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richPivotRecords1.xml" ContentType="application/vnd.openxmlformats-officedocument.spreadsheetml.richPivotRecords+xml"/>
  <Override PartName="/xl/pivotCache/pivotCacheDefinition2.xml" ContentType="application/vnd.openxmlformats-officedocument.spreadsheetml.pivotCacheDefinition+xml"/>
  <Override PartName="/xl/pivotCache/richPivotRecords2.xml" ContentType="application/vnd.openxmlformats-officedocument.spreadsheetml.richPivot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2.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tcscomprod-my.sharepoint.com/personal/922246_tcs_com/Documents/Personal/Stock watchlist/"/>
    </mc:Choice>
  </mc:AlternateContent>
  <xr:revisionPtr revIDLastSave="5766" documentId="8_{A95D527B-4C38-45DC-836F-6BD88AB653BA}" xr6:coauthVersionLast="47" xr6:coauthVersionMax="47" xr10:uidLastSave="{75E10283-3AB5-4B49-AA1E-DEA8D5D8940F}"/>
  <bookViews>
    <workbookView xWindow="-108" yWindow="-108" windowWidth="23256" windowHeight="12456" tabRatio="879" activeTab="6" xr2:uid="{397FC8B9-3EDB-4A09-8EAB-AE00D315A2F2}"/>
  </bookViews>
  <sheets>
    <sheet name="All stock" sheetId="1" r:id="rId1"/>
    <sheet name="Sheet1" sheetId="20" r:id="rId2"/>
    <sheet name="Bank services" sheetId="4" r:id="rId3"/>
    <sheet name="IT" sheetId="2" r:id="rId4"/>
    <sheet name="Chemical" sheetId="5" r:id="rId5"/>
    <sheet name="Rail" sheetId="6" r:id="rId6"/>
    <sheet name="Index" sheetId="8" r:id="rId7"/>
    <sheet name="Table" sheetId="13" r:id="rId8"/>
    <sheet name="Nifty 50" sheetId="10" r:id="rId9"/>
    <sheet name="Nifty Next 50" sheetId="12" r:id="rId10"/>
    <sheet name="Nifty 200" sheetId="11" r:id="rId11"/>
    <sheet name="Sheet9" sheetId="19" r:id="rId12"/>
    <sheet name="Nifty 500" sheetId="18" r:id="rId13"/>
  </sheets>
  <definedNames>
    <definedName name="_xlnm._FilterDatabase" localSheetId="0" hidden="1">'All stock'!$A$1:$P$109</definedName>
    <definedName name="_xlnm._FilterDatabase" localSheetId="10" hidden="1">'Nifty 200'!$A$1:$A$201</definedName>
    <definedName name="_xlnm._FilterDatabase" localSheetId="8" hidden="1">'Nifty 50'!$A$1:$N$1</definedName>
    <definedName name="_xlnm._FilterDatabase" localSheetId="12" hidden="1">'Nifty 500'!$A$1:$O$502</definedName>
    <definedName name="_xlnm._FilterDatabase" localSheetId="9" hidden="1">'Nifty Next 50'!$A$1:$O$1</definedName>
    <definedName name="FromArray_1" localSheetId="12">_xlfn.ANCHORARRAY('Nifty 500'!$D$2)</definedName>
    <definedName name="FromArray_1" localSheetId="9">_xlfn.ANCHORARRAY('Nifty Next 50'!$C$2)</definedName>
    <definedName name="FromArray_1">_xlfn.ANCHORARRAY('Nifty 200'!$C$2)</definedName>
    <definedName name="FromArray_2" localSheetId="12">_xlfn.ANCHORARRAY('Nifty 500'!$E$2)</definedName>
    <definedName name="FromArray_2" localSheetId="9">_xlfn.ANCHORARRAY('Nifty Next 50'!$D$2)</definedName>
    <definedName name="FromArray_2">_xlfn.ANCHORARRAY('Nifty 200'!$D$2)</definedName>
  </definedNames>
  <calcPr calcId="191028"/>
  <pivotCaches>
    <pivotCache cacheId="0" r:id="rId14"/>
    <pivotCache cacheId="1"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6" l="1" a="1"/>
  <c r="D12" i="6" s="1"/>
  <c r="E12" i="6" a="1"/>
  <c r="E12" i="6" s="1"/>
  <c r="F12" i="6" a="1"/>
  <c r="F12" i="6" s="1"/>
  <c r="G12" i="6" a="1"/>
  <c r="G12" i="6" s="1"/>
  <c r="H12" i="6" a="1"/>
  <c r="H12" i="6" s="1"/>
  <c r="I12" i="6" a="1"/>
  <c r="I12" i="6" s="1"/>
  <c r="J12" i="6" a="1"/>
  <c r="J12" i="6" s="1"/>
  <c r="K12" i="6" a="1"/>
  <c r="K12" i="6" s="1"/>
  <c r="L12" i="6" s="1"/>
  <c r="M12" i="6" a="1"/>
  <c r="M12" i="6" s="1"/>
  <c r="D13" i="6" a="1"/>
  <c r="D13" i="6" s="1"/>
  <c r="E13" i="6" a="1"/>
  <c r="E13" i="6" s="1"/>
  <c r="F13" i="6" a="1"/>
  <c r="F13" i="6" s="1"/>
  <c r="G13" i="6" a="1"/>
  <c r="G13" i="6" s="1"/>
  <c r="H13" i="6" a="1"/>
  <c r="H13" i="6" s="1"/>
  <c r="I13" i="6" a="1"/>
  <c r="I13" i="6" s="1"/>
  <c r="J13" i="6" a="1"/>
  <c r="J13" i="6" s="1"/>
  <c r="K13" i="6" a="1"/>
  <c r="K13" i="6" s="1"/>
  <c r="L13" i="6" s="1"/>
  <c r="M13" i="6" a="1"/>
  <c r="M13" i="6" s="1"/>
  <c r="C202" i="18" a="1"/>
  <c r="C202" i="18" s="1"/>
  <c r="D202" i="18" a="1"/>
  <c r="D202" i="18" s="1"/>
  <c r="E202" i="18" a="1"/>
  <c r="E202" i="18" s="1"/>
  <c r="F202" i="18" a="1"/>
  <c r="F202" i="18" s="1"/>
  <c r="G202" i="18" a="1"/>
  <c r="G202" i="18" s="1"/>
  <c r="H202" i="18" a="1"/>
  <c r="H202" i="18" s="1"/>
  <c r="I202" i="18" a="1"/>
  <c r="I202" i="18" s="1"/>
  <c r="M67" i="18" a="1"/>
  <c r="M67" i="18" s="1"/>
  <c r="O202" i="18" a="1"/>
  <c r="O202" i="18" s="1"/>
  <c r="C205" i="18" a="1"/>
  <c r="C205" i="18" s="1"/>
  <c r="D205" i="18" a="1"/>
  <c r="D205" i="18" s="1"/>
  <c r="E205" i="18" a="1"/>
  <c r="E205" i="18" s="1"/>
  <c r="F205" i="18" a="1"/>
  <c r="F205" i="18" s="1"/>
  <c r="G205" i="18" a="1"/>
  <c r="G205" i="18" s="1"/>
  <c r="H205" i="18" a="1"/>
  <c r="H205" i="18" s="1"/>
  <c r="I205" i="18" a="1"/>
  <c r="I205" i="18" s="1"/>
  <c r="M371" i="18" a="1"/>
  <c r="M371" i="18" s="1"/>
  <c r="O205" i="18" a="1"/>
  <c r="O205" i="18" s="1"/>
  <c r="C195" i="18" a="1"/>
  <c r="C195" i="18" s="1"/>
  <c r="D195" i="18" a="1"/>
  <c r="D195" i="18" s="1"/>
  <c r="E195" i="18" a="1"/>
  <c r="E195" i="18" s="1"/>
  <c r="F195" i="18" a="1"/>
  <c r="F195" i="18" s="1"/>
  <c r="G195" i="18" a="1"/>
  <c r="G195" i="18" s="1"/>
  <c r="H195" i="18" a="1"/>
  <c r="H195" i="18" s="1"/>
  <c r="I195" i="18" a="1"/>
  <c r="I195" i="18" s="1"/>
  <c r="M409" i="18" a="1"/>
  <c r="M409" i="18" s="1"/>
  <c r="O195" i="18" a="1"/>
  <c r="O195" i="18" s="1"/>
  <c r="C196" i="18" a="1"/>
  <c r="C196" i="18" s="1"/>
  <c r="D196" i="18" a="1"/>
  <c r="D196" i="18" s="1"/>
  <c r="E196" i="18" a="1"/>
  <c r="E196" i="18" s="1"/>
  <c r="F196" i="18" a="1"/>
  <c r="F196" i="18" s="1"/>
  <c r="G196" i="18" a="1"/>
  <c r="G196" i="18" s="1"/>
  <c r="H196" i="18" a="1"/>
  <c r="H196" i="18" s="1"/>
  <c r="I196" i="18" a="1"/>
  <c r="I196" i="18" s="1"/>
  <c r="M441" i="18" a="1"/>
  <c r="M441" i="18" s="1"/>
  <c r="O196" i="18" a="1"/>
  <c r="O196" i="18" s="1"/>
  <c r="C197" i="18" a="1"/>
  <c r="C197" i="18" s="1"/>
  <c r="D197" i="18" a="1"/>
  <c r="D197" i="18" s="1"/>
  <c r="E197" i="18" a="1"/>
  <c r="E197" i="18" s="1"/>
  <c r="F197" i="18" a="1"/>
  <c r="F197" i="18" s="1"/>
  <c r="G197" i="18" a="1"/>
  <c r="G197" i="18" s="1"/>
  <c r="H197" i="18" a="1"/>
  <c r="H197" i="18" s="1"/>
  <c r="I197" i="18" a="1"/>
  <c r="I197" i="18" s="1"/>
  <c r="M91" i="18" a="1"/>
  <c r="M91" i="18" s="1"/>
  <c r="O197" i="18" a="1"/>
  <c r="O197" i="18" s="1"/>
  <c r="C204" i="18" a="1"/>
  <c r="C204" i="18" s="1"/>
  <c r="D204" i="18" a="1"/>
  <c r="D204" i="18" s="1"/>
  <c r="E204" i="18" a="1"/>
  <c r="E204" i="18" s="1"/>
  <c r="F204" i="18" a="1"/>
  <c r="F204" i="18" s="1"/>
  <c r="G204" i="18" a="1"/>
  <c r="G204" i="18" s="1"/>
  <c r="H204" i="18" a="1"/>
  <c r="H204" i="18" s="1"/>
  <c r="I204" i="18" a="1"/>
  <c r="I204" i="18" s="1"/>
  <c r="M125" i="18" a="1"/>
  <c r="M125" i="18" s="1"/>
  <c r="O204" i="18" a="1"/>
  <c r="O204" i="18" s="1"/>
  <c r="C206" i="18" a="1"/>
  <c r="C206" i="18" s="1"/>
  <c r="D206" i="18" a="1"/>
  <c r="D206" i="18" s="1"/>
  <c r="E206" i="18" a="1"/>
  <c r="E206" i="18" s="1"/>
  <c r="F206" i="18" a="1"/>
  <c r="F206" i="18" s="1"/>
  <c r="G206" i="18" a="1"/>
  <c r="G206" i="18" s="1"/>
  <c r="H206" i="18" a="1"/>
  <c r="H206" i="18" s="1"/>
  <c r="I206" i="18" a="1"/>
  <c r="I206" i="18" s="1"/>
  <c r="M267" i="18" a="1"/>
  <c r="M267" i="18" s="1"/>
  <c r="O206" i="18" a="1"/>
  <c r="O206" i="18" s="1"/>
  <c r="C207" i="18" a="1"/>
  <c r="C207" i="18" s="1"/>
  <c r="D207" i="18" a="1"/>
  <c r="D207" i="18" s="1"/>
  <c r="E207" i="18" a="1"/>
  <c r="E207" i="18" s="1"/>
  <c r="F207" i="18" a="1"/>
  <c r="F207" i="18" s="1"/>
  <c r="G207" i="18" a="1"/>
  <c r="G207" i="18" s="1"/>
  <c r="H207" i="18" a="1"/>
  <c r="H207" i="18" s="1"/>
  <c r="I207" i="18" a="1"/>
  <c r="I207" i="18" s="1"/>
  <c r="M62" i="18" a="1"/>
  <c r="M62" i="18" s="1"/>
  <c r="O207" i="18" a="1"/>
  <c r="O207" i="18" s="1"/>
  <c r="C208" i="18" a="1"/>
  <c r="C208" i="18" s="1"/>
  <c r="D208" i="18" a="1"/>
  <c r="D208" i="18" s="1"/>
  <c r="E208" i="18" a="1"/>
  <c r="E208" i="18" s="1"/>
  <c r="F208" i="18" a="1"/>
  <c r="F208" i="18" s="1"/>
  <c r="G208" i="18" a="1"/>
  <c r="G208" i="18" s="1"/>
  <c r="H208" i="18" a="1"/>
  <c r="H208" i="18" s="1"/>
  <c r="I208" i="18" a="1"/>
  <c r="I208" i="18" s="1"/>
  <c r="M40" i="18" a="1"/>
  <c r="M40" i="18" s="1"/>
  <c r="O208" i="18" a="1"/>
  <c r="O208" i="18" s="1"/>
  <c r="C209" i="18" a="1"/>
  <c r="C209" i="18" s="1"/>
  <c r="D209" i="18" a="1"/>
  <c r="D209" i="18" s="1"/>
  <c r="E209" i="18" a="1"/>
  <c r="E209" i="18" s="1"/>
  <c r="F209" i="18" a="1"/>
  <c r="F209" i="18" s="1"/>
  <c r="G209" i="18" a="1"/>
  <c r="G209" i="18" s="1"/>
  <c r="H209" i="18" a="1"/>
  <c r="H209" i="18" s="1"/>
  <c r="I209" i="18" a="1"/>
  <c r="I209" i="18" s="1"/>
  <c r="M278" i="18" a="1"/>
  <c r="M278" i="18" s="1"/>
  <c r="O209" i="18" a="1"/>
  <c r="O209" i="18" s="1"/>
  <c r="C210" i="18" a="1"/>
  <c r="C210" i="18" s="1"/>
  <c r="D210" i="18" a="1"/>
  <c r="D210" i="18" s="1"/>
  <c r="E210" i="18" a="1"/>
  <c r="E210" i="18" s="1"/>
  <c r="F210" i="18" a="1"/>
  <c r="F210" i="18" s="1"/>
  <c r="G210" i="18" a="1"/>
  <c r="G210" i="18" s="1"/>
  <c r="H210" i="18" a="1"/>
  <c r="H210" i="18" s="1"/>
  <c r="I210" i="18" a="1"/>
  <c r="I210" i="18" s="1"/>
  <c r="M131" i="18" a="1"/>
  <c r="M131" i="18" s="1"/>
  <c r="O210" i="18" a="1"/>
  <c r="O210" i="18" s="1"/>
  <c r="C211" i="18" a="1"/>
  <c r="C211" i="18" s="1"/>
  <c r="D211" i="18" a="1"/>
  <c r="D211" i="18" s="1"/>
  <c r="E211" i="18" a="1"/>
  <c r="E211" i="18" s="1"/>
  <c r="F211" i="18" a="1"/>
  <c r="F211" i="18" s="1"/>
  <c r="G211" i="18" a="1"/>
  <c r="G211" i="18" s="1"/>
  <c r="H211" i="18" a="1"/>
  <c r="H211" i="18" s="1"/>
  <c r="I211" i="18" a="1"/>
  <c r="I211" i="18" s="1"/>
  <c r="M13" i="18" a="1"/>
  <c r="M13" i="18" s="1"/>
  <c r="O211" i="18" a="1"/>
  <c r="O211" i="18" s="1"/>
  <c r="C212" i="18" a="1"/>
  <c r="C212" i="18" s="1"/>
  <c r="D212" i="18" a="1"/>
  <c r="D212" i="18" s="1"/>
  <c r="E212" i="18" a="1"/>
  <c r="E212" i="18" s="1"/>
  <c r="F212" i="18" a="1"/>
  <c r="F212" i="18" s="1"/>
  <c r="G212" i="18" a="1"/>
  <c r="G212" i="18" s="1"/>
  <c r="H212" i="18" a="1"/>
  <c r="H212" i="18" s="1"/>
  <c r="I212" i="18" a="1"/>
  <c r="I212" i="18" s="1"/>
  <c r="M46" i="18" a="1"/>
  <c r="M46" i="18" s="1"/>
  <c r="O212" i="18" a="1"/>
  <c r="O212" i="18" s="1"/>
  <c r="C213" i="18" a="1"/>
  <c r="C213" i="18" s="1"/>
  <c r="D213" i="18" a="1"/>
  <c r="D213" i="18" s="1"/>
  <c r="E213" i="18" a="1"/>
  <c r="E213" i="18" s="1"/>
  <c r="F213" i="18" a="1"/>
  <c r="F213" i="18" s="1"/>
  <c r="G213" i="18" a="1"/>
  <c r="G213" i="18" s="1"/>
  <c r="H213" i="18" a="1"/>
  <c r="H213" i="18" s="1"/>
  <c r="I213" i="18" a="1"/>
  <c r="I213" i="18" s="1"/>
  <c r="M168" i="18" a="1"/>
  <c r="M168" i="18" s="1"/>
  <c r="O213" i="18" a="1"/>
  <c r="O213" i="18" s="1"/>
  <c r="C214" i="18" a="1"/>
  <c r="C214" i="18" s="1"/>
  <c r="D214" i="18" a="1"/>
  <c r="D214" i="18" s="1"/>
  <c r="E214" i="18" a="1"/>
  <c r="E214" i="18" s="1"/>
  <c r="F214" i="18" a="1"/>
  <c r="F214" i="18" s="1"/>
  <c r="G214" i="18" a="1"/>
  <c r="G214" i="18" s="1"/>
  <c r="H214" i="18" a="1"/>
  <c r="H214" i="18" s="1"/>
  <c r="I214" i="18" a="1"/>
  <c r="I214" i="18" s="1"/>
  <c r="M438" i="18" a="1"/>
  <c r="M438" i="18" s="1"/>
  <c r="O214" i="18" a="1"/>
  <c r="O214" i="18" s="1"/>
  <c r="C215" i="18" a="1"/>
  <c r="C215" i="18" s="1"/>
  <c r="D215" i="18" a="1"/>
  <c r="D215" i="18" s="1"/>
  <c r="E215" i="18" a="1"/>
  <c r="E215" i="18" s="1"/>
  <c r="F215" i="18" a="1"/>
  <c r="F215" i="18" s="1"/>
  <c r="G215" i="18" a="1"/>
  <c r="G215" i="18" s="1"/>
  <c r="H215" i="18" a="1"/>
  <c r="H215" i="18" s="1"/>
  <c r="I215" i="18" a="1"/>
  <c r="I215" i="18" s="1"/>
  <c r="M457" i="18" a="1"/>
  <c r="M457" i="18" s="1"/>
  <c r="O215" i="18" a="1"/>
  <c r="O215" i="18" s="1"/>
  <c r="C216" i="18" a="1"/>
  <c r="C216" i="18" s="1"/>
  <c r="D216" i="18" a="1"/>
  <c r="D216" i="18" s="1"/>
  <c r="E216" i="18" a="1"/>
  <c r="E216" i="18" s="1"/>
  <c r="F216" i="18" a="1"/>
  <c r="F216" i="18" s="1"/>
  <c r="G216" i="18" a="1"/>
  <c r="G216" i="18" s="1"/>
  <c r="H216" i="18" a="1"/>
  <c r="H216" i="18" s="1"/>
  <c r="I216" i="18" a="1"/>
  <c r="I216" i="18" s="1"/>
  <c r="M235" i="18" a="1"/>
  <c r="M235" i="18" s="1"/>
  <c r="O216" i="18" a="1"/>
  <c r="O216" i="18" s="1"/>
  <c r="C217" i="18" a="1"/>
  <c r="C217" i="18" s="1"/>
  <c r="D217" i="18" a="1"/>
  <c r="D217" i="18" s="1"/>
  <c r="E217" i="18" a="1"/>
  <c r="E217" i="18" s="1"/>
  <c r="F217" i="18" a="1"/>
  <c r="F217" i="18" s="1"/>
  <c r="G217" i="18" a="1"/>
  <c r="G217" i="18" s="1"/>
  <c r="H217" i="18" a="1"/>
  <c r="H217" i="18" s="1"/>
  <c r="I217" i="18" a="1"/>
  <c r="I217" i="18" s="1"/>
  <c r="M199" i="18" a="1"/>
  <c r="M199" i="18" s="1"/>
  <c r="O217" i="18" a="1"/>
  <c r="O217" i="18" s="1"/>
  <c r="C218" i="18" a="1"/>
  <c r="C218" i="18" s="1"/>
  <c r="D218" i="18" a="1"/>
  <c r="D218" i="18" s="1"/>
  <c r="E218" i="18" a="1"/>
  <c r="E218" i="18" s="1"/>
  <c r="F218" i="18" a="1"/>
  <c r="F218" i="18" s="1"/>
  <c r="G218" i="18" a="1"/>
  <c r="G218" i="18" s="1"/>
  <c r="H218" i="18" a="1"/>
  <c r="H218" i="18" s="1"/>
  <c r="I218" i="18" a="1"/>
  <c r="I218" i="18" s="1"/>
  <c r="M10" i="18" a="1"/>
  <c r="M10" i="18" s="1"/>
  <c r="O218" i="18" a="1"/>
  <c r="O218" i="18" s="1"/>
  <c r="C219" i="18" a="1"/>
  <c r="C219" i="18" s="1"/>
  <c r="D219" i="18" a="1"/>
  <c r="D219" i="18" s="1"/>
  <c r="E219" i="18" a="1"/>
  <c r="E219" i="18" s="1"/>
  <c r="F219" i="18" a="1"/>
  <c r="F219" i="18" s="1"/>
  <c r="G219" i="18" a="1"/>
  <c r="G219" i="18" s="1"/>
  <c r="H219" i="18" a="1"/>
  <c r="H219" i="18" s="1"/>
  <c r="I219" i="18" a="1"/>
  <c r="I219" i="18" s="1"/>
  <c r="M107" i="18" a="1"/>
  <c r="M107" i="18" s="1"/>
  <c r="O219" i="18" a="1"/>
  <c r="O219" i="18" s="1"/>
  <c r="C220" i="18" a="1"/>
  <c r="C220" i="18" s="1"/>
  <c r="D220" i="18" a="1"/>
  <c r="D220" i="18" s="1"/>
  <c r="E220" i="18" a="1"/>
  <c r="E220" i="18" s="1"/>
  <c r="F220" i="18" a="1"/>
  <c r="F220" i="18" s="1"/>
  <c r="G220" i="18" a="1"/>
  <c r="G220" i="18" s="1"/>
  <c r="H220" i="18" a="1"/>
  <c r="H220" i="18" s="1"/>
  <c r="I220" i="18" a="1"/>
  <c r="I220" i="18" s="1"/>
  <c r="M110" i="18" a="1"/>
  <c r="M110" i="18" s="1"/>
  <c r="O220" i="18" a="1"/>
  <c r="O220" i="18" s="1"/>
  <c r="C221" i="18" a="1"/>
  <c r="C221" i="18" s="1"/>
  <c r="D221" i="18" a="1"/>
  <c r="D221" i="18" s="1"/>
  <c r="E221" i="18" a="1"/>
  <c r="E221" i="18" s="1"/>
  <c r="F221" i="18" a="1"/>
  <c r="F221" i="18" s="1"/>
  <c r="G221" i="18" a="1"/>
  <c r="G221" i="18" s="1"/>
  <c r="H221" i="18" a="1"/>
  <c r="H221" i="18" s="1"/>
  <c r="I221" i="18" a="1"/>
  <c r="I221" i="18" s="1"/>
  <c r="M251" i="18" a="1"/>
  <c r="M251" i="18" s="1"/>
  <c r="O221" i="18" a="1"/>
  <c r="O221" i="18" s="1"/>
  <c r="C222" i="18" a="1"/>
  <c r="C222" i="18" s="1"/>
  <c r="D222" i="18" a="1"/>
  <c r="D222" i="18" s="1"/>
  <c r="E222" i="18" a="1"/>
  <c r="E222" i="18" s="1"/>
  <c r="F222" i="18" a="1"/>
  <c r="F222" i="18" s="1"/>
  <c r="G222" i="18" a="1"/>
  <c r="G222" i="18" s="1"/>
  <c r="H222" i="18" a="1"/>
  <c r="H222" i="18" s="1"/>
  <c r="I222" i="18" a="1"/>
  <c r="I222" i="18" s="1"/>
  <c r="M122" i="18" a="1"/>
  <c r="M122" i="18" s="1"/>
  <c r="O222" i="18" a="1"/>
  <c r="O222" i="18" s="1"/>
  <c r="C223" i="18" a="1"/>
  <c r="C223" i="18" s="1"/>
  <c r="D223" i="18" a="1"/>
  <c r="D223" i="18" s="1"/>
  <c r="E223" i="18" a="1"/>
  <c r="E223" i="18" s="1"/>
  <c r="F223" i="18" a="1"/>
  <c r="F223" i="18" s="1"/>
  <c r="G223" i="18" a="1"/>
  <c r="G223" i="18" s="1"/>
  <c r="H223" i="18" a="1"/>
  <c r="H223" i="18" s="1"/>
  <c r="I223" i="18" a="1"/>
  <c r="I223" i="18" s="1"/>
  <c r="M184" i="18" a="1"/>
  <c r="M184" i="18" s="1"/>
  <c r="O223" i="18" a="1"/>
  <c r="O223" i="18" s="1"/>
  <c r="C3" i="18" a="1"/>
  <c r="C3" i="18" s="1"/>
  <c r="D3" i="18" a="1"/>
  <c r="D3" i="18" s="1"/>
  <c r="E3" i="18" a="1"/>
  <c r="E3" i="18" s="1"/>
  <c r="F3" i="18" a="1"/>
  <c r="F3" i="18" s="1"/>
  <c r="G3" i="18" a="1"/>
  <c r="G3" i="18" s="1"/>
  <c r="H3" i="18" a="1"/>
  <c r="H3" i="18" s="1"/>
  <c r="I3" i="18" a="1"/>
  <c r="I3" i="18" s="1"/>
  <c r="M3" i="18" a="1"/>
  <c r="M3" i="18" s="1"/>
  <c r="N3" i="18" s="1"/>
  <c r="O3" i="18" a="1"/>
  <c r="O3" i="18" s="1"/>
  <c r="C224" i="18" a="1"/>
  <c r="C224" i="18" s="1"/>
  <c r="D224" i="18" a="1"/>
  <c r="D224" i="18" s="1"/>
  <c r="E224" i="18" a="1"/>
  <c r="E224" i="18" s="1"/>
  <c r="F224" i="18" a="1"/>
  <c r="F224" i="18" s="1"/>
  <c r="G224" i="18" a="1"/>
  <c r="G224" i="18" s="1"/>
  <c r="H224" i="18" a="1"/>
  <c r="H224" i="18" s="1"/>
  <c r="I224" i="18" a="1"/>
  <c r="I224" i="18" s="1"/>
  <c r="M359" i="18" a="1"/>
  <c r="M359" i="18" s="1"/>
  <c r="O224" i="18" a="1"/>
  <c r="O224" i="18" s="1"/>
  <c r="C243" i="18" a="1"/>
  <c r="C243" i="18" s="1"/>
  <c r="D243" i="18" a="1"/>
  <c r="D243" i="18" s="1"/>
  <c r="E243" i="18" a="1"/>
  <c r="E243" i="18" s="1"/>
  <c r="F243" i="18" a="1"/>
  <c r="F243" i="18" s="1"/>
  <c r="G243" i="18" a="1"/>
  <c r="G243" i="18" s="1"/>
  <c r="H243" i="18" a="1"/>
  <c r="H243" i="18" s="1"/>
  <c r="I243" i="18" a="1"/>
  <c r="I243" i="18" s="1"/>
  <c r="M236" i="18" a="1"/>
  <c r="M236" i="18" s="1"/>
  <c r="O243" i="18" a="1"/>
  <c r="O243" i="18" s="1"/>
  <c r="C244" i="18" a="1"/>
  <c r="C244" i="18" s="1"/>
  <c r="D244" i="18" a="1"/>
  <c r="D244" i="18" s="1"/>
  <c r="E244" i="18" a="1"/>
  <c r="E244" i="18" s="1"/>
  <c r="F244" i="18" a="1"/>
  <c r="F244" i="18" s="1"/>
  <c r="G244" i="18" a="1"/>
  <c r="G244" i="18" s="1"/>
  <c r="H244" i="18" a="1"/>
  <c r="H244" i="18" s="1"/>
  <c r="I244" i="18" a="1"/>
  <c r="I244" i="18" s="1"/>
  <c r="M347" i="18" a="1"/>
  <c r="M347" i="18" s="1"/>
  <c r="O244" i="18" a="1"/>
  <c r="O244" i="18" s="1"/>
  <c r="C245" i="18" a="1"/>
  <c r="C245" i="18" s="1"/>
  <c r="D245" i="18" a="1"/>
  <c r="D245" i="18" s="1"/>
  <c r="E245" i="18" a="1"/>
  <c r="E245" i="18" s="1"/>
  <c r="F245" i="18" a="1"/>
  <c r="F245" i="18" s="1"/>
  <c r="G245" i="18" a="1"/>
  <c r="G245" i="18" s="1"/>
  <c r="H245" i="18" a="1"/>
  <c r="H245" i="18" s="1"/>
  <c r="I245" i="18" a="1"/>
  <c r="I245" i="18" s="1"/>
  <c r="M15" i="18" a="1"/>
  <c r="M15" i="18" s="1"/>
  <c r="O245" i="18" a="1"/>
  <c r="O245" i="18" s="1"/>
  <c r="C246" i="18" a="1"/>
  <c r="C246" i="18" s="1"/>
  <c r="D246" i="18" a="1"/>
  <c r="D246" i="18" s="1"/>
  <c r="E246" i="18" a="1"/>
  <c r="E246" i="18" s="1"/>
  <c r="F246" i="18" a="1"/>
  <c r="F246" i="18" s="1"/>
  <c r="G246" i="18" a="1"/>
  <c r="G246" i="18" s="1"/>
  <c r="H246" i="18" a="1"/>
  <c r="H246" i="18" s="1"/>
  <c r="I246" i="18" a="1"/>
  <c r="I246" i="18" s="1"/>
  <c r="M249" i="18" a="1"/>
  <c r="M249" i="18" s="1"/>
  <c r="O246" i="18" a="1"/>
  <c r="O246" i="18" s="1"/>
  <c r="C225" i="18" a="1"/>
  <c r="C225" i="18" s="1"/>
  <c r="D225" i="18" a="1"/>
  <c r="D225" i="18" s="1"/>
  <c r="E225" i="18" a="1"/>
  <c r="E225" i="18" s="1"/>
  <c r="F225" i="18" a="1"/>
  <c r="F225" i="18" s="1"/>
  <c r="G225" i="18" a="1"/>
  <c r="G225" i="18" s="1"/>
  <c r="H225" i="18" a="1"/>
  <c r="H225" i="18" s="1"/>
  <c r="I225" i="18" a="1"/>
  <c r="I225" i="18" s="1"/>
  <c r="M501" i="18" a="1"/>
  <c r="M501" i="18" s="1"/>
  <c r="O225" i="18" a="1"/>
  <c r="O225" i="18" s="1"/>
  <c r="C4" i="18" a="1"/>
  <c r="C4" i="18" s="1"/>
  <c r="D4" i="18" a="1"/>
  <c r="D4" i="18" s="1"/>
  <c r="E4" i="18" a="1"/>
  <c r="E4" i="18" s="1"/>
  <c r="F4" i="18" a="1"/>
  <c r="F4" i="18" s="1"/>
  <c r="G4" i="18" a="1"/>
  <c r="G4" i="18" s="1"/>
  <c r="H4" i="18" a="1"/>
  <c r="H4" i="18" s="1"/>
  <c r="I4" i="18" a="1"/>
  <c r="I4" i="18" s="1"/>
  <c r="M4" i="18" a="1"/>
  <c r="M4" i="18" s="1"/>
  <c r="N4" i="18" s="1"/>
  <c r="O4" i="18" a="1"/>
  <c r="O4" i="18" s="1"/>
  <c r="C226" i="18" a="1"/>
  <c r="C226" i="18" s="1"/>
  <c r="D226" i="18" a="1"/>
  <c r="D226" i="18" s="1"/>
  <c r="E226" i="18" a="1"/>
  <c r="E226" i="18" s="1"/>
  <c r="F226" i="18" a="1"/>
  <c r="F226" i="18" s="1"/>
  <c r="G226" i="18" a="1"/>
  <c r="G226" i="18" s="1"/>
  <c r="H226" i="18" a="1"/>
  <c r="H226" i="18" s="1"/>
  <c r="I226" i="18" a="1"/>
  <c r="I226" i="18" s="1"/>
  <c r="M385" i="18" a="1"/>
  <c r="M385" i="18" s="1"/>
  <c r="O226" i="18" a="1"/>
  <c r="O226" i="18" s="1"/>
  <c r="C227" i="18" a="1"/>
  <c r="C227" i="18" s="1"/>
  <c r="D227" i="18" a="1"/>
  <c r="D227" i="18" s="1"/>
  <c r="E227" i="18" a="1"/>
  <c r="E227" i="18" s="1"/>
  <c r="F227" i="18" a="1"/>
  <c r="F227" i="18" s="1"/>
  <c r="G227" i="18" a="1"/>
  <c r="G227" i="18" s="1"/>
  <c r="H227" i="18" a="1"/>
  <c r="H227" i="18" s="1"/>
  <c r="I227" i="18" a="1"/>
  <c r="I227" i="18" s="1"/>
  <c r="M130" i="18" a="1"/>
  <c r="M130" i="18" s="1"/>
  <c r="O227" i="18" a="1"/>
  <c r="O227" i="18" s="1"/>
  <c r="C228" i="18" a="1"/>
  <c r="C228" i="18" s="1"/>
  <c r="D228" i="18" a="1"/>
  <c r="D228" i="18" s="1"/>
  <c r="E228" i="18" a="1"/>
  <c r="E228" i="18" s="1"/>
  <c r="F228" i="18" a="1"/>
  <c r="F228" i="18" s="1"/>
  <c r="G228" i="18" a="1"/>
  <c r="G228" i="18" s="1"/>
  <c r="H228" i="18" a="1"/>
  <c r="H228" i="18" s="1"/>
  <c r="I228" i="18" a="1"/>
  <c r="I228" i="18" s="1"/>
  <c r="M343" i="18" a="1"/>
  <c r="M343" i="18" s="1"/>
  <c r="O228" i="18" a="1"/>
  <c r="O228" i="18" s="1"/>
  <c r="C451" i="18" a="1"/>
  <c r="C451" i="18" s="1"/>
  <c r="D451" i="18" a="1"/>
  <c r="D451" i="18" s="1"/>
  <c r="E451" i="18" a="1"/>
  <c r="E451" i="18" s="1"/>
  <c r="F451" i="18" a="1"/>
  <c r="F451" i="18" s="1"/>
  <c r="G451" i="18" a="1"/>
  <c r="G451" i="18" s="1"/>
  <c r="H451" i="18" a="1"/>
  <c r="H451" i="18" s="1"/>
  <c r="I451" i="18" a="1"/>
  <c r="I451" i="18" s="1"/>
  <c r="M82" i="18" a="1"/>
  <c r="M82" i="18" s="1"/>
  <c r="O451" i="18" a="1"/>
  <c r="O451" i="18" s="1"/>
  <c r="C229" i="18" a="1"/>
  <c r="C229" i="18" s="1"/>
  <c r="D229" i="18" a="1"/>
  <c r="D229" i="18" s="1"/>
  <c r="E229" i="18" a="1"/>
  <c r="E229" i="18" s="1"/>
  <c r="F229" i="18" a="1"/>
  <c r="F229" i="18" s="1"/>
  <c r="G229" i="18" a="1"/>
  <c r="G229" i="18" s="1"/>
  <c r="H229" i="18" a="1"/>
  <c r="H229" i="18" s="1"/>
  <c r="I229" i="18" a="1"/>
  <c r="I229" i="18" s="1"/>
  <c r="M51" i="18" a="1"/>
  <c r="M51" i="18" s="1"/>
  <c r="O229" i="18" a="1"/>
  <c r="O229" i="18" s="1"/>
  <c r="C230" i="18" a="1"/>
  <c r="C230" i="18" s="1"/>
  <c r="D230" i="18" a="1"/>
  <c r="D230" i="18" s="1"/>
  <c r="E230" i="18" a="1"/>
  <c r="E230" i="18" s="1"/>
  <c r="F230" i="18" a="1"/>
  <c r="F230" i="18" s="1"/>
  <c r="G230" i="18" a="1"/>
  <c r="G230" i="18" s="1"/>
  <c r="H230" i="18" a="1"/>
  <c r="H230" i="18" s="1"/>
  <c r="I230" i="18" a="1"/>
  <c r="I230" i="18" s="1"/>
  <c r="M102" i="18" a="1"/>
  <c r="M102" i="18" s="1"/>
  <c r="O230" i="18" a="1"/>
  <c r="O230" i="18" s="1"/>
  <c r="C231" i="18" a="1"/>
  <c r="C231" i="18" s="1"/>
  <c r="D231" i="18" a="1"/>
  <c r="D231" i="18" s="1"/>
  <c r="E231" i="18" a="1"/>
  <c r="E231" i="18" s="1"/>
  <c r="F231" i="18" a="1"/>
  <c r="F231" i="18" s="1"/>
  <c r="G231" i="18" a="1"/>
  <c r="G231" i="18" s="1"/>
  <c r="H231" i="18" a="1"/>
  <c r="H231" i="18" s="1"/>
  <c r="I231" i="18" a="1"/>
  <c r="I231" i="18" s="1"/>
  <c r="M145" i="18" a="1"/>
  <c r="M145" i="18" s="1"/>
  <c r="O231" i="18" a="1"/>
  <c r="O231" i="18" s="1"/>
  <c r="C232" i="18" a="1"/>
  <c r="C232" i="18" s="1"/>
  <c r="D232" i="18" a="1"/>
  <c r="D232" i="18" s="1"/>
  <c r="E232" i="18" a="1"/>
  <c r="E232" i="18" s="1"/>
  <c r="F232" i="18" a="1"/>
  <c r="F232" i="18" s="1"/>
  <c r="G232" i="18" a="1"/>
  <c r="G232" i="18" s="1"/>
  <c r="H232" i="18" a="1"/>
  <c r="H232" i="18" s="1"/>
  <c r="I232" i="18" a="1"/>
  <c r="I232" i="18" s="1"/>
  <c r="M55" i="18" a="1"/>
  <c r="M55" i="18" s="1"/>
  <c r="O232" i="18" a="1"/>
  <c r="O232" i="18" s="1"/>
  <c r="C233" i="18" a="1"/>
  <c r="C233" i="18" s="1"/>
  <c r="D233" i="18" a="1"/>
  <c r="D233" i="18" s="1"/>
  <c r="E233" i="18" a="1"/>
  <c r="E233" i="18" s="1"/>
  <c r="F233" i="18" a="1"/>
  <c r="F233" i="18" s="1"/>
  <c r="G233" i="18" a="1"/>
  <c r="G233" i="18" s="1"/>
  <c r="H233" i="18" a="1"/>
  <c r="H233" i="18" s="1"/>
  <c r="I233" i="18" a="1"/>
  <c r="I233" i="18" s="1"/>
  <c r="M485" i="18" a="1"/>
  <c r="M485" i="18" s="1"/>
  <c r="O233" i="18" a="1"/>
  <c r="O233" i="18" s="1"/>
  <c r="C234" i="18" a="1"/>
  <c r="C234" i="18" s="1"/>
  <c r="D234" i="18" a="1"/>
  <c r="D234" i="18" s="1"/>
  <c r="E234" i="18" a="1"/>
  <c r="E234" i="18" s="1"/>
  <c r="F234" i="18" a="1"/>
  <c r="F234" i="18" s="1"/>
  <c r="G234" i="18" a="1"/>
  <c r="G234" i="18" s="1"/>
  <c r="H234" i="18" a="1"/>
  <c r="H234" i="18" s="1"/>
  <c r="I234" i="18" a="1"/>
  <c r="I234" i="18" s="1"/>
  <c r="M242" i="18" a="1"/>
  <c r="M242" i="18" s="1"/>
  <c r="O234" i="18" a="1"/>
  <c r="O234" i="18" s="1"/>
  <c r="C235" i="18" a="1"/>
  <c r="C235" i="18" s="1"/>
  <c r="D235" i="18" a="1"/>
  <c r="D235" i="18" s="1"/>
  <c r="E235" i="18" a="1"/>
  <c r="E235" i="18" s="1"/>
  <c r="F235" i="18" a="1"/>
  <c r="F235" i="18" s="1"/>
  <c r="G235" i="18" a="1"/>
  <c r="G235" i="18" s="1"/>
  <c r="H235" i="18" a="1"/>
  <c r="H235" i="18" s="1"/>
  <c r="I235" i="18" a="1"/>
  <c r="I235" i="18" s="1"/>
  <c r="M100" i="18" a="1"/>
  <c r="M100" i="18" s="1"/>
  <c r="O235" i="18" a="1"/>
  <c r="O235" i="18" s="1"/>
  <c r="C236" i="18" a="1"/>
  <c r="C236" i="18" s="1"/>
  <c r="D236" i="18" a="1"/>
  <c r="D236" i="18" s="1"/>
  <c r="E236" i="18" a="1"/>
  <c r="E236" i="18" s="1"/>
  <c r="F236" i="18" a="1"/>
  <c r="F236" i="18" s="1"/>
  <c r="G236" i="18" a="1"/>
  <c r="G236" i="18" s="1"/>
  <c r="H236" i="18" a="1"/>
  <c r="H236" i="18" s="1"/>
  <c r="I236" i="18" a="1"/>
  <c r="I236" i="18" s="1"/>
  <c r="M112" i="18" a="1"/>
  <c r="M112" i="18" s="1"/>
  <c r="O236" i="18" a="1"/>
  <c r="O236" i="18" s="1"/>
  <c r="C237" i="18" a="1"/>
  <c r="C237" i="18" s="1"/>
  <c r="D237" i="18" a="1"/>
  <c r="D237" i="18" s="1"/>
  <c r="E237" i="18" a="1"/>
  <c r="E237" i="18" s="1"/>
  <c r="F237" i="18" a="1"/>
  <c r="F237" i="18" s="1"/>
  <c r="G237" i="18" a="1"/>
  <c r="G237" i="18" s="1"/>
  <c r="H237" i="18" a="1"/>
  <c r="H237" i="18" s="1"/>
  <c r="I237" i="18" a="1"/>
  <c r="I237" i="18" s="1"/>
  <c r="M88" i="18" a="1"/>
  <c r="M88" i="18" s="1"/>
  <c r="O237" i="18" a="1"/>
  <c r="O237" i="18" s="1"/>
  <c r="C238" i="18" a="1"/>
  <c r="C238" i="18" s="1"/>
  <c r="D238" i="18" a="1"/>
  <c r="D238" i="18" s="1"/>
  <c r="E238" i="18" a="1"/>
  <c r="E238" i="18" s="1"/>
  <c r="F238" i="18" a="1"/>
  <c r="F238" i="18" s="1"/>
  <c r="G238" i="18" a="1"/>
  <c r="G238" i="18" s="1"/>
  <c r="H238" i="18" a="1"/>
  <c r="H238" i="18" s="1"/>
  <c r="I238" i="18" a="1"/>
  <c r="I238" i="18" s="1"/>
  <c r="M11" i="18" a="1"/>
  <c r="M11" i="18" s="1"/>
  <c r="O238" i="18" a="1"/>
  <c r="O238" i="18" s="1"/>
  <c r="C239" i="18" a="1"/>
  <c r="C239" i="18" s="1"/>
  <c r="D239" i="18" a="1"/>
  <c r="D239" i="18" s="1"/>
  <c r="E239" i="18" a="1"/>
  <c r="E239" i="18" s="1"/>
  <c r="F239" i="18" a="1"/>
  <c r="F239" i="18" s="1"/>
  <c r="G239" i="18" a="1"/>
  <c r="G239" i="18" s="1"/>
  <c r="H239" i="18" a="1"/>
  <c r="H239" i="18" s="1"/>
  <c r="I239" i="18" a="1"/>
  <c r="I239" i="18" s="1"/>
  <c r="M268" i="18" a="1"/>
  <c r="M268" i="18" s="1"/>
  <c r="O239" i="18" a="1"/>
  <c r="O239" i="18" s="1"/>
  <c r="C240" i="18" a="1"/>
  <c r="C240" i="18" s="1"/>
  <c r="D240" i="18" a="1"/>
  <c r="D240" i="18" s="1"/>
  <c r="E240" i="18" a="1"/>
  <c r="E240" i="18" s="1"/>
  <c r="F240" i="18" a="1"/>
  <c r="F240" i="18" s="1"/>
  <c r="G240" i="18" a="1"/>
  <c r="G240" i="18" s="1"/>
  <c r="H240" i="18" a="1"/>
  <c r="H240" i="18" s="1"/>
  <c r="I240" i="18" a="1"/>
  <c r="I240" i="18" s="1"/>
  <c r="M410" i="18" a="1"/>
  <c r="M410" i="18" s="1"/>
  <c r="O240" i="18" a="1"/>
  <c r="O240" i="18" s="1"/>
  <c r="C241" i="18" a="1"/>
  <c r="C241" i="18" s="1"/>
  <c r="D241" i="18" a="1"/>
  <c r="D241" i="18" s="1"/>
  <c r="E241" i="18" a="1"/>
  <c r="E241" i="18" s="1"/>
  <c r="F241" i="18" a="1"/>
  <c r="F241" i="18" s="1"/>
  <c r="G241" i="18" a="1"/>
  <c r="G241" i="18" s="1"/>
  <c r="H241" i="18" a="1"/>
  <c r="H241" i="18" s="1"/>
  <c r="I241" i="18" a="1"/>
  <c r="I241" i="18" s="1"/>
  <c r="M50" i="18" a="1"/>
  <c r="M50" i="18" s="1"/>
  <c r="O241" i="18" a="1"/>
  <c r="O241" i="18" s="1"/>
  <c r="C242" i="18" a="1"/>
  <c r="C242" i="18" s="1"/>
  <c r="D242" i="18" a="1"/>
  <c r="D242" i="18" s="1"/>
  <c r="E242" i="18" a="1"/>
  <c r="E242" i="18" s="1"/>
  <c r="F242" i="18" a="1"/>
  <c r="F242" i="18" s="1"/>
  <c r="G242" i="18" a="1"/>
  <c r="G242" i="18" s="1"/>
  <c r="H242" i="18" a="1"/>
  <c r="H242" i="18" s="1"/>
  <c r="I242" i="18" a="1"/>
  <c r="I242" i="18" s="1"/>
  <c r="M208" i="18" a="1"/>
  <c r="M208" i="18" s="1"/>
  <c r="N242" i="18" s="1"/>
  <c r="O242" i="18" a="1"/>
  <c r="O242" i="18" s="1"/>
  <c r="C247" i="18" a="1"/>
  <c r="C247" i="18" s="1"/>
  <c r="D247" i="18" a="1"/>
  <c r="D247" i="18" s="1"/>
  <c r="E247" i="18" a="1"/>
  <c r="E247" i="18" s="1"/>
  <c r="F247" i="18" a="1"/>
  <c r="F247" i="18" s="1"/>
  <c r="G247" i="18" a="1"/>
  <c r="G247" i="18" s="1"/>
  <c r="H247" i="18" a="1"/>
  <c r="H247" i="18" s="1"/>
  <c r="I247" i="18" a="1"/>
  <c r="I247" i="18" s="1"/>
  <c r="M261" i="18" a="1"/>
  <c r="M261" i="18" s="1"/>
  <c r="O247" i="18" a="1"/>
  <c r="O247" i="18" s="1"/>
  <c r="C248" i="18" a="1"/>
  <c r="C248" i="18" s="1"/>
  <c r="D248" i="18" a="1"/>
  <c r="D248" i="18" s="1"/>
  <c r="E248" i="18" a="1"/>
  <c r="E248" i="18" s="1"/>
  <c r="F248" i="18" a="1"/>
  <c r="F248" i="18" s="1"/>
  <c r="G248" i="18" a="1"/>
  <c r="G248" i="18" s="1"/>
  <c r="H248" i="18" a="1"/>
  <c r="H248" i="18" s="1"/>
  <c r="I248" i="18" a="1"/>
  <c r="I248" i="18" s="1"/>
  <c r="M212" i="18" a="1"/>
  <c r="M212" i="18" s="1"/>
  <c r="O248" i="18" a="1"/>
  <c r="O248" i="18" s="1"/>
  <c r="C251" i="18" a="1"/>
  <c r="C251" i="18" s="1"/>
  <c r="D251" i="18" a="1"/>
  <c r="D251" i="18" s="1"/>
  <c r="E251" i="18" a="1"/>
  <c r="E251" i="18" s="1"/>
  <c r="F251" i="18" a="1"/>
  <c r="F251" i="18" s="1"/>
  <c r="G251" i="18" a="1"/>
  <c r="G251" i="18" s="1"/>
  <c r="H251" i="18" a="1"/>
  <c r="H251" i="18" s="1"/>
  <c r="I251" i="18" a="1"/>
  <c r="I251" i="18" s="1"/>
  <c r="M351" i="18" a="1"/>
  <c r="M351" i="18" s="1"/>
  <c r="O251" i="18" a="1"/>
  <c r="O251" i="18" s="1"/>
  <c r="C256" i="18" a="1"/>
  <c r="C256" i="18" s="1"/>
  <c r="D256" i="18" a="1"/>
  <c r="D256" i="18" s="1"/>
  <c r="E256" i="18" a="1"/>
  <c r="E256" i="18" s="1"/>
  <c r="F256" i="18" a="1"/>
  <c r="F256" i="18" s="1"/>
  <c r="G256" i="18" a="1"/>
  <c r="G256" i="18" s="1"/>
  <c r="H256" i="18" a="1"/>
  <c r="H256" i="18" s="1"/>
  <c r="I256" i="18" a="1"/>
  <c r="I256" i="18" s="1"/>
  <c r="M440" i="18" a="1"/>
  <c r="M440" i="18" s="1"/>
  <c r="O256" i="18" a="1"/>
  <c r="O256" i="18" s="1"/>
  <c r="C257" i="18" a="1"/>
  <c r="C257" i="18" s="1"/>
  <c r="D257" i="18" a="1"/>
  <c r="D257" i="18" s="1"/>
  <c r="E257" i="18" a="1"/>
  <c r="E257" i="18" s="1"/>
  <c r="F257" i="18" a="1"/>
  <c r="F257" i="18" s="1"/>
  <c r="G257" i="18" a="1"/>
  <c r="G257" i="18" s="1"/>
  <c r="H257" i="18" a="1"/>
  <c r="H257" i="18" s="1"/>
  <c r="I257" i="18" a="1"/>
  <c r="I257" i="18" s="1"/>
  <c r="M487" i="18" a="1"/>
  <c r="M487" i="18" s="1"/>
  <c r="O257" i="18" a="1"/>
  <c r="O257" i="18" s="1"/>
  <c r="C258" i="18" a="1"/>
  <c r="C258" i="18" s="1"/>
  <c r="D258" i="18" a="1"/>
  <c r="D258" i="18" s="1"/>
  <c r="E258" i="18" a="1"/>
  <c r="E258" i="18" s="1"/>
  <c r="F258" i="18" a="1"/>
  <c r="F258" i="18" s="1"/>
  <c r="G258" i="18" a="1"/>
  <c r="G258" i="18" s="1"/>
  <c r="H258" i="18" a="1"/>
  <c r="H258" i="18" s="1"/>
  <c r="I258" i="18" a="1"/>
  <c r="I258" i="18" s="1"/>
  <c r="M416" i="18" a="1"/>
  <c r="M416" i="18" s="1"/>
  <c r="O258" i="18" a="1"/>
  <c r="O258" i="18" s="1"/>
  <c r="C259" i="18" a="1"/>
  <c r="C259" i="18" s="1"/>
  <c r="D259" i="18" a="1"/>
  <c r="D259" i="18" s="1"/>
  <c r="E259" i="18" a="1"/>
  <c r="E259" i="18" s="1"/>
  <c r="F259" i="18" a="1"/>
  <c r="F259" i="18" s="1"/>
  <c r="G259" i="18" a="1"/>
  <c r="G259" i="18" s="1"/>
  <c r="H259" i="18" a="1"/>
  <c r="H259" i="18" s="1"/>
  <c r="I259" i="18" a="1"/>
  <c r="I259" i="18" s="1"/>
  <c r="M106" i="18" a="1"/>
  <c r="M106" i="18" s="1"/>
  <c r="O259" i="18" a="1"/>
  <c r="O259" i="18" s="1"/>
  <c r="C260" i="18" a="1"/>
  <c r="C260" i="18" s="1"/>
  <c r="D260" i="18" a="1"/>
  <c r="D260" i="18" s="1"/>
  <c r="E260" i="18" a="1"/>
  <c r="E260" i="18" s="1"/>
  <c r="F260" i="18" a="1"/>
  <c r="F260" i="18" s="1"/>
  <c r="G260" i="18" a="1"/>
  <c r="G260" i="18" s="1"/>
  <c r="H260" i="18" a="1"/>
  <c r="H260" i="18" s="1"/>
  <c r="I260" i="18" a="1"/>
  <c r="I260" i="18" s="1"/>
  <c r="M154" i="18" a="1"/>
  <c r="M154" i="18" s="1"/>
  <c r="O260" i="18" a="1"/>
  <c r="O260" i="18" s="1"/>
  <c r="C261" i="18" a="1"/>
  <c r="C261" i="18" s="1"/>
  <c r="D261" i="18" a="1"/>
  <c r="D261" i="18" s="1"/>
  <c r="E261" i="18" a="1"/>
  <c r="E261" i="18" s="1"/>
  <c r="F261" i="18" a="1"/>
  <c r="F261" i="18" s="1"/>
  <c r="G261" i="18" a="1"/>
  <c r="G261" i="18" s="1"/>
  <c r="H261" i="18" a="1"/>
  <c r="H261" i="18" s="1"/>
  <c r="I261" i="18" a="1"/>
  <c r="I261" i="18" s="1"/>
  <c r="M35" i="18" a="1"/>
  <c r="M35" i="18" s="1"/>
  <c r="N261" i="18" s="1"/>
  <c r="O261" i="18" a="1"/>
  <c r="O261" i="18" s="1"/>
  <c r="C249" i="18" a="1"/>
  <c r="C249" i="18" s="1"/>
  <c r="D249" i="18" a="1"/>
  <c r="D249" i="18" s="1"/>
  <c r="E249" i="18" a="1"/>
  <c r="E249" i="18" s="1"/>
  <c r="F249" i="18" a="1"/>
  <c r="F249" i="18" s="1"/>
  <c r="G249" i="18" a="1"/>
  <c r="G249" i="18" s="1"/>
  <c r="H249" i="18" a="1"/>
  <c r="H249" i="18" s="1"/>
  <c r="I249" i="18" a="1"/>
  <c r="I249" i="18" s="1"/>
  <c r="M379" i="18" a="1"/>
  <c r="M379" i="18" s="1"/>
  <c r="O249" i="18" a="1"/>
  <c r="O249" i="18" s="1"/>
  <c r="C250" i="18" a="1"/>
  <c r="C250" i="18" s="1"/>
  <c r="D250" i="18" a="1"/>
  <c r="D250" i="18" s="1"/>
  <c r="E250" i="18" a="1"/>
  <c r="E250" i="18" s="1"/>
  <c r="F250" i="18" a="1"/>
  <c r="F250" i="18" s="1"/>
  <c r="G250" i="18" a="1"/>
  <c r="G250" i="18" s="1"/>
  <c r="H250" i="18" a="1"/>
  <c r="H250" i="18" s="1"/>
  <c r="I250" i="18" a="1"/>
  <c r="I250" i="18" s="1"/>
  <c r="M398" i="18" a="1"/>
  <c r="M398" i="18" s="1"/>
  <c r="O250" i="18" a="1"/>
  <c r="O250" i="18" s="1"/>
  <c r="C252" i="18" a="1"/>
  <c r="C252" i="18" s="1"/>
  <c r="D252" i="18" a="1"/>
  <c r="D252" i="18" s="1"/>
  <c r="E252" i="18" a="1"/>
  <c r="E252" i="18" s="1"/>
  <c r="F252" i="18" a="1"/>
  <c r="F252" i="18" s="1"/>
  <c r="G252" i="18" a="1"/>
  <c r="G252" i="18" s="1"/>
  <c r="H252" i="18" a="1"/>
  <c r="H252" i="18" s="1"/>
  <c r="I252" i="18" a="1"/>
  <c r="I252" i="18" s="1"/>
  <c r="M323" i="18" a="1"/>
  <c r="M323" i="18" s="1"/>
  <c r="O252" i="18" a="1"/>
  <c r="O252" i="18" s="1"/>
  <c r="C253" i="18" a="1"/>
  <c r="C253" i="18" s="1"/>
  <c r="D253" i="18" a="1"/>
  <c r="D253" i="18" s="1"/>
  <c r="E253" i="18" a="1"/>
  <c r="E253" i="18" s="1"/>
  <c r="F253" i="18" a="1"/>
  <c r="F253" i="18" s="1"/>
  <c r="G253" i="18" a="1"/>
  <c r="G253" i="18" s="1"/>
  <c r="H253" i="18" a="1"/>
  <c r="H253" i="18" s="1"/>
  <c r="I253" i="18" a="1"/>
  <c r="I253" i="18" s="1"/>
  <c r="M160" i="18" a="1"/>
  <c r="M160" i="18" s="1"/>
  <c r="O253" i="18" a="1"/>
  <c r="O253" i="18" s="1"/>
  <c r="C254" i="18" a="1"/>
  <c r="C254" i="18" s="1"/>
  <c r="D254" i="18" a="1"/>
  <c r="D254" i="18" s="1"/>
  <c r="E254" i="18" a="1"/>
  <c r="E254" i="18" s="1"/>
  <c r="F254" i="18" a="1"/>
  <c r="F254" i="18" s="1"/>
  <c r="G254" i="18" a="1"/>
  <c r="G254" i="18" s="1"/>
  <c r="H254" i="18" a="1"/>
  <c r="H254" i="18" s="1"/>
  <c r="I254" i="18" a="1"/>
  <c r="I254" i="18" s="1"/>
  <c r="M98" i="18" a="1"/>
  <c r="M98" i="18" s="1"/>
  <c r="O254" i="18" a="1"/>
  <c r="O254" i="18" s="1"/>
  <c r="C255" i="18" a="1"/>
  <c r="C255" i="18" s="1"/>
  <c r="D255" i="18" a="1"/>
  <c r="D255" i="18" s="1"/>
  <c r="E255" i="18" a="1"/>
  <c r="E255" i="18" s="1"/>
  <c r="F255" i="18" a="1"/>
  <c r="F255" i="18" s="1"/>
  <c r="G255" i="18" a="1"/>
  <c r="G255" i="18" s="1"/>
  <c r="H255" i="18" a="1"/>
  <c r="H255" i="18" s="1"/>
  <c r="I255" i="18" a="1"/>
  <c r="I255" i="18" s="1"/>
  <c r="M61" i="18" a="1"/>
  <c r="M61" i="18" s="1"/>
  <c r="O255" i="18" a="1"/>
  <c r="O255" i="18" s="1"/>
  <c r="C262" i="18" a="1"/>
  <c r="C262" i="18" s="1"/>
  <c r="D262" i="18" a="1"/>
  <c r="D262" i="18" s="1"/>
  <c r="E262" i="18" a="1"/>
  <c r="E262" i="18" s="1"/>
  <c r="F262" i="18" a="1"/>
  <c r="F262" i="18" s="1"/>
  <c r="G262" i="18" a="1"/>
  <c r="G262" i="18" s="1"/>
  <c r="H262" i="18" a="1"/>
  <c r="H262" i="18" s="1"/>
  <c r="I262" i="18" a="1"/>
  <c r="I262" i="18" s="1"/>
  <c r="M182" i="18" a="1"/>
  <c r="M182" i="18" s="1"/>
  <c r="O262" i="18" a="1"/>
  <c r="O262" i="18" s="1"/>
  <c r="C263" i="18" a="1"/>
  <c r="C263" i="18" s="1"/>
  <c r="D263" i="18" a="1"/>
  <c r="D263" i="18" s="1"/>
  <c r="E263" i="18" a="1"/>
  <c r="E263" i="18" s="1"/>
  <c r="F263" i="18" a="1"/>
  <c r="F263" i="18" s="1"/>
  <c r="G263" i="18" a="1"/>
  <c r="G263" i="18" s="1"/>
  <c r="H263" i="18" a="1"/>
  <c r="H263" i="18" s="1"/>
  <c r="I263" i="18" a="1"/>
  <c r="I263" i="18" s="1"/>
  <c r="M401" i="18" a="1"/>
  <c r="M401" i="18" s="1"/>
  <c r="O263" i="18" a="1"/>
  <c r="O263" i="18" s="1"/>
  <c r="C264" i="18" a="1"/>
  <c r="C264" i="18" s="1"/>
  <c r="D264" i="18" a="1"/>
  <c r="D264" i="18" s="1"/>
  <c r="E264" i="18" a="1"/>
  <c r="E264" i="18" s="1"/>
  <c r="F264" i="18" a="1"/>
  <c r="F264" i="18" s="1"/>
  <c r="G264" i="18" a="1"/>
  <c r="G264" i="18" s="1"/>
  <c r="H264" i="18" a="1"/>
  <c r="H264" i="18" s="1"/>
  <c r="I264" i="18" a="1"/>
  <c r="I264" i="18" s="1"/>
  <c r="M336" i="18" a="1"/>
  <c r="M336" i="18" s="1"/>
  <c r="O264" i="18" a="1"/>
  <c r="O264" i="18" s="1"/>
  <c r="C265" i="18" a="1"/>
  <c r="C265" i="18" s="1"/>
  <c r="D265" i="18" a="1"/>
  <c r="D265" i="18" s="1"/>
  <c r="E265" i="18" a="1"/>
  <c r="E265" i="18" s="1"/>
  <c r="F265" i="18" a="1"/>
  <c r="F265" i="18" s="1"/>
  <c r="G265" i="18" a="1"/>
  <c r="G265" i="18" s="1"/>
  <c r="H265" i="18" a="1"/>
  <c r="H265" i="18" s="1"/>
  <c r="I265" i="18" a="1"/>
  <c r="I265" i="18" s="1"/>
  <c r="M363" i="18" a="1"/>
  <c r="M363" i="18" s="1"/>
  <c r="O265" i="18" a="1"/>
  <c r="O265" i="18" s="1"/>
  <c r="C266" i="18" a="1"/>
  <c r="C266" i="18" s="1"/>
  <c r="D266" i="18" a="1"/>
  <c r="D266" i="18" s="1"/>
  <c r="E266" i="18" a="1"/>
  <c r="E266" i="18" s="1"/>
  <c r="F266" i="18" a="1"/>
  <c r="F266" i="18" s="1"/>
  <c r="G266" i="18" a="1"/>
  <c r="G266" i="18" s="1"/>
  <c r="H266" i="18" a="1"/>
  <c r="H266" i="18" s="1"/>
  <c r="I266" i="18" a="1"/>
  <c r="I266" i="18" s="1"/>
  <c r="M455" i="18" a="1"/>
  <c r="M455" i="18" s="1"/>
  <c r="O266" i="18" a="1"/>
  <c r="O266" i="18" s="1"/>
  <c r="C267" i="18" a="1"/>
  <c r="C267" i="18" s="1"/>
  <c r="D267" i="18" a="1"/>
  <c r="D267" i="18" s="1"/>
  <c r="E267" i="18" a="1"/>
  <c r="E267" i="18" s="1"/>
  <c r="F267" i="18" a="1"/>
  <c r="F267" i="18" s="1"/>
  <c r="G267" i="18" a="1"/>
  <c r="G267" i="18" s="1"/>
  <c r="H267" i="18" a="1"/>
  <c r="H267" i="18" s="1"/>
  <c r="I267" i="18" a="1"/>
  <c r="I267" i="18" s="1"/>
  <c r="M376" i="18" a="1"/>
  <c r="M376" i="18" s="1"/>
  <c r="O267" i="18" a="1"/>
  <c r="O267" i="18" s="1"/>
  <c r="C268" i="18" a="1"/>
  <c r="C268" i="18" s="1"/>
  <c r="D268" i="18" a="1"/>
  <c r="D268" i="18" s="1"/>
  <c r="E268" i="18" a="1"/>
  <c r="E268" i="18" s="1"/>
  <c r="F268" i="18" a="1"/>
  <c r="F268" i="18" s="1"/>
  <c r="G268" i="18" a="1"/>
  <c r="G268" i="18" s="1"/>
  <c r="H268" i="18" a="1"/>
  <c r="H268" i="18" s="1"/>
  <c r="I268" i="18" a="1"/>
  <c r="I268" i="18" s="1"/>
  <c r="M247" i="18" a="1"/>
  <c r="M247" i="18" s="1"/>
  <c r="O268" i="18" a="1"/>
  <c r="O268" i="18" s="1"/>
  <c r="C275" i="18" a="1"/>
  <c r="C275" i="18" s="1"/>
  <c r="D275" i="18" a="1"/>
  <c r="D275" i="18" s="1"/>
  <c r="E275" i="18" a="1"/>
  <c r="E275" i="18" s="1"/>
  <c r="F275" i="18" a="1"/>
  <c r="F275" i="18" s="1"/>
  <c r="G275" i="18" a="1"/>
  <c r="G275" i="18" s="1"/>
  <c r="H275" i="18" a="1"/>
  <c r="H275" i="18" s="1"/>
  <c r="I275" i="18" a="1"/>
  <c r="I275" i="18" s="1"/>
  <c r="M206" i="18" a="1"/>
  <c r="M206" i="18" s="1"/>
  <c r="O275" i="18" a="1"/>
  <c r="O275" i="18" s="1"/>
  <c r="C277" i="18" a="1"/>
  <c r="C277" i="18" s="1"/>
  <c r="D277" i="18" a="1"/>
  <c r="D277" i="18" s="1"/>
  <c r="E277" i="18" a="1"/>
  <c r="E277" i="18" s="1"/>
  <c r="F277" i="18" a="1"/>
  <c r="F277" i="18" s="1"/>
  <c r="G277" i="18" a="1"/>
  <c r="G277" i="18" s="1"/>
  <c r="H277" i="18" a="1"/>
  <c r="H277" i="18" s="1"/>
  <c r="I277" i="18" a="1"/>
  <c r="I277" i="18" s="1"/>
  <c r="M469" i="18" a="1"/>
  <c r="M469" i="18" s="1"/>
  <c r="O277" i="18" a="1"/>
  <c r="O277" i="18" s="1"/>
  <c r="C279" i="18" a="1"/>
  <c r="C279" i="18" s="1"/>
  <c r="D279" i="18" a="1"/>
  <c r="D279" i="18" s="1"/>
  <c r="E279" i="18" a="1"/>
  <c r="E279" i="18" s="1"/>
  <c r="F279" i="18" a="1"/>
  <c r="F279" i="18" s="1"/>
  <c r="G279" i="18" a="1"/>
  <c r="G279" i="18" s="1"/>
  <c r="H279" i="18" a="1"/>
  <c r="H279" i="18" s="1"/>
  <c r="I279" i="18" a="1"/>
  <c r="I279" i="18" s="1"/>
  <c r="M211" i="18" a="1"/>
  <c r="M211" i="18" s="1"/>
  <c r="O279" i="18" a="1"/>
  <c r="O279" i="18" s="1"/>
  <c r="C280" i="18" a="1"/>
  <c r="C280" i="18" s="1"/>
  <c r="D280" i="18" a="1"/>
  <c r="D280" i="18" s="1"/>
  <c r="E280" i="18" a="1"/>
  <c r="E280" i="18" s="1"/>
  <c r="F280" i="18" a="1"/>
  <c r="F280" i="18" s="1"/>
  <c r="G280" i="18" a="1"/>
  <c r="G280" i="18" s="1"/>
  <c r="H280" i="18" a="1"/>
  <c r="H280" i="18" s="1"/>
  <c r="I280" i="18" a="1"/>
  <c r="I280" i="18" s="1"/>
  <c r="M476" i="18" a="1"/>
  <c r="M476" i="18" s="1"/>
  <c r="O280" i="18" a="1"/>
  <c r="O280" i="18" s="1"/>
  <c r="C282" i="18" a="1"/>
  <c r="C282" i="18" s="1"/>
  <c r="D282" i="18" a="1"/>
  <c r="D282" i="18" s="1"/>
  <c r="E282" i="18" a="1"/>
  <c r="E282" i="18" s="1"/>
  <c r="F282" i="18" a="1"/>
  <c r="F282" i="18" s="1"/>
  <c r="G282" i="18" a="1"/>
  <c r="G282" i="18" s="1"/>
  <c r="H282" i="18" a="1"/>
  <c r="H282" i="18" s="1"/>
  <c r="I282" i="18" a="1"/>
  <c r="I282" i="18" s="1"/>
  <c r="M397" i="18" a="1"/>
  <c r="M397" i="18" s="1"/>
  <c r="O282" i="18" a="1"/>
  <c r="O282" i="18" s="1"/>
  <c r="C269" i="18" a="1"/>
  <c r="C269" i="18" s="1"/>
  <c r="D269" i="18" a="1"/>
  <c r="D269" i="18" s="1"/>
  <c r="E269" i="18" a="1"/>
  <c r="E269" i="18" s="1"/>
  <c r="F269" i="18" a="1"/>
  <c r="F269" i="18" s="1"/>
  <c r="G269" i="18" a="1"/>
  <c r="G269" i="18" s="1"/>
  <c r="H269" i="18" a="1"/>
  <c r="H269" i="18" s="1"/>
  <c r="I269" i="18" a="1"/>
  <c r="I269" i="18" s="1"/>
  <c r="M353" i="18" a="1"/>
  <c r="M353" i="18" s="1"/>
  <c r="O269" i="18" a="1"/>
  <c r="O269" i="18" s="1"/>
  <c r="C270" i="18" a="1"/>
  <c r="C270" i="18" s="1"/>
  <c r="D270" i="18" a="1"/>
  <c r="D270" i="18" s="1"/>
  <c r="E270" i="18" a="1"/>
  <c r="E270" i="18" s="1"/>
  <c r="F270" i="18" a="1"/>
  <c r="F270" i="18" s="1"/>
  <c r="G270" i="18" a="1"/>
  <c r="G270" i="18" s="1"/>
  <c r="H270" i="18" a="1"/>
  <c r="H270" i="18" s="1"/>
  <c r="I270" i="18" a="1"/>
  <c r="I270" i="18" s="1"/>
  <c r="M328" i="18" a="1"/>
  <c r="M328" i="18" s="1"/>
  <c r="O270" i="18" a="1"/>
  <c r="O270" i="18" s="1"/>
  <c r="C271" i="18" a="1"/>
  <c r="C271" i="18" s="1"/>
  <c r="D271" i="18" a="1"/>
  <c r="D271" i="18" s="1"/>
  <c r="E271" i="18" a="1"/>
  <c r="E271" i="18" s="1"/>
  <c r="F271" i="18" a="1"/>
  <c r="F271" i="18" s="1"/>
  <c r="G271" i="18" a="1"/>
  <c r="G271" i="18" s="1"/>
  <c r="H271" i="18" a="1"/>
  <c r="H271" i="18" s="1"/>
  <c r="I271" i="18" a="1"/>
  <c r="I271" i="18" s="1"/>
  <c r="M166" i="18" a="1"/>
  <c r="M166" i="18" s="1"/>
  <c r="O271" i="18" a="1"/>
  <c r="O271" i="18" s="1"/>
  <c r="C272" i="18" a="1"/>
  <c r="C272" i="18" s="1"/>
  <c r="D272" i="18" a="1"/>
  <c r="D272" i="18" s="1"/>
  <c r="E272" i="18" a="1"/>
  <c r="E272" i="18" s="1"/>
  <c r="F272" i="18" a="1"/>
  <c r="F272" i="18" s="1"/>
  <c r="G272" i="18" a="1"/>
  <c r="G272" i="18" s="1"/>
  <c r="H272" i="18" a="1"/>
  <c r="H272" i="18" s="1"/>
  <c r="I272" i="18" a="1"/>
  <c r="I272" i="18" s="1"/>
  <c r="M302" i="18" a="1"/>
  <c r="M302" i="18" s="1"/>
  <c r="O272" i="18" a="1"/>
  <c r="O272" i="18" s="1"/>
  <c r="C452" i="18" a="1"/>
  <c r="C452" i="18" s="1"/>
  <c r="D452" i="18" a="1"/>
  <c r="D452" i="18" s="1"/>
  <c r="E452" i="18" a="1"/>
  <c r="E452" i="18" s="1"/>
  <c r="F452" i="18" a="1"/>
  <c r="F452" i="18" s="1"/>
  <c r="G452" i="18" a="1"/>
  <c r="G452" i="18" s="1"/>
  <c r="H452" i="18" a="1"/>
  <c r="H452" i="18" s="1"/>
  <c r="I452" i="18" a="1"/>
  <c r="I452" i="18" s="1"/>
  <c r="M313" i="18" a="1"/>
  <c r="M313" i="18" s="1"/>
  <c r="O452" i="18" a="1"/>
  <c r="O452" i="18" s="1"/>
  <c r="C273" i="18" a="1"/>
  <c r="C273" i="18" s="1"/>
  <c r="D273" i="18" a="1"/>
  <c r="D273" i="18" s="1"/>
  <c r="E273" i="18" a="1"/>
  <c r="E273" i="18" s="1"/>
  <c r="F273" i="18" a="1"/>
  <c r="F273" i="18" s="1"/>
  <c r="G273" i="18" a="1"/>
  <c r="G273" i="18" s="1"/>
  <c r="H273" i="18" a="1"/>
  <c r="H273" i="18" s="1"/>
  <c r="I273" i="18" a="1"/>
  <c r="I273" i="18" s="1"/>
  <c r="M245" i="18" a="1"/>
  <c r="M245" i="18" s="1"/>
  <c r="O273" i="18" a="1"/>
  <c r="O273" i="18" s="1"/>
  <c r="C274" i="18" a="1"/>
  <c r="C274" i="18" s="1"/>
  <c r="D274" i="18" a="1"/>
  <c r="D274" i="18" s="1"/>
  <c r="E274" i="18" a="1"/>
  <c r="E274" i="18" s="1"/>
  <c r="F274" i="18" a="1"/>
  <c r="F274" i="18" s="1"/>
  <c r="G274" i="18" a="1"/>
  <c r="G274" i="18" s="1"/>
  <c r="H274" i="18" a="1"/>
  <c r="H274" i="18" s="1"/>
  <c r="I274" i="18" a="1"/>
  <c r="I274" i="18" s="1"/>
  <c r="M298" i="18" a="1"/>
  <c r="M298" i="18" s="1"/>
  <c r="O274" i="18" a="1"/>
  <c r="O274" i="18" s="1"/>
  <c r="C276" i="18" a="1"/>
  <c r="C276" i="18" s="1"/>
  <c r="D276" i="18" a="1"/>
  <c r="D276" i="18" s="1"/>
  <c r="E276" i="18" a="1"/>
  <c r="E276" i="18" s="1"/>
  <c r="F276" i="18" a="1"/>
  <c r="F276" i="18" s="1"/>
  <c r="G276" i="18" a="1"/>
  <c r="G276" i="18" s="1"/>
  <c r="H276" i="18" a="1"/>
  <c r="H276" i="18" s="1"/>
  <c r="I276" i="18" a="1"/>
  <c r="I276" i="18" s="1"/>
  <c r="M331" i="18" a="1"/>
  <c r="M331" i="18" s="1"/>
  <c r="O276" i="18" a="1"/>
  <c r="O276" i="18" s="1"/>
  <c r="C278" i="18" a="1"/>
  <c r="C278" i="18" s="1"/>
  <c r="D278" i="18" a="1"/>
  <c r="D278" i="18" s="1"/>
  <c r="E278" i="18" a="1"/>
  <c r="E278" i="18" s="1"/>
  <c r="F278" i="18" a="1"/>
  <c r="F278" i="18" s="1"/>
  <c r="G278" i="18" a="1"/>
  <c r="G278" i="18" s="1"/>
  <c r="H278" i="18" a="1"/>
  <c r="H278" i="18" s="1"/>
  <c r="I278" i="18" a="1"/>
  <c r="I278" i="18" s="1"/>
  <c r="M21" i="18" a="1"/>
  <c r="M21" i="18" s="1"/>
  <c r="O278" i="18" a="1"/>
  <c r="O278" i="18" s="1"/>
  <c r="C281" i="18" a="1"/>
  <c r="C281" i="18" s="1"/>
  <c r="D281" i="18" a="1"/>
  <c r="D281" i="18" s="1"/>
  <c r="E281" i="18" a="1"/>
  <c r="E281" i="18" s="1"/>
  <c r="F281" i="18" a="1"/>
  <c r="F281" i="18" s="1"/>
  <c r="G281" i="18" a="1"/>
  <c r="G281" i="18" s="1"/>
  <c r="H281" i="18" a="1"/>
  <c r="H281" i="18" s="1"/>
  <c r="I281" i="18" a="1"/>
  <c r="I281" i="18" s="1"/>
  <c r="M280" i="18" a="1"/>
  <c r="M280" i="18" s="1"/>
  <c r="O281" i="18" a="1"/>
  <c r="O281" i="18" s="1"/>
  <c r="C283" i="18" a="1"/>
  <c r="C283" i="18" s="1"/>
  <c r="D283" i="18" a="1"/>
  <c r="D283" i="18" s="1"/>
  <c r="E283" i="18" a="1"/>
  <c r="E283" i="18" s="1"/>
  <c r="F283" i="18" a="1"/>
  <c r="F283" i="18" s="1"/>
  <c r="G283" i="18" a="1"/>
  <c r="G283" i="18" s="1"/>
  <c r="H283" i="18" a="1"/>
  <c r="H283" i="18" s="1"/>
  <c r="I283" i="18" a="1"/>
  <c r="I283" i="18" s="1"/>
  <c r="M216" i="18" a="1"/>
  <c r="M216" i="18" s="1"/>
  <c r="O283" i="18" a="1"/>
  <c r="O283" i="18" s="1"/>
  <c r="C284" i="18" a="1"/>
  <c r="C284" i="18" s="1"/>
  <c r="D284" i="18" a="1"/>
  <c r="D284" i="18" s="1"/>
  <c r="E284" i="18" a="1"/>
  <c r="E284" i="18" s="1"/>
  <c r="F284" i="18" a="1"/>
  <c r="F284" i="18" s="1"/>
  <c r="G284" i="18" a="1"/>
  <c r="G284" i="18" s="1"/>
  <c r="H284" i="18" a="1"/>
  <c r="H284" i="18" s="1"/>
  <c r="I284" i="18" a="1"/>
  <c r="I284" i="18" s="1"/>
  <c r="M153" i="18" a="1"/>
  <c r="M153" i="18" s="1"/>
  <c r="O284" i="18" a="1"/>
  <c r="O284" i="18" s="1"/>
  <c r="C290" i="18" a="1"/>
  <c r="C290" i="18" s="1"/>
  <c r="D290" i="18" a="1"/>
  <c r="D290" i="18" s="1"/>
  <c r="E290" i="18" a="1"/>
  <c r="E290" i="18" s="1"/>
  <c r="F290" i="18" a="1"/>
  <c r="F290" i="18" s="1"/>
  <c r="G290" i="18" a="1"/>
  <c r="G290" i="18" s="1"/>
  <c r="H290" i="18" a="1"/>
  <c r="H290" i="18" s="1"/>
  <c r="I290" i="18" a="1"/>
  <c r="I290" i="18" s="1"/>
  <c r="M220" i="18" a="1"/>
  <c r="M220" i="18" s="1"/>
  <c r="O290" i="18" a="1"/>
  <c r="O290" i="18" s="1"/>
  <c r="C294" i="18" a="1"/>
  <c r="C294" i="18" s="1"/>
  <c r="D294" i="18" a="1"/>
  <c r="D294" i="18" s="1"/>
  <c r="E294" i="18" a="1"/>
  <c r="E294" i="18" s="1"/>
  <c r="F294" i="18" a="1"/>
  <c r="F294" i="18" s="1"/>
  <c r="G294" i="18" a="1"/>
  <c r="G294" i="18" s="1"/>
  <c r="H294" i="18" a="1"/>
  <c r="H294" i="18" s="1"/>
  <c r="I294" i="18" a="1"/>
  <c r="I294" i="18" s="1"/>
  <c r="M58" i="18" a="1"/>
  <c r="M58" i="18" s="1"/>
  <c r="O294" i="18" a="1"/>
  <c r="O294" i="18" s="1"/>
  <c r="C285" i="18" a="1"/>
  <c r="C285" i="18" s="1"/>
  <c r="D285" i="18" a="1"/>
  <c r="D285" i="18" s="1"/>
  <c r="E285" i="18" a="1"/>
  <c r="E285" i="18" s="1"/>
  <c r="F285" i="18" a="1"/>
  <c r="F285" i="18" s="1"/>
  <c r="G285" i="18" a="1"/>
  <c r="G285" i="18" s="1"/>
  <c r="H285" i="18" a="1"/>
  <c r="H285" i="18" s="1"/>
  <c r="I285" i="18" a="1"/>
  <c r="I285" i="18" s="1"/>
  <c r="M18" i="18" a="1"/>
  <c r="M18" i="18" s="1"/>
  <c r="O285" i="18" a="1"/>
  <c r="O285" i="18" s="1"/>
  <c r="C286" i="18" a="1"/>
  <c r="C286" i="18" s="1"/>
  <c r="D286" i="18" a="1"/>
  <c r="D286" i="18" s="1"/>
  <c r="E286" i="18" a="1"/>
  <c r="E286" i="18" s="1"/>
  <c r="F286" i="18" a="1"/>
  <c r="F286" i="18" s="1"/>
  <c r="G286" i="18" a="1"/>
  <c r="G286" i="18" s="1"/>
  <c r="H286" i="18" a="1"/>
  <c r="H286" i="18" s="1"/>
  <c r="I286" i="18" a="1"/>
  <c r="I286" i="18" s="1"/>
  <c r="M443" i="18" a="1"/>
  <c r="M443" i="18" s="1"/>
  <c r="O286" i="18" a="1"/>
  <c r="O286" i="18" s="1"/>
  <c r="C287" i="18" a="1"/>
  <c r="C287" i="18" s="1"/>
  <c r="D287" i="18" a="1"/>
  <c r="D287" i="18" s="1"/>
  <c r="E287" i="18" a="1"/>
  <c r="E287" i="18" s="1"/>
  <c r="F287" i="18" a="1"/>
  <c r="F287" i="18" s="1"/>
  <c r="G287" i="18" a="1"/>
  <c r="G287" i="18" s="1"/>
  <c r="H287" i="18" a="1"/>
  <c r="H287" i="18" s="1"/>
  <c r="I287" i="18" a="1"/>
  <c r="I287" i="18" s="1"/>
  <c r="M243" i="18" a="1"/>
  <c r="M243" i="18" s="1"/>
  <c r="O287" i="18" a="1"/>
  <c r="O287" i="18" s="1"/>
  <c r="C288" i="18" a="1"/>
  <c r="C288" i="18" s="1"/>
  <c r="D288" i="18" a="1"/>
  <c r="D288" i="18" s="1"/>
  <c r="E288" i="18" a="1"/>
  <c r="E288" i="18" s="1"/>
  <c r="F288" i="18" a="1"/>
  <c r="F288" i="18" s="1"/>
  <c r="G288" i="18" a="1"/>
  <c r="G288" i="18" s="1"/>
  <c r="H288" i="18" a="1"/>
  <c r="H288" i="18" s="1"/>
  <c r="I288" i="18" a="1"/>
  <c r="I288" i="18" s="1"/>
  <c r="M484" i="18" a="1"/>
  <c r="M484" i="18" s="1"/>
  <c r="O288" i="18" a="1"/>
  <c r="O288" i="18" s="1"/>
  <c r="C289" i="18" a="1"/>
  <c r="C289" i="18" s="1"/>
  <c r="D289" i="18" a="1"/>
  <c r="D289" i="18" s="1"/>
  <c r="E289" i="18" a="1"/>
  <c r="E289" i="18" s="1"/>
  <c r="F289" i="18" a="1"/>
  <c r="F289" i="18" s="1"/>
  <c r="G289" i="18" a="1"/>
  <c r="G289" i="18" s="1"/>
  <c r="H289" i="18" a="1"/>
  <c r="H289" i="18" s="1"/>
  <c r="I289" i="18" a="1"/>
  <c r="I289" i="18" s="1"/>
  <c r="M407" i="18" a="1"/>
  <c r="M407" i="18" s="1"/>
  <c r="O289" i="18" a="1"/>
  <c r="O289" i="18" s="1"/>
  <c r="C291" i="18" a="1"/>
  <c r="C291" i="18" s="1"/>
  <c r="D291" i="18" a="1"/>
  <c r="D291" i="18" s="1"/>
  <c r="E291" i="18" a="1"/>
  <c r="E291" i="18" s="1"/>
  <c r="F291" i="18" a="1"/>
  <c r="F291" i="18" s="1"/>
  <c r="G291" i="18" a="1"/>
  <c r="G291" i="18" s="1"/>
  <c r="H291" i="18" a="1"/>
  <c r="H291" i="18" s="1"/>
  <c r="I291" i="18" a="1"/>
  <c r="I291" i="18" s="1"/>
  <c r="M16" i="18" a="1"/>
  <c r="M16" i="18" s="1"/>
  <c r="O291" i="18" a="1"/>
  <c r="O291" i="18" s="1"/>
  <c r="C292" i="18" a="1"/>
  <c r="C292" i="18" s="1"/>
  <c r="D292" i="18" a="1"/>
  <c r="D292" i="18" s="1"/>
  <c r="E292" i="18" a="1"/>
  <c r="E292" i="18" s="1"/>
  <c r="F292" i="18" a="1"/>
  <c r="F292" i="18" s="1"/>
  <c r="G292" i="18" a="1"/>
  <c r="G292" i="18" s="1"/>
  <c r="H292" i="18" a="1"/>
  <c r="H292" i="18" s="1"/>
  <c r="I292" i="18" a="1"/>
  <c r="I292" i="18" s="1"/>
  <c r="M156" i="18" a="1"/>
  <c r="M156" i="18" s="1"/>
  <c r="O292" i="18" a="1"/>
  <c r="O292" i="18" s="1"/>
  <c r="C293" i="18" a="1"/>
  <c r="C293" i="18" s="1"/>
  <c r="D293" i="18" a="1"/>
  <c r="D293" i="18" s="1"/>
  <c r="E293" i="18" a="1"/>
  <c r="E293" i="18" s="1"/>
  <c r="F293" i="18" a="1"/>
  <c r="F293" i="18" s="1"/>
  <c r="G293" i="18" a="1"/>
  <c r="G293" i="18" s="1"/>
  <c r="H293" i="18" a="1"/>
  <c r="H293" i="18" s="1"/>
  <c r="I293" i="18" a="1"/>
  <c r="I293" i="18" s="1"/>
  <c r="M141" i="18" a="1"/>
  <c r="M141" i="18" s="1"/>
  <c r="O293" i="18" a="1"/>
  <c r="O293" i="18" s="1"/>
  <c r="C295" i="18" a="1"/>
  <c r="C295" i="18" s="1"/>
  <c r="D295" i="18" a="1"/>
  <c r="D295" i="18" s="1"/>
  <c r="E295" i="18" a="1"/>
  <c r="E295" i="18" s="1"/>
  <c r="F295" i="18" a="1"/>
  <c r="F295" i="18" s="1"/>
  <c r="G295" i="18" a="1"/>
  <c r="G295" i="18" s="1"/>
  <c r="H295" i="18" a="1"/>
  <c r="H295" i="18" s="1"/>
  <c r="I295" i="18" a="1"/>
  <c r="I295" i="18" s="1"/>
  <c r="M105" i="18" a="1"/>
  <c r="M105" i="18" s="1"/>
  <c r="O295" i="18" a="1"/>
  <c r="O295" i="18" s="1"/>
  <c r="C316" i="18" a="1"/>
  <c r="C316" i="18" s="1"/>
  <c r="D316" i="18" a="1"/>
  <c r="D316" i="18" s="1"/>
  <c r="E316" i="18" a="1"/>
  <c r="E316" i="18" s="1"/>
  <c r="F316" i="18" a="1"/>
  <c r="F316" i="18" s="1"/>
  <c r="G316" i="18" a="1"/>
  <c r="G316" i="18" s="1"/>
  <c r="H316" i="18" a="1"/>
  <c r="H316" i="18" s="1"/>
  <c r="I316" i="18" a="1"/>
  <c r="I316" i="18" s="1"/>
  <c r="M436" i="18" a="1"/>
  <c r="M436" i="18" s="1"/>
  <c r="O316" i="18" a="1"/>
  <c r="O316" i="18" s="1"/>
  <c r="C320" i="18" a="1"/>
  <c r="C320" i="18" s="1"/>
  <c r="D320" i="18" a="1"/>
  <c r="D320" i="18" s="1"/>
  <c r="E320" i="18" a="1"/>
  <c r="E320" i="18" s="1"/>
  <c r="F320" i="18" a="1"/>
  <c r="F320" i="18" s="1"/>
  <c r="G320" i="18" a="1"/>
  <c r="G320" i="18" s="1"/>
  <c r="H320" i="18" a="1"/>
  <c r="H320" i="18" s="1"/>
  <c r="I320" i="18" a="1"/>
  <c r="I320" i="18" s="1"/>
  <c r="M177" i="18" a="1"/>
  <c r="M177" i="18" s="1"/>
  <c r="O320" i="18" a="1"/>
  <c r="O320" i="18" s="1"/>
  <c r="C321" i="18" a="1"/>
  <c r="C321" i="18" s="1"/>
  <c r="D321" i="18" a="1"/>
  <c r="D321" i="18" s="1"/>
  <c r="E321" i="18" a="1"/>
  <c r="E321" i="18" s="1"/>
  <c r="F321" i="18" a="1"/>
  <c r="F321" i="18" s="1"/>
  <c r="G321" i="18" a="1"/>
  <c r="G321" i="18" s="1"/>
  <c r="H321" i="18" a="1"/>
  <c r="H321" i="18" s="1"/>
  <c r="I321" i="18" a="1"/>
  <c r="I321" i="18" s="1"/>
  <c r="M493" i="18" a="1"/>
  <c r="M493" i="18" s="1"/>
  <c r="O321" i="18" a="1"/>
  <c r="O321" i="18" s="1"/>
  <c r="C296" i="18" a="1"/>
  <c r="C296" i="18" s="1"/>
  <c r="D296" i="18" a="1"/>
  <c r="D296" i="18" s="1"/>
  <c r="E296" i="18" a="1"/>
  <c r="E296" i="18" s="1"/>
  <c r="F296" i="18" a="1"/>
  <c r="F296" i="18" s="1"/>
  <c r="G296" i="18" a="1"/>
  <c r="G296" i="18" s="1"/>
  <c r="H296" i="18" a="1"/>
  <c r="H296" i="18" s="1"/>
  <c r="I296" i="18" a="1"/>
  <c r="I296" i="18" s="1"/>
  <c r="M69" i="18" a="1"/>
  <c r="M69" i="18" s="1"/>
  <c r="O296" i="18" a="1"/>
  <c r="O296" i="18" s="1"/>
  <c r="C297" i="18" a="1"/>
  <c r="C297" i="18" s="1"/>
  <c r="D297" i="18" a="1"/>
  <c r="D297" i="18" s="1"/>
  <c r="E297" i="18" a="1"/>
  <c r="E297" i="18" s="1"/>
  <c r="F297" i="18" a="1"/>
  <c r="F297" i="18" s="1"/>
  <c r="G297" i="18" a="1"/>
  <c r="G297" i="18" s="1"/>
  <c r="H297" i="18" a="1"/>
  <c r="H297" i="18" s="1"/>
  <c r="I297" i="18" a="1"/>
  <c r="I297" i="18" s="1"/>
  <c r="M368" i="18" a="1"/>
  <c r="M368" i="18" s="1"/>
  <c r="O297" i="18" a="1"/>
  <c r="O297" i="18" s="1"/>
  <c r="C298" i="18" a="1"/>
  <c r="C298" i="18" s="1"/>
  <c r="D298" i="18" a="1"/>
  <c r="D298" i="18" s="1"/>
  <c r="E298" i="18" a="1"/>
  <c r="E298" i="18" s="1"/>
  <c r="F298" i="18" a="1"/>
  <c r="F298" i="18" s="1"/>
  <c r="G298" i="18" a="1"/>
  <c r="G298" i="18" s="1"/>
  <c r="H298" i="18" a="1"/>
  <c r="H298" i="18" s="1"/>
  <c r="I298" i="18" a="1"/>
  <c r="I298" i="18" s="1"/>
  <c r="M429" i="18" a="1"/>
  <c r="M429" i="18" s="1"/>
  <c r="O298" i="18" a="1"/>
  <c r="O298" i="18" s="1"/>
  <c r="C299" i="18" a="1"/>
  <c r="C299" i="18" s="1"/>
  <c r="D299" i="18" a="1"/>
  <c r="D299" i="18" s="1"/>
  <c r="E299" i="18" a="1"/>
  <c r="E299" i="18" s="1"/>
  <c r="F299" i="18" a="1"/>
  <c r="F299" i="18" s="1"/>
  <c r="G299" i="18" a="1"/>
  <c r="G299" i="18" s="1"/>
  <c r="H299" i="18" a="1"/>
  <c r="H299" i="18" s="1"/>
  <c r="I299" i="18" a="1"/>
  <c r="I299" i="18" s="1"/>
  <c r="M221" i="18" a="1"/>
  <c r="M221" i="18" s="1"/>
  <c r="O299" i="18" a="1"/>
  <c r="O299" i="18" s="1"/>
  <c r="C300" i="18" a="1"/>
  <c r="C300" i="18" s="1"/>
  <c r="D300" i="18" a="1"/>
  <c r="D300" i="18" s="1"/>
  <c r="E300" i="18" a="1"/>
  <c r="E300" i="18" s="1"/>
  <c r="F300" i="18" a="1"/>
  <c r="F300" i="18" s="1"/>
  <c r="G300" i="18" a="1"/>
  <c r="G300" i="18" s="1"/>
  <c r="H300" i="18" a="1"/>
  <c r="H300" i="18" s="1"/>
  <c r="I300" i="18" a="1"/>
  <c r="I300" i="18" s="1"/>
  <c r="M25" i="18" a="1"/>
  <c r="M25" i="18" s="1"/>
  <c r="O300" i="18" a="1"/>
  <c r="O300" i="18" s="1"/>
  <c r="C301" i="18" a="1"/>
  <c r="C301" i="18" s="1"/>
  <c r="D301" i="18" a="1"/>
  <c r="D301" i="18" s="1"/>
  <c r="E301" i="18" a="1"/>
  <c r="E301" i="18" s="1"/>
  <c r="F301" i="18" a="1"/>
  <c r="F301" i="18" s="1"/>
  <c r="G301" i="18" a="1"/>
  <c r="G301" i="18" s="1"/>
  <c r="H301" i="18" a="1"/>
  <c r="H301" i="18" s="1"/>
  <c r="I301" i="18" a="1"/>
  <c r="I301" i="18" s="1"/>
  <c r="M475" i="18" a="1"/>
  <c r="M475" i="18" s="1"/>
  <c r="O301" i="18" a="1"/>
  <c r="O301" i="18" s="1"/>
  <c r="C302" i="18" a="1"/>
  <c r="C302" i="18" s="1"/>
  <c r="D302" i="18" a="1"/>
  <c r="D302" i="18" s="1"/>
  <c r="E302" i="18" a="1"/>
  <c r="E302" i="18" s="1"/>
  <c r="F302" i="18" a="1"/>
  <c r="F302" i="18" s="1"/>
  <c r="G302" i="18" a="1"/>
  <c r="G302" i="18" s="1"/>
  <c r="H302" i="18" a="1"/>
  <c r="H302" i="18" s="1"/>
  <c r="I302" i="18" a="1"/>
  <c r="I302" i="18" s="1"/>
  <c r="M482" i="18" a="1"/>
  <c r="M482" i="18" s="1"/>
  <c r="O302" i="18" a="1"/>
  <c r="O302" i="18" s="1"/>
  <c r="C303" i="18" a="1"/>
  <c r="C303" i="18" s="1"/>
  <c r="D303" i="18" a="1"/>
  <c r="D303" i="18" s="1"/>
  <c r="E303" i="18" a="1"/>
  <c r="E303" i="18" s="1"/>
  <c r="F303" i="18" a="1"/>
  <c r="F303" i="18" s="1"/>
  <c r="G303" i="18" a="1"/>
  <c r="G303" i="18" s="1"/>
  <c r="H303" i="18" a="1"/>
  <c r="H303" i="18" s="1"/>
  <c r="I303" i="18" a="1"/>
  <c r="I303" i="18" s="1"/>
  <c r="M316" i="18" a="1"/>
  <c r="M316" i="18" s="1"/>
  <c r="O303" i="18" a="1"/>
  <c r="O303" i="18" s="1"/>
  <c r="C304" i="18" a="1"/>
  <c r="C304" i="18" s="1"/>
  <c r="D304" i="18" a="1"/>
  <c r="D304" i="18" s="1"/>
  <c r="E304" i="18" a="1"/>
  <c r="E304" i="18" s="1"/>
  <c r="F304" i="18" a="1"/>
  <c r="F304" i="18" s="1"/>
  <c r="G304" i="18" a="1"/>
  <c r="G304" i="18" s="1"/>
  <c r="H304" i="18" a="1"/>
  <c r="H304" i="18" s="1"/>
  <c r="I304" i="18" a="1"/>
  <c r="I304" i="18" s="1"/>
  <c r="M294" i="18" a="1"/>
  <c r="M294" i="18" s="1"/>
  <c r="O304" i="18" a="1"/>
  <c r="O304" i="18" s="1"/>
  <c r="C305" i="18" a="1"/>
  <c r="C305" i="18" s="1"/>
  <c r="D305" i="18" a="1"/>
  <c r="D305" i="18" s="1"/>
  <c r="E305" i="18" a="1"/>
  <c r="E305" i="18" s="1"/>
  <c r="F305" i="18" a="1"/>
  <c r="F305" i="18" s="1"/>
  <c r="G305" i="18" a="1"/>
  <c r="G305" i="18" s="1"/>
  <c r="H305" i="18" a="1"/>
  <c r="H305" i="18" s="1"/>
  <c r="I305" i="18" a="1"/>
  <c r="I305" i="18" s="1"/>
  <c r="M89" i="18" a="1"/>
  <c r="M89" i="18" s="1"/>
  <c r="O305" i="18" a="1"/>
  <c r="O305" i="18" s="1"/>
  <c r="C306" i="18" a="1"/>
  <c r="C306" i="18" s="1"/>
  <c r="D306" i="18" a="1"/>
  <c r="D306" i="18" s="1"/>
  <c r="E306" i="18" a="1"/>
  <c r="E306" i="18" s="1"/>
  <c r="F306" i="18" a="1"/>
  <c r="F306" i="18" s="1"/>
  <c r="G306" i="18" a="1"/>
  <c r="G306" i="18" s="1"/>
  <c r="H306" i="18" a="1"/>
  <c r="H306" i="18" s="1"/>
  <c r="I306" i="18" a="1"/>
  <c r="I306" i="18" s="1"/>
  <c r="M114" i="18" a="1"/>
  <c r="M114" i="18" s="1"/>
  <c r="O306" i="18" a="1"/>
  <c r="O306" i="18" s="1"/>
  <c r="C307" i="18" a="1"/>
  <c r="C307" i="18" s="1"/>
  <c r="D307" i="18" a="1"/>
  <c r="D307" i="18" s="1"/>
  <c r="E307" i="18" a="1"/>
  <c r="E307" i="18" s="1"/>
  <c r="F307" i="18" a="1"/>
  <c r="F307" i="18" s="1"/>
  <c r="G307" i="18" a="1"/>
  <c r="G307" i="18" s="1"/>
  <c r="H307" i="18" a="1"/>
  <c r="H307" i="18" s="1"/>
  <c r="I307" i="18" a="1"/>
  <c r="I307" i="18" s="1"/>
  <c r="M22" i="18" a="1"/>
  <c r="M22" i="18" s="1"/>
  <c r="O307" i="18" a="1"/>
  <c r="O307" i="18" s="1"/>
  <c r="C308" i="18" a="1"/>
  <c r="C308" i="18" s="1"/>
  <c r="D308" i="18" a="1"/>
  <c r="D308" i="18" s="1"/>
  <c r="E308" i="18" a="1"/>
  <c r="E308" i="18" s="1"/>
  <c r="F308" i="18" a="1"/>
  <c r="F308" i="18" s="1"/>
  <c r="G308" i="18" a="1"/>
  <c r="G308" i="18" s="1"/>
  <c r="H308" i="18" a="1"/>
  <c r="H308" i="18" s="1"/>
  <c r="I308" i="18" a="1"/>
  <c r="I308" i="18" s="1"/>
  <c r="M451" i="18" a="1"/>
  <c r="M451" i="18" s="1"/>
  <c r="O308" i="18" a="1"/>
  <c r="O308" i="18" s="1"/>
  <c r="C309" i="18" a="1"/>
  <c r="C309" i="18" s="1"/>
  <c r="D309" i="18" a="1"/>
  <c r="D309" i="18" s="1"/>
  <c r="E309" i="18" a="1"/>
  <c r="E309" i="18" s="1"/>
  <c r="F309" i="18" a="1"/>
  <c r="F309" i="18" s="1"/>
  <c r="G309" i="18" a="1"/>
  <c r="G309" i="18" s="1"/>
  <c r="H309" i="18" a="1"/>
  <c r="H309" i="18" s="1"/>
  <c r="I309" i="18" a="1"/>
  <c r="I309" i="18" s="1"/>
  <c r="M210" i="18" a="1"/>
  <c r="M210" i="18" s="1"/>
  <c r="O309" i="18" a="1"/>
  <c r="O309" i="18" s="1"/>
  <c r="C310" i="18" a="1"/>
  <c r="C310" i="18" s="1"/>
  <c r="D310" i="18" a="1"/>
  <c r="D310" i="18" s="1"/>
  <c r="E310" i="18" a="1"/>
  <c r="E310" i="18" s="1"/>
  <c r="F310" i="18" a="1"/>
  <c r="F310" i="18" s="1"/>
  <c r="G310" i="18" a="1"/>
  <c r="G310" i="18" s="1"/>
  <c r="H310" i="18" a="1"/>
  <c r="H310" i="18" s="1"/>
  <c r="I310" i="18" a="1"/>
  <c r="I310" i="18" s="1"/>
  <c r="M87" i="18" a="1"/>
  <c r="M87" i="18" s="1"/>
  <c r="O310" i="18" a="1"/>
  <c r="O310" i="18" s="1"/>
  <c r="C311" i="18" a="1"/>
  <c r="C311" i="18" s="1"/>
  <c r="D311" i="18" a="1"/>
  <c r="D311" i="18" s="1"/>
  <c r="E311" i="18" a="1"/>
  <c r="E311" i="18" s="1"/>
  <c r="F311" i="18" a="1"/>
  <c r="F311" i="18" s="1"/>
  <c r="G311" i="18" a="1"/>
  <c r="G311" i="18" s="1"/>
  <c r="H311" i="18" a="1"/>
  <c r="H311" i="18" s="1"/>
  <c r="I311" i="18" a="1"/>
  <c r="I311" i="18" s="1"/>
  <c r="M108" i="18" a="1"/>
  <c r="M108" i="18" s="1"/>
  <c r="O311" i="18" a="1"/>
  <c r="O311" i="18" s="1"/>
  <c r="C312" i="18" a="1"/>
  <c r="C312" i="18" s="1"/>
  <c r="D312" i="18" a="1"/>
  <c r="D312" i="18" s="1"/>
  <c r="E312" i="18" a="1"/>
  <c r="E312" i="18" s="1"/>
  <c r="F312" i="18" a="1"/>
  <c r="F312" i="18" s="1"/>
  <c r="G312" i="18" a="1"/>
  <c r="G312" i="18" s="1"/>
  <c r="H312" i="18" a="1"/>
  <c r="H312" i="18" s="1"/>
  <c r="I312" i="18" a="1"/>
  <c r="I312" i="18" s="1"/>
  <c r="M433" i="18" a="1"/>
  <c r="M433" i="18" s="1"/>
  <c r="O312" i="18" a="1"/>
  <c r="O312" i="18" s="1"/>
  <c r="C313" i="18" a="1"/>
  <c r="C313" i="18" s="1"/>
  <c r="D313" i="18" a="1"/>
  <c r="D313" i="18" s="1"/>
  <c r="E313" i="18" a="1"/>
  <c r="E313" i="18" s="1"/>
  <c r="F313" i="18" a="1"/>
  <c r="F313" i="18" s="1"/>
  <c r="G313" i="18" a="1"/>
  <c r="G313" i="18" s="1"/>
  <c r="H313" i="18" a="1"/>
  <c r="H313" i="18" s="1"/>
  <c r="I313" i="18" a="1"/>
  <c r="I313" i="18" s="1"/>
  <c r="M230" i="18" a="1"/>
  <c r="M230" i="18" s="1"/>
  <c r="O313" i="18" a="1"/>
  <c r="O313" i="18" s="1"/>
  <c r="C314" i="18" a="1"/>
  <c r="C314" i="18" s="1"/>
  <c r="D314" i="18" a="1"/>
  <c r="D314" i="18" s="1"/>
  <c r="E314" i="18" a="1"/>
  <c r="E314" i="18" s="1"/>
  <c r="F314" i="18" a="1"/>
  <c r="F314" i="18" s="1"/>
  <c r="G314" i="18" a="1"/>
  <c r="G314" i="18" s="1"/>
  <c r="H314" i="18" a="1"/>
  <c r="H314" i="18" s="1"/>
  <c r="I314" i="18" a="1"/>
  <c r="I314" i="18" s="1"/>
  <c r="M435" i="18" a="1"/>
  <c r="M435" i="18" s="1"/>
  <c r="O314" i="18" a="1"/>
  <c r="O314" i="18" s="1"/>
  <c r="C315" i="18" a="1"/>
  <c r="C315" i="18" s="1"/>
  <c r="D315" i="18" a="1"/>
  <c r="D315" i="18" s="1"/>
  <c r="E315" i="18" a="1"/>
  <c r="E315" i="18" s="1"/>
  <c r="F315" i="18" a="1"/>
  <c r="F315" i="18" s="1"/>
  <c r="G315" i="18" a="1"/>
  <c r="G315" i="18" s="1"/>
  <c r="H315" i="18" a="1"/>
  <c r="H315" i="18" s="1"/>
  <c r="I315" i="18" a="1"/>
  <c r="I315" i="18" s="1"/>
  <c r="M380" i="18" a="1"/>
  <c r="M380" i="18" s="1"/>
  <c r="O315" i="18" a="1"/>
  <c r="O315" i="18" s="1"/>
  <c r="C317" i="18" a="1"/>
  <c r="C317" i="18" s="1"/>
  <c r="D317" i="18" a="1"/>
  <c r="D317" i="18" s="1"/>
  <c r="E317" i="18" a="1"/>
  <c r="E317" i="18" s="1"/>
  <c r="F317" i="18" a="1"/>
  <c r="F317" i="18" s="1"/>
  <c r="G317" i="18" a="1"/>
  <c r="G317" i="18" s="1"/>
  <c r="H317" i="18" a="1"/>
  <c r="H317" i="18" s="1"/>
  <c r="I317" i="18" a="1"/>
  <c r="I317" i="18" s="1"/>
  <c r="M273" i="18" a="1"/>
  <c r="M273" i="18" s="1"/>
  <c r="O317" i="18" a="1"/>
  <c r="O317" i="18" s="1"/>
  <c r="C318" i="18" a="1"/>
  <c r="C318" i="18" s="1"/>
  <c r="D318" i="18" a="1"/>
  <c r="D318" i="18" s="1"/>
  <c r="E318" i="18" a="1"/>
  <c r="E318" i="18" s="1"/>
  <c r="F318" i="18" a="1"/>
  <c r="F318" i="18" s="1"/>
  <c r="G318" i="18" a="1"/>
  <c r="G318" i="18" s="1"/>
  <c r="H318" i="18" a="1"/>
  <c r="H318" i="18" s="1"/>
  <c r="I318" i="18" a="1"/>
  <c r="I318" i="18" s="1"/>
  <c r="M205" i="18" a="1"/>
  <c r="M205" i="18" s="1"/>
  <c r="O318" i="18" a="1"/>
  <c r="O318" i="18" s="1"/>
  <c r="C319" i="18" a="1"/>
  <c r="C319" i="18" s="1"/>
  <c r="D319" i="18" a="1"/>
  <c r="D319" i="18" s="1"/>
  <c r="E319" i="18" a="1"/>
  <c r="E319" i="18" s="1"/>
  <c r="F319" i="18" a="1"/>
  <c r="F319" i="18" s="1"/>
  <c r="G319" i="18" a="1"/>
  <c r="G319" i="18" s="1"/>
  <c r="H319" i="18" a="1"/>
  <c r="H319" i="18" s="1"/>
  <c r="I319" i="18" a="1"/>
  <c r="I319" i="18" s="1"/>
  <c r="M171" i="18" a="1"/>
  <c r="M171" i="18" s="1"/>
  <c r="O319" i="18" a="1"/>
  <c r="O319" i="18" s="1"/>
  <c r="C322" i="18" a="1"/>
  <c r="C322" i="18" s="1"/>
  <c r="D322" i="18" a="1"/>
  <c r="D322" i="18" s="1"/>
  <c r="E322" i="18" a="1"/>
  <c r="E322" i="18" s="1"/>
  <c r="F322" i="18" a="1"/>
  <c r="F322" i="18" s="1"/>
  <c r="G322" i="18" a="1"/>
  <c r="G322" i="18" s="1"/>
  <c r="H322" i="18" a="1"/>
  <c r="H322" i="18" s="1"/>
  <c r="I322" i="18" a="1"/>
  <c r="I322" i="18" s="1"/>
  <c r="M239" i="18" a="1"/>
  <c r="M239" i="18" s="1"/>
  <c r="O322" i="18" a="1"/>
  <c r="O322" i="18" s="1"/>
  <c r="C323" i="18" a="1"/>
  <c r="C323" i="18" s="1"/>
  <c r="D323" i="18" a="1"/>
  <c r="D323" i="18" s="1"/>
  <c r="E323" i="18" a="1"/>
  <c r="E323" i="18" s="1"/>
  <c r="F323" i="18" a="1"/>
  <c r="F323" i="18" s="1"/>
  <c r="G323" i="18" a="1"/>
  <c r="G323" i="18" s="1"/>
  <c r="H323" i="18" a="1"/>
  <c r="H323" i="18" s="1"/>
  <c r="I323" i="18" a="1"/>
  <c r="I323" i="18" s="1"/>
  <c r="M99" i="18" a="1"/>
  <c r="M99" i="18" s="1"/>
  <c r="O323" i="18" a="1"/>
  <c r="O323" i="18" s="1"/>
  <c r="C325" i="18" a="1"/>
  <c r="C325" i="18" s="1"/>
  <c r="D325" i="18" a="1"/>
  <c r="D325" i="18" s="1"/>
  <c r="E325" i="18" a="1"/>
  <c r="E325" i="18" s="1"/>
  <c r="F325" i="18" a="1"/>
  <c r="F325" i="18" s="1"/>
  <c r="G325" i="18" a="1"/>
  <c r="G325" i="18" s="1"/>
  <c r="H325" i="18" a="1"/>
  <c r="H325" i="18" s="1"/>
  <c r="I325" i="18" a="1"/>
  <c r="I325" i="18" s="1"/>
  <c r="M352" i="18" a="1"/>
  <c r="M352" i="18" s="1"/>
  <c r="O325" i="18" a="1"/>
  <c r="O325" i="18" s="1"/>
  <c r="C328" i="18" a="1"/>
  <c r="C328" i="18" s="1"/>
  <c r="D328" i="18" a="1"/>
  <c r="D328" i="18" s="1"/>
  <c r="E328" i="18" a="1"/>
  <c r="E328" i="18" s="1"/>
  <c r="F328" i="18" a="1"/>
  <c r="F328" i="18" s="1"/>
  <c r="G328" i="18" a="1"/>
  <c r="G328" i="18" s="1"/>
  <c r="H328" i="18" a="1"/>
  <c r="H328" i="18" s="1"/>
  <c r="I328" i="18" a="1"/>
  <c r="I328" i="18" s="1"/>
  <c r="M272" i="18" a="1"/>
  <c r="M272" i="18" s="1"/>
  <c r="O328" i="18" a="1"/>
  <c r="O328" i="18" s="1"/>
  <c r="C329" i="18" a="1"/>
  <c r="C329" i="18" s="1"/>
  <c r="D329" i="18" a="1"/>
  <c r="D329" i="18" s="1"/>
  <c r="E329" i="18" a="1"/>
  <c r="E329" i="18" s="1"/>
  <c r="F329" i="18" a="1"/>
  <c r="F329" i="18" s="1"/>
  <c r="G329" i="18" a="1"/>
  <c r="G329" i="18" s="1"/>
  <c r="H329" i="18" a="1"/>
  <c r="H329" i="18" s="1"/>
  <c r="I329" i="18" a="1"/>
  <c r="I329" i="18" s="1"/>
  <c r="M388" i="18" a="1"/>
  <c r="M388" i="18" s="1"/>
  <c r="O329" i="18" a="1"/>
  <c r="O329" i="18" s="1"/>
  <c r="C332" i="18" a="1"/>
  <c r="C332" i="18" s="1"/>
  <c r="D332" i="18" a="1"/>
  <c r="D332" i="18" s="1"/>
  <c r="E332" i="18" a="1"/>
  <c r="E332" i="18" s="1"/>
  <c r="F332" i="18" a="1"/>
  <c r="F332" i="18" s="1"/>
  <c r="G332" i="18" a="1"/>
  <c r="G332" i="18" s="1"/>
  <c r="H332" i="18" a="1"/>
  <c r="H332" i="18" s="1"/>
  <c r="I332" i="18" a="1"/>
  <c r="I332" i="18" s="1"/>
  <c r="M117" i="18" a="1"/>
  <c r="M117" i="18" s="1"/>
  <c r="O332" i="18" a="1"/>
  <c r="O332" i="18" s="1"/>
  <c r="C334" i="18" a="1"/>
  <c r="C334" i="18" s="1"/>
  <c r="D334" i="18" a="1"/>
  <c r="D334" i="18" s="1"/>
  <c r="E334" i="18" a="1"/>
  <c r="E334" i="18" s="1"/>
  <c r="F334" i="18" a="1"/>
  <c r="F334" i="18" s="1"/>
  <c r="G334" i="18" a="1"/>
  <c r="G334" i="18" s="1"/>
  <c r="H334" i="18" a="1"/>
  <c r="H334" i="18" s="1"/>
  <c r="I334" i="18" a="1"/>
  <c r="I334" i="18" s="1"/>
  <c r="M229" i="18" a="1"/>
  <c r="M229" i="18" s="1"/>
  <c r="O334" i="18" a="1"/>
  <c r="O334" i="18" s="1"/>
  <c r="C335" i="18" a="1"/>
  <c r="C335" i="18" s="1"/>
  <c r="D335" i="18" a="1"/>
  <c r="D335" i="18" s="1"/>
  <c r="E335" i="18" a="1"/>
  <c r="E335" i="18" s="1"/>
  <c r="F335" i="18" a="1"/>
  <c r="F335" i="18" s="1"/>
  <c r="G335" i="18" a="1"/>
  <c r="G335" i="18" s="1"/>
  <c r="H335" i="18" a="1"/>
  <c r="H335" i="18" s="1"/>
  <c r="I335" i="18" a="1"/>
  <c r="I335" i="18" s="1"/>
  <c r="M144" i="18" a="1"/>
  <c r="M144" i="18" s="1"/>
  <c r="O335" i="18" a="1"/>
  <c r="O335" i="18" s="1"/>
  <c r="C336" i="18" a="1"/>
  <c r="C336" i="18" s="1"/>
  <c r="D336" i="18" a="1"/>
  <c r="D336" i="18" s="1"/>
  <c r="E336" i="18" a="1"/>
  <c r="E336" i="18" s="1"/>
  <c r="F336" i="18" a="1"/>
  <c r="F336" i="18" s="1"/>
  <c r="G336" i="18" a="1"/>
  <c r="G336" i="18" s="1"/>
  <c r="H336" i="18" a="1"/>
  <c r="H336" i="18" s="1"/>
  <c r="I336" i="18" a="1"/>
  <c r="I336" i="18" s="1"/>
  <c r="M394" i="18" a="1"/>
  <c r="M394" i="18" s="1"/>
  <c r="O336" i="18" a="1"/>
  <c r="O336" i="18" s="1"/>
  <c r="C337" i="18" a="1"/>
  <c r="C337" i="18" s="1"/>
  <c r="D337" i="18" a="1"/>
  <c r="D337" i="18" s="1"/>
  <c r="E337" i="18" a="1"/>
  <c r="E337" i="18" s="1"/>
  <c r="F337" i="18" a="1"/>
  <c r="F337" i="18" s="1"/>
  <c r="G337" i="18" a="1"/>
  <c r="G337" i="18" s="1"/>
  <c r="H337" i="18" a="1"/>
  <c r="H337" i="18" s="1"/>
  <c r="I337" i="18" a="1"/>
  <c r="I337" i="18" s="1"/>
  <c r="M26" i="18" a="1"/>
  <c r="M26" i="18" s="1"/>
  <c r="O337" i="18" a="1"/>
  <c r="O337" i="18" s="1"/>
  <c r="C324" i="18" a="1"/>
  <c r="C324" i="18" s="1"/>
  <c r="D324" i="18" a="1"/>
  <c r="D324" i="18" s="1"/>
  <c r="E324" i="18" a="1"/>
  <c r="E324" i="18" s="1"/>
  <c r="F324" i="18" a="1"/>
  <c r="F324" i="18" s="1"/>
  <c r="G324" i="18" a="1"/>
  <c r="G324" i="18" s="1"/>
  <c r="H324" i="18" a="1"/>
  <c r="H324" i="18" s="1"/>
  <c r="I324" i="18" a="1"/>
  <c r="I324" i="18" s="1"/>
  <c r="M240" i="18" a="1"/>
  <c r="M240" i="18" s="1"/>
  <c r="O324" i="18" a="1"/>
  <c r="O324" i="18" s="1"/>
  <c r="C326" i="18" a="1"/>
  <c r="C326" i="18" s="1"/>
  <c r="D326" i="18" a="1"/>
  <c r="D326" i="18" s="1"/>
  <c r="E326" i="18" a="1"/>
  <c r="E326" i="18" s="1"/>
  <c r="F326" i="18" a="1"/>
  <c r="F326" i="18" s="1"/>
  <c r="G326" i="18" a="1"/>
  <c r="G326" i="18" s="1"/>
  <c r="H326" i="18" a="1"/>
  <c r="H326" i="18" s="1"/>
  <c r="I326" i="18" a="1"/>
  <c r="I326" i="18" s="1"/>
  <c r="M204" i="18" a="1"/>
  <c r="M204" i="18" s="1"/>
  <c r="O326" i="18" a="1"/>
  <c r="O326" i="18" s="1"/>
  <c r="C327" i="18" a="1"/>
  <c r="C327" i="18" s="1"/>
  <c r="D327" i="18" a="1"/>
  <c r="D327" i="18" s="1"/>
  <c r="E327" i="18" a="1"/>
  <c r="E327" i="18" s="1"/>
  <c r="F327" i="18" a="1"/>
  <c r="F327" i="18" s="1"/>
  <c r="G327" i="18" a="1"/>
  <c r="G327" i="18" s="1"/>
  <c r="H327" i="18" a="1"/>
  <c r="H327" i="18" s="1"/>
  <c r="I327" i="18" a="1"/>
  <c r="I327" i="18" s="1"/>
  <c r="M300" i="18" a="1"/>
  <c r="M300" i="18" s="1"/>
  <c r="O327" i="18" a="1"/>
  <c r="O327" i="18" s="1"/>
  <c r="C330" i="18" a="1"/>
  <c r="C330" i="18" s="1"/>
  <c r="D330" i="18" a="1"/>
  <c r="D330" i="18" s="1"/>
  <c r="E330" i="18" a="1"/>
  <c r="E330" i="18" s="1"/>
  <c r="F330" i="18" a="1"/>
  <c r="F330" i="18" s="1"/>
  <c r="G330" i="18" a="1"/>
  <c r="G330" i="18" s="1"/>
  <c r="H330" i="18" a="1"/>
  <c r="H330" i="18" s="1"/>
  <c r="I330" i="18" a="1"/>
  <c r="I330" i="18" s="1"/>
  <c r="M42" i="18" a="1"/>
  <c r="M42" i="18" s="1"/>
  <c r="O330" i="18" a="1"/>
  <c r="O330" i="18" s="1"/>
  <c r="C331" i="18" a="1"/>
  <c r="C331" i="18" s="1"/>
  <c r="D331" i="18" a="1"/>
  <c r="D331" i="18" s="1"/>
  <c r="E331" i="18" a="1"/>
  <c r="E331" i="18" s="1"/>
  <c r="F331" i="18" a="1"/>
  <c r="F331" i="18" s="1"/>
  <c r="G331" i="18" a="1"/>
  <c r="G331" i="18" s="1"/>
  <c r="H331" i="18" a="1"/>
  <c r="H331" i="18" s="1"/>
  <c r="I331" i="18" a="1"/>
  <c r="I331" i="18" s="1"/>
  <c r="M459" i="18" a="1"/>
  <c r="M459" i="18" s="1"/>
  <c r="N331" i="18" s="1"/>
  <c r="O331" i="18" a="1"/>
  <c r="O331" i="18" s="1"/>
  <c r="C333" i="18" a="1"/>
  <c r="C333" i="18" s="1"/>
  <c r="D333" i="18" a="1"/>
  <c r="D333" i="18" s="1"/>
  <c r="E333" i="18" a="1"/>
  <c r="E333" i="18" s="1"/>
  <c r="F333" i="18" a="1"/>
  <c r="F333" i="18" s="1"/>
  <c r="G333" i="18" a="1"/>
  <c r="G333" i="18" s="1"/>
  <c r="H333" i="18" a="1"/>
  <c r="H333" i="18" s="1"/>
  <c r="I333" i="18" a="1"/>
  <c r="I333" i="18" s="1"/>
  <c r="M218" i="18" a="1"/>
  <c r="M218" i="18" s="1"/>
  <c r="O333" i="18" a="1"/>
  <c r="O333" i="18" s="1"/>
  <c r="C338" i="18" a="1"/>
  <c r="C338" i="18" s="1"/>
  <c r="D338" i="18" a="1"/>
  <c r="D338" i="18" s="1"/>
  <c r="E338" i="18" a="1"/>
  <c r="E338" i="18" s="1"/>
  <c r="F338" i="18" a="1"/>
  <c r="F338" i="18" s="1"/>
  <c r="G338" i="18" a="1"/>
  <c r="G338" i="18" s="1"/>
  <c r="H338" i="18" a="1"/>
  <c r="H338" i="18" s="1"/>
  <c r="I338" i="18" a="1"/>
  <c r="I338" i="18" s="1"/>
  <c r="M296" i="18" a="1"/>
  <c r="M296" i="18" s="1"/>
  <c r="O338" i="18" a="1"/>
  <c r="O338" i="18" s="1"/>
  <c r="C339" i="18" a="1"/>
  <c r="C339" i="18" s="1"/>
  <c r="D339" i="18" a="1"/>
  <c r="D339" i="18" s="1"/>
  <c r="E339" i="18" a="1"/>
  <c r="E339" i="18" s="1"/>
  <c r="F339" i="18" a="1"/>
  <c r="F339" i="18" s="1"/>
  <c r="G339" i="18" a="1"/>
  <c r="G339" i="18" s="1"/>
  <c r="H339" i="18" a="1"/>
  <c r="H339" i="18" s="1"/>
  <c r="I339" i="18" a="1"/>
  <c r="I339" i="18" s="1"/>
  <c r="M392" i="18" a="1"/>
  <c r="M392" i="18" s="1"/>
  <c r="O339" i="18" a="1"/>
  <c r="O339" i="18" s="1"/>
  <c r="C340" i="18" a="1"/>
  <c r="C340" i="18" s="1"/>
  <c r="D340" i="18" a="1"/>
  <c r="D340" i="18" s="1"/>
  <c r="E340" i="18" a="1"/>
  <c r="E340" i="18" s="1"/>
  <c r="F340" i="18" a="1"/>
  <c r="F340" i="18" s="1"/>
  <c r="G340" i="18" a="1"/>
  <c r="G340" i="18" s="1"/>
  <c r="H340" i="18" a="1"/>
  <c r="H340" i="18" s="1"/>
  <c r="I340" i="18" a="1"/>
  <c r="I340" i="18" s="1"/>
  <c r="M146" i="18" a="1"/>
  <c r="M146" i="18" s="1"/>
  <c r="O340" i="18" a="1"/>
  <c r="O340" i="18" s="1"/>
  <c r="C341" i="18" a="1"/>
  <c r="C341" i="18" s="1"/>
  <c r="D341" i="18" a="1"/>
  <c r="D341" i="18" s="1"/>
  <c r="E341" i="18" a="1"/>
  <c r="E341" i="18" s="1"/>
  <c r="F341" i="18" a="1"/>
  <c r="F341" i="18" s="1"/>
  <c r="G341" i="18" a="1"/>
  <c r="G341" i="18" s="1"/>
  <c r="H341" i="18" a="1"/>
  <c r="H341" i="18" s="1"/>
  <c r="I341" i="18" a="1"/>
  <c r="I341" i="18" s="1"/>
  <c r="M28" i="18" a="1"/>
  <c r="M28" i="18" s="1"/>
  <c r="O341" i="18" a="1"/>
  <c r="O341" i="18" s="1"/>
  <c r="C342" i="18" a="1"/>
  <c r="C342" i="18" s="1"/>
  <c r="D342" i="18" a="1"/>
  <c r="D342" i="18" s="1"/>
  <c r="E342" i="18" a="1"/>
  <c r="E342" i="18" s="1"/>
  <c r="F342" i="18" a="1"/>
  <c r="F342" i="18" s="1"/>
  <c r="G342" i="18" a="1"/>
  <c r="G342" i="18" s="1"/>
  <c r="H342" i="18" a="1"/>
  <c r="H342" i="18" s="1"/>
  <c r="I342" i="18" a="1"/>
  <c r="I342" i="18" s="1"/>
  <c r="M140" i="18" a="1"/>
  <c r="M140" i="18" s="1"/>
  <c r="O342" i="18" a="1"/>
  <c r="O342" i="18" s="1"/>
  <c r="C343" i="18" a="1"/>
  <c r="C343" i="18" s="1"/>
  <c r="D343" i="18" a="1"/>
  <c r="D343" i="18" s="1"/>
  <c r="E343" i="18" a="1"/>
  <c r="E343" i="18" s="1"/>
  <c r="F343" i="18" a="1"/>
  <c r="F343" i="18" s="1"/>
  <c r="G343" i="18" a="1"/>
  <c r="G343" i="18" s="1"/>
  <c r="H343" i="18" a="1"/>
  <c r="H343" i="18" s="1"/>
  <c r="I343" i="18" a="1"/>
  <c r="I343" i="18" s="1"/>
  <c r="M418" i="18" a="1"/>
  <c r="M418" i="18" s="1"/>
  <c r="O343" i="18" a="1"/>
  <c r="O343" i="18" s="1"/>
  <c r="C344" i="18" a="1"/>
  <c r="C344" i="18" s="1"/>
  <c r="D344" i="18" a="1"/>
  <c r="D344" i="18" s="1"/>
  <c r="E344" i="18" a="1"/>
  <c r="E344" i="18" s="1"/>
  <c r="F344" i="18" a="1"/>
  <c r="F344" i="18" s="1"/>
  <c r="G344" i="18" a="1"/>
  <c r="G344" i="18" s="1"/>
  <c r="H344" i="18" a="1"/>
  <c r="H344" i="18" s="1"/>
  <c r="I344" i="18" a="1"/>
  <c r="I344" i="18" s="1"/>
  <c r="M170" i="18" a="1"/>
  <c r="M170" i="18" s="1"/>
  <c r="O344" i="18" a="1"/>
  <c r="O344" i="18" s="1"/>
  <c r="C345" i="18" a="1"/>
  <c r="C345" i="18" s="1"/>
  <c r="D345" i="18" a="1"/>
  <c r="D345" i="18" s="1"/>
  <c r="E345" i="18" a="1"/>
  <c r="E345" i="18" s="1"/>
  <c r="F345" i="18" a="1"/>
  <c r="F345" i="18" s="1"/>
  <c r="G345" i="18" a="1"/>
  <c r="G345" i="18" s="1"/>
  <c r="H345" i="18" a="1"/>
  <c r="H345" i="18" s="1"/>
  <c r="I345" i="18" a="1"/>
  <c r="I345" i="18" s="1"/>
  <c r="M128" i="18" a="1"/>
  <c r="M128" i="18" s="1"/>
  <c r="O345" i="18" a="1"/>
  <c r="O345" i="18" s="1"/>
  <c r="C348" i="18" a="1"/>
  <c r="C348" i="18" s="1"/>
  <c r="D348" i="18" a="1"/>
  <c r="D348" i="18" s="1"/>
  <c r="E348" i="18" a="1"/>
  <c r="E348" i="18" s="1"/>
  <c r="F348" i="18" a="1"/>
  <c r="F348" i="18" s="1"/>
  <c r="G348" i="18" a="1"/>
  <c r="G348" i="18" s="1"/>
  <c r="H348" i="18" a="1"/>
  <c r="H348" i="18" s="1"/>
  <c r="I348" i="18" a="1"/>
  <c r="I348" i="18" s="1"/>
  <c r="M129" i="18" a="1"/>
  <c r="M129" i="18" s="1"/>
  <c r="O348" i="18" a="1"/>
  <c r="O348" i="18" s="1"/>
  <c r="C349" i="18" a="1"/>
  <c r="C349" i="18" s="1"/>
  <c r="D349" i="18" a="1"/>
  <c r="D349" i="18" s="1"/>
  <c r="E349" i="18" a="1"/>
  <c r="E349" i="18" s="1"/>
  <c r="F349" i="18" a="1"/>
  <c r="F349" i="18" s="1"/>
  <c r="G349" i="18" a="1"/>
  <c r="G349" i="18" s="1"/>
  <c r="H349" i="18" a="1"/>
  <c r="H349" i="18" s="1"/>
  <c r="I349" i="18" a="1"/>
  <c r="I349" i="18" s="1"/>
  <c r="M345" i="18" a="1"/>
  <c r="M345" i="18" s="1"/>
  <c r="O349" i="18" a="1"/>
  <c r="O349" i="18" s="1"/>
  <c r="C352" i="18" a="1"/>
  <c r="C352" i="18" s="1"/>
  <c r="D352" i="18" a="1"/>
  <c r="D352" i="18" s="1"/>
  <c r="E352" i="18" a="1"/>
  <c r="E352" i="18" s="1"/>
  <c r="F352" i="18" a="1"/>
  <c r="F352" i="18" s="1"/>
  <c r="G352" i="18" a="1"/>
  <c r="G352" i="18" s="1"/>
  <c r="H352" i="18" a="1"/>
  <c r="H352" i="18" s="1"/>
  <c r="I352" i="18" a="1"/>
  <c r="I352" i="18" s="1"/>
  <c r="M172" i="18" a="1"/>
  <c r="M172" i="18" s="1"/>
  <c r="N352" i="18" s="1"/>
  <c r="O352" i="18" a="1"/>
  <c r="O352" i="18" s="1"/>
  <c r="C356" i="18" a="1"/>
  <c r="C356" i="18" s="1"/>
  <c r="D356" i="18" a="1"/>
  <c r="D356" i="18" s="1"/>
  <c r="E356" i="18" a="1"/>
  <c r="E356" i="18" s="1"/>
  <c r="F356" i="18" a="1"/>
  <c r="F356" i="18" s="1"/>
  <c r="G356" i="18" a="1"/>
  <c r="G356" i="18" s="1"/>
  <c r="H356" i="18" a="1"/>
  <c r="H356" i="18" s="1"/>
  <c r="I356" i="18" a="1"/>
  <c r="I356" i="18" s="1"/>
  <c r="M286" i="18" a="1"/>
  <c r="M286" i="18" s="1"/>
  <c r="O356" i="18" a="1"/>
  <c r="O356" i="18" s="1"/>
  <c r="C357" i="18" a="1"/>
  <c r="C357" i="18" s="1"/>
  <c r="D357" i="18" a="1"/>
  <c r="D357" i="18" s="1"/>
  <c r="E357" i="18" a="1"/>
  <c r="E357" i="18" s="1"/>
  <c r="F357" i="18" a="1"/>
  <c r="F357" i="18" s="1"/>
  <c r="G357" i="18" a="1"/>
  <c r="G357" i="18" s="1"/>
  <c r="H357" i="18" a="1"/>
  <c r="H357" i="18" s="1"/>
  <c r="I357" i="18" a="1"/>
  <c r="I357" i="18" s="1"/>
  <c r="M463" i="18" a="1"/>
  <c r="M463" i="18" s="1"/>
  <c r="O357" i="18" a="1"/>
  <c r="O357" i="18" s="1"/>
  <c r="C369" i="18" a="1"/>
  <c r="C369" i="18" s="1"/>
  <c r="D369" i="18" a="1"/>
  <c r="D369" i="18" s="1"/>
  <c r="E369" i="18" a="1"/>
  <c r="E369" i="18" s="1"/>
  <c r="F369" i="18" a="1"/>
  <c r="F369" i="18" s="1"/>
  <c r="G369" i="18" a="1"/>
  <c r="G369" i="18" s="1"/>
  <c r="H369" i="18" a="1"/>
  <c r="H369" i="18" s="1"/>
  <c r="I369" i="18" a="1"/>
  <c r="I369" i="18" s="1"/>
  <c r="M413" i="18" a="1"/>
  <c r="M413" i="18" s="1"/>
  <c r="O369" i="18" a="1"/>
  <c r="O369" i="18" s="1"/>
  <c r="C346" i="18" a="1"/>
  <c r="C346" i="18" s="1"/>
  <c r="D346" i="18" a="1"/>
  <c r="D346" i="18" s="1"/>
  <c r="E346" i="18" a="1"/>
  <c r="E346" i="18" s="1"/>
  <c r="F346" i="18" a="1"/>
  <c r="F346" i="18" s="1"/>
  <c r="G346" i="18" a="1"/>
  <c r="G346" i="18" s="1"/>
  <c r="H346" i="18" a="1"/>
  <c r="H346" i="18" s="1"/>
  <c r="I346" i="18" a="1"/>
  <c r="I346" i="18" s="1"/>
  <c r="M180" i="18" a="1"/>
  <c r="M180" i="18" s="1"/>
  <c r="O346" i="18" a="1"/>
  <c r="O346" i="18" s="1"/>
  <c r="C347" i="18" a="1"/>
  <c r="C347" i="18" s="1"/>
  <c r="D347" i="18" a="1"/>
  <c r="D347" i="18" s="1"/>
  <c r="E347" i="18" a="1"/>
  <c r="E347" i="18" s="1"/>
  <c r="F347" i="18" a="1"/>
  <c r="F347" i="18" s="1"/>
  <c r="G347" i="18" a="1"/>
  <c r="G347" i="18" s="1"/>
  <c r="H347" i="18" a="1"/>
  <c r="H347" i="18" s="1"/>
  <c r="I347" i="18" a="1"/>
  <c r="I347" i="18" s="1"/>
  <c r="M134" i="18" a="1"/>
  <c r="M134" i="18" s="1"/>
  <c r="O347" i="18" a="1"/>
  <c r="O347" i="18" s="1"/>
  <c r="C350" i="18" a="1"/>
  <c r="C350" i="18" s="1"/>
  <c r="D350" i="18" a="1"/>
  <c r="D350" i="18" s="1"/>
  <c r="E350" i="18" a="1"/>
  <c r="E350" i="18" s="1"/>
  <c r="F350" i="18" a="1"/>
  <c r="F350" i="18" s="1"/>
  <c r="G350" i="18" a="1"/>
  <c r="G350" i="18" s="1"/>
  <c r="H350" i="18" a="1"/>
  <c r="H350" i="18" s="1"/>
  <c r="I350" i="18" a="1"/>
  <c r="I350" i="18" s="1"/>
  <c r="M103" i="18" a="1"/>
  <c r="M103" i="18" s="1"/>
  <c r="O350" i="18" a="1"/>
  <c r="O350" i="18" s="1"/>
  <c r="C351" i="18" a="1"/>
  <c r="C351" i="18" s="1"/>
  <c r="D351" i="18" a="1"/>
  <c r="D351" i="18" s="1"/>
  <c r="E351" i="18" a="1"/>
  <c r="E351" i="18" s="1"/>
  <c r="F351" i="18" a="1"/>
  <c r="F351" i="18" s="1"/>
  <c r="G351" i="18" a="1"/>
  <c r="G351" i="18" s="1"/>
  <c r="H351" i="18" a="1"/>
  <c r="H351" i="18" s="1"/>
  <c r="I351" i="18" a="1"/>
  <c r="I351" i="18" s="1"/>
  <c r="M183" i="18" a="1"/>
  <c r="M183" i="18" s="1"/>
  <c r="O351" i="18" a="1"/>
  <c r="O351" i="18" s="1"/>
  <c r="C454" i="18" a="1"/>
  <c r="C454" i="18" s="1"/>
  <c r="D454" i="18" a="1"/>
  <c r="D454" i="18" s="1"/>
  <c r="E454" i="18" a="1"/>
  <c r="E454" i="18" s="1"/>
  <c r="F454" i="18" a="1"/>
  <c r="F454" i="18" s="1"/>
  <c r="G454" i="18" a="1"/>
  <c r="G454" i="18" s="1"/>
  <c r="H454" i="18" a="1"/>
  <c r="H454" i="18" s="1"/>
  <c r="I454" i="18" a="1"/>
  <c r="I454" i="18" s="1"/>
  <c r="M150" i="18" a="1"/>
  <c r="M150" i="18" s="1"/>
  <c r="O454" i="18" a="1"/>
  <c r="O454" i="18" s="1"/>
  <c r="C353" i="18" a="1"/>
  <c r="C353" i="18" s="1"/>
  <c r="D353" i="18" a="1"/>
  <c r="D353" i="18" s="1"/>
  <c r="E353" i="18" a="1"/>
  <c r="E353" i="18" s="1"/>
  <c r="F353" i="18" a="1"/>
  <c r="F353" i="18" s="1"/>
  <c r="G353" i="18" a="1"/>
  <c r="G353" i="18" s="1"/>
  <c r="H353" i="18" a="1"/>
  <c r="H353" i="18" s="1"/>
  <c r="I353" i="18" a="1"/>
  <c r="I353" i="18" s="1"/>
  <c r="M63" i="18" a="1"/>
  <c r="M63" i="18" s="1"/>
  <c r="O353" i="18" a="1"/>
  <c r="O353" i="18" s="1"/>
  <c r="C354" i="18" a="1"/>
  <c r="C354" i="18" s="1"/>
  <c r="D354" i="18" a="1"/>
  <c r="D354" i="18" s="1"/>
  <c r="E354" i="18" a="1"/>
  <c r="E354" i="18" s="1"/>
  <c r="F354" i="18" a="1"/>
  <c r="F354" i="18" s="1"/>
  <c r="G354" i="18" a="1"/>
  <c r="G354" i="18" s="1"/>
  <c r="H354" i="18" a="1"/>
  <c r="H354" i="18" s="1"/>
  <c r="I354" i="18" a="1"/>
  <c r="I354" i="18" s="1"/>
  <c r="M285" i="18" a="1"/>
  <c r="M285" i="18" s="1"/>
  <c r="O354" i="18" a="1"/>
  <c r="O354" i="18" s="1"/>
  <c r="C355" i="18" a="1"/>
  <c r="C355" i="18" s="1"/>
  <c r="D355" i="18" a="1"/>
  <c r="D355" i="18" s="1"/>
  <c r="E355" i="18" a="1"/>
  <c r="E355" i="18" s="1"/>
  <c r="F355" i="18" a="1"/>
  <c r="F355" i="18" s="1"/>
  <c r="G355" i="18" a="1"/>
  <c r="G355" i="18" s="1"/>
  <c r="H355" i="18" a="1"/>
  <c r="H355" i="18" s="1"/>
  <c r="I355" i="18" a="1"/>
  <c r="I355" i="18" s="1"/>
  <c r="M248" i="18" a="1"/>
  <c r="M248" i="18" s="1"/>
  <c r="O355" i="18" a="1"/>
  <c r="O355" i="18" s="1"/>
  <c r="C358" i="18" a="1"/>
  <c r="C358" i="18" s="1"/>
  <c r="D358" i="18" a="1"/>
  <c r="D358" i="18" s="1"/>
  <c r="E358" i="18" a="1"/>
  <c r="E358" i="18" s="1"/>
  <c r="F358" i="18" a="1"/>
  <c r="F358" i="18" s="1"/>
  <c r="G358" i="18" a="1"/>
  <c r="G358" i="18" s="1"/>
  <c r="H358" i="18" a="1"/>
  <c r="H358" i="18" s="1"/>
  <c r="I358" i="18" a="1"/>
  <c r="I358" i="18" s="1"/>
  <c r="M269" i="18" a="1"/>
  <c r="M269" i="18" s="1"/>
  <c r="O358" i="18" a="1"/>
  <c r="O358" i="18" s="1"/>
  <c r="C359" i="18" a="1"/>
  <c r="C359" i="18" s="1"/>
  <c r="D359" i="18" a="1"/>
  <c r="D359" i="18" s="1"/>
  <c r="E359" i="18" a="1"/>
  <c r="E359" i="18" s="1"/>
  <c r="F359" i="18" a="1"/>
  <c r="F359" i="18" s="1"/>
  <c r="G359" i="18" a="1"/>
  <c r="G359" i="18" s="1"/>
  <c r="H359" i="18" a="1"/>
  <c r="H359" i="18" s="1"/>
  <c r="I359" i="18" a="1"/>
  <c r="I359" i="18" s="1"/>
  <c r="M104" i="18" a="1"/>
  <c r="M104" i="18" s="1"/>
  <c r="O359" i="18" a="1"/>
  <c r="O359" i="18" s="1"/>
  <c r="C360" i="18" a="1"/>
  <c r="C360" i="18" s="1"/>
  <c r="D360" i="18" a="1"/>
  <c r="D360" i="18" s="1"/>
  <c r="E360" i="18" a="1"/>
  <c r="E360" i="18" s="1"/>
  <c r="F360" i="18" a="1"/>
  <c r="F360" i="18" s="1"/>
  <c r="G360" i="18" a="1"/>
  <c r="G360" i="18" s="1"/>
  <c r="H360" i="18" a="1"/>
  <c r="H360" i="18" s="1"/>
  <c r="I360" i="18" a="1"/>
  <c r="I360" i="18" s="1"/>
  <c r="M266" i="18" a="1"/>
  <c r="M266" i="18" s="1"/>
  <c r="O360" i="18" a="1"/>
  <c r="O360" i="18" s="1"/>
  <c r="C361" i="18" a="1"/>
  <c r="C361" i="18" s="1"/>
  <c r="D361" i="18" a="1"/>
  <c r="D361" i="18" s="1"/>
  <c r="E361" i="18" a="1"/>
  <c r="E361" i="18" s="1"/>
  <c r="F361" i="18" a="1"/>
  <c r="F361" i="18" s="1"/>
  <c r="G361" i="18" a="1"/>
  <c r="G361" i="18" s="1"/>
  <c r="H361" i="18" a="1"/>
  <c r="H361" i="18" s="1"/>
  <c r="I361" i="18" a="1"/>
  <c r="I361" i="18" s="1"/>
  <c r="M68" i="18" a="1"/>
  <c r="M68" i="18" s="1"/>
  <c r="O361" i="18" a="1"/>
  <c r="O361" i="18" s="1"/>
  <c r="C362" i="18" a="1"/>
  <c r="C362" i="18" s="1"/>
  <c r="D362" i="18" a="1"/>
  <c r="D362" i="18" s="1"/>
  <c r="E362" i="18" a="1"/>
  <c r="E362" i="18" s="1"/>
  <c r="F362" i="18" a="1"/>
  <c r="F362" i="18" s="1"/>
  <c r="G362" i="18" a="1"/>
  <c r="G362" i="18" s="1"/>
  <c r="H362" i="18" a="1"/>
  <c r="H362" i="18" s="1"/>
  <c r="I362" i="18" a="1"/>
  <c r="I362" i="18" s="1"/>
  <c r="M34" i="18" a="1"/>
  <c r="M34" i="18" s="1"/>
  <c r="O362" i="18" a="1"/>
  <c r="O362" i="18" s="1"/>
  <c r="C363" i="18" a="1"/>
  <c r="C363" i="18" s="1"/>
  <c r="D363" i="18" a="1"/>
  <c r="D363" i="18" s="1"/>
  <c r="E363" i="18" a="1"/>
  <c r="E363" i="18" s="1"/>
  <c r="F363" i="18" a="1"/>
  <c r="F363" i="18" s="1"/>
  <c r="G363" i="18" a="1"/>
  <c r="G363" i="18" s="1"/>
  <c r="H363" i="18" a="1"/>
  <c r="H363" i="18" s="1"/>
  <c r="I363" i="18" a="1"/>
  <c r="I363" i="18" s="1"/>
  <c r="M412" i="18" a="1"/>
  <c r="M412" i="18" s="1"/>
  <c r="O363" i="18" a="1"/>
  <c r="O363" i="18" s="1"/>
  <c r="C364" i="18" a="1"/>
  <c r="C364" i="18" s="1"/>
  <c r="D364" i="18" a="1"/>
  <c r="D364" i="18" s="1"/>
  <c r="E364" i="18" a="1"/>
  <c r="E364" i="18" s="1"/>
  <c r="F364" i="18" a="1"/>
  <c r="F364" i="18" s="1"/>
  <c r="G364" i="18" a="1"/>
  <c r="G364" i="18" s="1"/>
  <c r="H364" i="18" a="1"/>
  <c r="H364" i="18" s="1"/>
  <c r="I364" i="18" a="1"/>
  <c r="I364" i="18" s="1"/>
  <c r="M157" i="18" a="1"/>
  <c r="M157" i="18" s="1"/>
  <c r="O364" i="18" a="1"/>
  <c r="O364" i="18" s="1"/>
  <c r="C365" i="18" a="1"/>
  <c r="C365" i="18" s="1"/>
  <c r="D365" i="18" a="1"/>
  <c r="D365" i="18" s="1"/>
  <c r="E365" i="18" a="1"/>
  <c r="E365" i="18" s="1"/>
  <c r="F365" i="18" a="1"/>
  <c r="F365" i="18" s="1"/>
  <c r="G365" i="18" a="1"/>
  <c r="G365" i="18" s="1"/>
  <c r="H365" i="18" a="1"/>
  <c r="H365" i="18" s="1"/>
  <c r="I365" i="18" a="1"/>
  <c r="I365" i="18" s="1"/>
  <c r="M498" i="18" a="1"/>
  <c r="M498" i="18" s="1"/>
  <c r="O365" i="18" a="1"/>
  <c r="O365" i="18" s="1"/>
  <c r="C366" i="18" a="1"/>
  <c r="C366" i="18" s="1"/>
  <c r="D366" i="18" a="1"/>
  <c r="D366" i="18" s="1"/>
  <c r="E366" i="18" a="1"/>
  <c r="E366" i="18" s="1"/>
  <c r="F366" i="18" a="1"/>
  <c r="F366" i="18" s="1"/>
  <c r="G366" i="18" a="1"/>
  <c r="G366" i="18" s="1"/>
  <c r="H366" i="18" a="1"/>
  <c r="H366" i="18" s="1"/>
  <c r="I366" i="18" a="1"/>
  <c r="I366" i="18" s="1"/>
  <c r="M478" i="18" a="1"/>
  <c r="M478" i="18" s="1"/>
  <c r="O366" i="18" a="1"/>
  <c r="O366" i="18" s="1"/>
  <c r="C367" i="18" a="1"/>
  <c r="C367" i="18" s="1"/>
  <c r="D367" i="18" a="1"/>
  <c r="D367" i="18" s="1"/>
  <c r="E367" i="18" a="1"/>
  <c r="E367" i="18" s="1"/>
  <c r="F367" i="18" a="1"/>
  <c r="F367" i="18" s="1"/>
  <c r="G367" i="18" a="1"/>
  <c r="G367" i="18" s="1"/>
  <c r="H367" i="18" a="1"/>
  <c r="H367" i="18" s="1"/>
  <c r="I367" i="18" a="1"/>
  <c r="I367" i="18" s="1"/>
  <c r="M430" i="18" a="1"/>
  <c r="M430" i="18" s="1"/>
  <c r="O367" i="18" a="1"/>
  <c r="O367" i="18" s="1"/>
  <c r="C368" i="18" a="1"/>
  <c r="C368" i="18" s="1"/>
  <c r="D368" i="18" a="1"/>
  <c r="D368" i="18" s="1"/>
  <c r="E368" i="18" a="1"/>
  <c r="E368" i="18" s="1"/>
  <c r="F368" i="18" a="1"/>
  <c r="F368" i="18" s="1"/>
  <c r="G368" i="18" a="1"/>
  <c r="G368" i="18" s="1"/>
  <c r="H368" i="18" a="1"/>
  <c r="H368" i="18" s="1"/>
  <c r="I368" i="18" a="1"/>
  <c r="I368" i="18" s="1"/>
  <c r="M80" i="18" a="1"/>
  <c r="M80" i="18" s="1"/>
  <c r="O368" i="18" a="1"/>
  <c r="O368" i="18" s="1"/>
  <c r="C370" i="18" a="1"/>
  <c r="C370" i="18" s="1"/>
  <c r="D370" i="18" a="1"/>
  <c r="D370" i="18" s="1"/>
  <c r="E370" i="18" a="1"/>
  <c r="E370" i="18" s="1"/>
  <c r="F370" i="18" a="1"/>
  <c r="F370" i="18" s="1"/>
  <c r="G370" i="18" a="1"/>
  <c r="G370" i="18" s="1"/>
  <c r="H370" i="18" a="1"/>
  <c r="H370" i="18" s="1"/>
  <c r="I370" i="18" a="1"/>
  <c r="I370" i="18" s="1"/>
  <c r="M427" i="18" a="1"/>
  <c r="M427" i="18" s="1"/>
  <c r="O370" i="18" a="1"/>
  <c r="O370" i="18" s="1"/>
  <c r="C371" i="18" a="1"/>
  <c r="C371" i="18" s="1"/>
  <c r="D371" i="18" a="1"/>
  <c r="D371" i="18" s="1"/>
  <c r="E371" i="18" a="1"/>
  <c r="E371" i="18" s="1"/>
  <c r="F371" i="18" a="1"/>
  <c r="F371" i="18" s="1"/>
  <c r="G371" i="18" a="1"/>
  <c r="G371" i="18" s="1"/>
  <c r="H371" i="18" a="1"/>
  <c r="H371" i="18" s="1"/>
  <c r="I371" i="18" a="1"/>
  <c r="I371" i="18" s="1"/>
  <c r="M369" i="18" a="1"/>
  <c r="M369" i="18" s="1"/>
  <c r="O371" i="18" a="1"/>
  <c r="O371" i="18" s="1"/>
  <c r="C382" i="18" a="1"/>
  <c r="C382" i="18" s="1"/>
  <c r="D382" i="18" a="1"/>
  <c r="D382" i="18" s="1"/>
  <c r="E382" i="18" a="1"/>
  <c r="E382" i="18" s="1"/>
  <c r="F382" i="18" a="1"/>
  <c r="F382" i="18" s="1"/>
  <c r="G382" i="18" a="1"/>
  <c r="G382" i="18" s="1"/>
  <c r="H382" i="18" a="1"/>
  <c r="H382" i="18" s="1"/>
  <c r="I382" i="18" a="1"/>
  <c r="I382" i="18" s="1"/>
  <c r="M414" i="18" a="1"/>
  <c r="M414" i="18" s="1"/>
  <c r="O382" i="18" a="1"/>
  <c r="O382" i="18" s="1"/>
  <c r="C383" i="18" a="1"/>
  <c r="C383" i="18" s="1"/>
  <c r="D383" i="18" a="1"/>
  <c r="D383" i="18" s="1"/>
  <c r="E383" i="18" a="1"/>
  <c r="E383" i="18" s="1"/>
  <c r="F383" i="18" a="1"/>
  <c r="F383" i="18" s="1"/>
  <c r="G383" i="18" a="1"/>
  <c r="G383" i="18" s="1"/>
  <c r="H383" i="18" a="1"/>
  <c r="H383" i="18" s="1"/>
  <c r="I383" i="18" a="1"/>
  <c r="I383" i="18" s="1"/>
  <c r="M499" i="18" a="1"/>
  <c r="M499" i="18" s="1"/>
  <c r="O383" i="18" a="1"/>
  <c r="O383" i="18" s="1"/>
  <c r="C387" i="18" a="1"/>
  <c r="C387" i="18" s="1"/>
  <c r="D387" i="18" a="1"/>
  <c r="D387" i="18" s="1"/>
  <c r="E387" i="18" a="1"/>
  <c r="E387" i="18" s="1"/>
  <c r="F387" i="18" a="1"/>
  <c r="F387" i="18" s="1"/>
  <c r="G387" i="18" a="1"/>
  <c r="G387" i="18" s="1"/>
  <c r="H387" i="18" a="1"/>
  <c r="H387" i="18" s="1"/>
  <c r="I387" i="18" a="1"/>
  <c r="I387" i="18" s="1"/>
  <c r="M437" i="18" a="1"/>
  <c r="M437" i="18" s="1"/>
  <c r="O387" i="18" a="1"/>
  <c r="O387" i="18" s="1"/>
  <c r="C388" i="18" a="1"/>
  <c r="C388" i="18" s="1"/>
  <c r="D388" i="18" a="1"/>
  <c r="D388" i="18" s="1"/>
  <c r="E388" i="18" a="1"/>
  <c r="E388" i="18" s="1"/>
  <c r="F388" i="18" a="1"/>
  <c r="F388" i="18" s="1"/>
  <c r="G388" i="18" a="1"/>
  <c r="G388" i="18" s="1"/>
  <c r="H388" i="18" a="1"/>
  <c r="H388" i="18" s="1"/>
  <c r="I388" i="18" a="1"/>
  <c r="I388" i="18" s="1"/>
  <c r="M405" i="18" a="1"/>
  <c r="M405" i="18" s="1"/>
  <c r="O388" i="18" a="1"/>
  <c r="O388" i="18" s="1"/>
  <c r="C372" i="18" a="1"/>
  <c r="C372" i="18" s="1"/>
  <c r="D372" i="18" a="1"/>
  <c r="D372" i="18" s="1"/>
  <c r="E372" i="18" a="1"/>
  <c r="E372" i="18" s="1"/>
  <c r="F372" i="18" a="1"/>
  <c r="F372" i="18" s="1"/>
  <c r="G372" i="18" a="1"/>
  <c r="G372" i="18" s="1"/>
  <c r="H372" i="18" a="1"/>
  <c r="H372" i="18" s="1"/>
  <c r="I372" i="18" a="1"/>
  <c r="I372" i="18" s="1"/>
  <c r="M244" i="18" a="1"/>
  <c r="M244" i="18" s="1"/>
  <c r="O372" i="18" a="1"/>
  <c r="O372" i="18" s="1"/>
  <c r="C373" i="18" a="1"/>
  <c r="C373" i="18" s="1"/>
  <c r="D373" i="18" a="1"/>
  <c r="D373" i="18" s="1"/>
  <c r="E373" i="18" a="1"/>
  <c r="E373" i="18" s="1"/>
  <c r="F373" i="18" a="1"/>
  <c r="F373" i="18" s="1"/>
  <c r="G373" i="18" a="1"/>
  <c r="G373" i="18" s="1"/>
  <c r="H373" i="18" a="1"/>
  <c r="H373" i="18" s="1"/>
  <c r="I373" i="18" a="1"/>
  <c r="I373" i="18" s="1"/>
  <c r="M124" i="18" a="1"/>
  <c r="M124" i="18" s="1"/>
  <c r="O373" i="18" a="1"/>
  <c r="O373" i="18" s="1"/>
  <c r="C374" i="18" a="1"/>
  <c r="C374" i="18" s="1"/>
  <c r="D374" i="18" a="1"/>
  <c r="D374" i="18" s="1"/>
  <c r="E374" i="18" a="1"/>
  <c r="E374" i="18" s="1"/>
  <c r="F374" i="18" a="1"/>
  <c r="F374" i="18" s="1"/>
  <c r="G374" i="18" a="1"/>
  <c r="G374" i="18" s="1"/>
  <c r="H374" i="18" a="1"/>
  <c r="H374" i="18" s="1"/>
  <c r="I374" i="18" a="1"/>
  <c r="I374" i="18" s="1"/>
  <c r="M417" i="18" a="1"/>
  <c r="M417" i="18" s="1"/>
  <c r="O374" i="18" a="1"/>
  <c r="O374" i="18" s="1"/>
  <c r="C375" i="18" a="1"/>
  <c r="C375" i="18" s="1"/>
  <c r="D375" i="18" a="1"/>
  <c r="D375" i="18" s="1"/>
  <c r="E375" i="18" a="1"/>
  <c r="E375" i="18" s="1"/>
  <c r="F375" i="18" a="1"/>
  <c r="F375" i="18" s="1"/>
  <c r="G375" i="18" a="1"/>
  <c r="G375" i="18" s="1"/>
  <c r="H375" i="18" a="1"/>
  <c r="H375" i="18" s="1"/>
  <c r="I375" i="18" a="1"/>
  <c r="I375" i="18" s="1"/>
  <c r="M362" i="18" a="1"/>
  <c r="M362" i="18" s="1"/>
  <c r="O375" i="18" a="1"/>
  <c r="O375" i="18" s="1"/>
  <c r="C376" i="18" a="1"/>
  <c r="C376" i="18" s="1"/>
  <c r="D376" i="18" a="1"/>
  <c r="D376" i="18" s="1"/>
  <c r="E376" i="18" a="1"/>
  <c r="E376" i="18" s="1"/>
  <c r="F376" i="18" a="1"/>
  <c r="F376" i="18" s="1"/>
  <c r="G376" i="18" a="1"/>
  <c r="G376" i="18" s="1"/>
  <c r="H376" i="18" a="1"/>
  <c r="H376" i="18" s="1"/>
  <c r="I376" i="18" a="1"/>
  <c r="I376" i="18" s="1"/>
  <c r="M483" i="18" a="1"/>
  <c r="M483" i="18" s="1"/>
  <c r="O376" i="18" a="1"/>
  <c r="O376" i="18" s="1"/>
  <c r="C377" i="18" a="1"/>
  <c r="C377" i="18" s="1"/>
  <c r="D377" i="18" a="1"/>
  <c r="D377" i="18" s="1"/>
  <c r="E377" i="18" a="1"/>
  <c r="E377" i="18" s="1"/>
  <c r="F377" i="18" a="1"/>
  <c r="F377" i="18" s="1"/>
  <c r="G377" i="18" a="1"/>
  <c r="G377" i="18" s="1"/>
  <c r="H377" i="18" a="1"/>
  <c r="H377" i="18" s="1"/>
  <c r="I377" i="18" a="1"/>
  <c r="I377" i="18" s="1"/>
  <c r="M373" i="18" a="1"/>
  <c r="M373" i="18" s="1"/>
  <c r="O377" i="18" a="1"/>
  <c r="O377" i="18" s="1"/>
  <c r="C378" i="18" a="1"/>
  <c r="C378" i="18" s="1"/>
  <c r="D378" i="18" a="1"/>
  <c r="D378" i="18" s="1"/>
  <c r="E378" i="18" a="1"/>
  <c r="E378" i="18" s="1"/>
  <c r="F378" i="18" a="1"/>
  <c r="F378" i="18" s="1"/>
  <c r="G378" i="18" a="1"/>
  <c r="G378" i="18" s="1"/>
  <c r="H378" i="18" a="1"/>
  <c r="H378" i="18" s="1"/>
  <c r="I378" i="18" a="1"/>
  <c r="I378" i="18" s="1"/>
  <c r="M458" i="18" a="1"/>
  <c r="M458" i="18" s="1"/>
  <c r="O378" i="18" a="1"/>
  <c r="O378" i="18" s="1"/>
  <c r="C379" i="18" a="1"/>
  <c r="C379" i="18" s="1"/>
  <c r="D379" i="18" a="1"/>
  <c r="D379" i="18" s="1"/>
  <c r="E379" i="18" a="1"/>
  <c r="E379" i="18" s="1"/>
  <c r="F379" i="18" a="1"/>
  <c r="F379" i="18" s="1"/>
  <c r="G379" i="18" a="1"/>
  <c r="G379" i="18" s="1"/>
  <c r="H379" i="18" a="1"/>
  <c r="H379" i="18" s="1"/>
  <c r="I379" i="18" a="1"/>
  <c r="I379" i="18" s="1"/>
  <c r="M309" i="18" a="1"/>
  <c r="M309" i="18" s="1"/>
  <c r="O379" i="18" a="1"/>
  <c r="O379" i="18" s="1"/>
  <c r="C380" i="18" a="1"/>
  <c r="C380" i="18" s="1"/>
  <c r="D380" i="18" a="1"/>
  <c r="D380" i="18" s="1"/>
  <c r="E380" i="18" a="1"/>
  <c r="E380" i="18" s="1"/>
  <c r="F380" i="18" a="1"/>
  <c r="F380" i="18" s="1"/>
  <c r="G380" i="18" a="1"/>
  <c r="G380" i="18" s="1"/>
  <c r="H380" i="18" a="1"/>
  <c r="H380" i="18" s="1"/>
  <c r="I380" i="18" a="1"/>
  <c r="I380" i="18" s="1"/>
  <c r="M474" i="18" a="1"/>
  <c r="M474" i="18" s="1"/>
  <c r="O380" i="18" a="1"/>
  <c r="O380" i="18" s="1"/>
  <c r="C381" i="18" a="1"/>
  <c r="C381" i="18" s="1"/>
  <c r="D381" i="18" a="1"/>
  <c r="D381" i="18" s="1"/>
  <c r="E381" i="18" a="1"/>
  <c r="E381" i="18" s="1"/>
  <c r="F381" i="18" a="1"/>
  <c r="F381" i="18" s="1"/>
  <c r="G381" i="18" a="1"/>
  <c r="G381" i="18" s="1"/>
  <c r="H381" i="18" a="1"/>
  <c r="H381" i="18" s="1"/>
  <c r="I381" i="18" a="1"/>
  <c r="I381" i="18" s="1"/>
  <c r="M426" i="18" a="1"/>
  <c r="M426" i="18" s="1"/>
  <c r="O381" i="18" a="1"/>
  <c r="O381" i="18" s="1"/>
  <c r="C384" i="18" a="1"/>
  <c r="C384" i="18" s="1"/>
  <c r="D384" i="18" a="1"/>
  <c r="D384" i="18" s="1"/>
  <c r="E384" i="18" a="1"/>
  <c r="E384" i="18" s="1"/>
  <c r="F384" i="18" a="1"/>
  <c r="F384" i="18" s="1"/>
  <c r="G384" i="18" a="1"/>
  <c r="G384" i="18" s="1"/>
  <c r="H384" i="18" a="1"/>
  <c r="H384" i="18" s="1"/>
  <c r="I384" i="18" a="1"/>
  <c r="I384" i="18" s="1"/>
  <c r="M301" i="18" a="1"/>
  <c r="M301" i="18" s="1"/>
  <c r="O384" i="18" a="1"/>
  <c r="O384" i="18" s="1"/>
  <c r="C385" i="18" a="1"/>
  <c r="C385" i="18" s="1"/>
  <c r="D385" i="18" a="1"/>
  <c r="D385" i="18" s="1"/>
  <c r="E385" i="18" a="1"/>
  <c r="E385" i="18" s="1"/>
  <c r="F385" i="18" a="1"/>
  <c r="F385" i="18" s="1"/>
  <c r="G385" i="18" a="1"/>
  <c r="G385" i="18" s="1"/>
  <c r="H385" i="18" a="1"/>
  <c r="H385" i="18" s="1"/>
  <c r="I385" i="18" a="1"/>
  <c r="I385" i="18" s="1"/>
  <c r="M6" i="18" a="1"/>
  <c r="M6" i="18" s="1"/>
  <c r="N385" i="18" s="1"/>
  <c r="O385" i="18" a="1"/>
  <c r="O385" i="18" s="1"/>
  <c r="C386" i="18" a="1"/>
  <c r="C386" i="18" s="1"/>
  <c r="D386" i="18" a="1"/>
  <c r="D386" i="18" s="1"/>
  <c r="E386" i="18" a="1"/>
  <c r="E386" i="18" s="1"/>
  <c r="F386" i="18" a="1"/>
  <c r="F386" i="18" s="1"/>
  <c r="G386" i="18" a="1"/>
  <c r="G386" i="18" s="1"/>
  <c r="H386" i="18" a="1"/>
  <c r="H386" i="18" s="1"/>
  <c r="I386" i="18" a="1"/>
  <c r="I386" i="18" s="1"/>
  <c r="M496" i="18" a="1"/>
  <c r="M496" i="18" s="1"/>
  <c r="O386" i="18" a="1"/>
  <c r="O386" i="18" s="1"/>
  <c r="C389" i="18" a="1"/>
  <c r="C389" i="18" s="1"/>
  <c r="D389" i="18" a="1"/>
  <c r="D389" i="18" s="1"/>
  <c r="E389" i="18" a="1"/>
  <c r="E389" i="18" s="1"/>
  <c r="F389" i="18" a="1"/>
  <c r="F389" i="18" s="1"/>
  <c r="G389" i="18" a="1"/>
  <c r="G389" i="18" s="1"/>
  <c r="H389" i="18" a="1"/>
  <c r="H389" i="18" s="1"/>
  <c r="I389" i="18" a="1"/>
  <c r="I389" i="18" s="1"/>
  <c r="M471" i="18" a="1"/>
  <c r="M471" i="18" s="1"/>
  <c r="O389" i="18" a="1"/>
  <c r="O389" i="18" s="1"/>
  <c r="C395" i="18" a="1"/>
  <c r="C395" i="18" s="1"/>
  <c r="D395" i="18" a="1"/>
  <c r="D395" i="18" s="1"/>
  <c r="E395" i="18" a="1"/>
  <c r="E395" i="18" s="1"/>
  <c r="F395" i="18" a="1"/>
  <c r="F395" i="18" s="1"/>
  <c r="G395" i="18" a="1"/>
  <c r="G395" i="18" s="1"/>
  <c r="H395" i="18" a="1"/>
  <c r="H395" i="18" s="1"/>
  <c r="I395" i="18" a="1"/>
  <c r="I395" i="18" s="1"/>
  <c r="M423" i="18" a="1"/>
  <c r="M423" i="18" s="1"/>
  <c r="O395" i="18" a="1"/>
  <c r="O395" i="18" s="1"/>
  <c r="C396" i="18" a="1"/>
  <c r="C396" i="18" s="1"/>
  <c r="D396" i="18" a="1"/>
  <c r="D396" i="18" s="1"/>
  <c r="E396" i="18" a="1"/>
  <c r="E396" i="18" s="1"/>
  <c r="F396" i="18" a="1"/>
  <c r="F396" i="18" s="1"/>
  <c r="G396" i="18" a="1"/>
  <c r="G396" i="18" s="1"/>
  <c r="H396" i="18" a="1"/>
  <c r="H396" i="18" s="1"/>
  <c r="I396" i="18" a="1"/>
  <c r="I396" i="18" s="1"/>
  <c r="M119" i="18" a="1"/>
  <c r="M119" i="18" s="1"/>
  <c r="O396" i="18" a="1"/>
  <c r="O396" i="18" s="1"/>
  <c r="C397" i="18" a="1"/>
  <c r="C397" i="18" s="1"/>
  <c r="D397" i="18" a="1"/>
  <c r="D397" i="18" s="1"/>
  <c r="E397" i="18" a="1"/>
  <c r="E397" i="18" s="1"/>
  <c r="F397" i="18" a="1"/>
  <c r="F397" i="18" s="1"/>
  <c r="G397" i="18" a="1"/>
  <c r="G397" i="18" s="1"/>
  <c r="H397" i="18" a="1"/>
  <c r="H397" i="18" s="1"/>
  <c r="I397" i="18" a="1"/>
  <c r="I397" i="18" s="1"/>
  <c r="M60" i="18" a="1"/>
  <c r="M60" i="18" s="1"/>
  <c r="O397" i="18" a="1"/>
  <c r="O397" i="18" s="1"/>
  <c r="C406" i="18" a="1"/>
  <c r="C406" i="18" s="1"/>
  <c r="D406" i="18" a="1"/>
  <c r="D406" i="18" s="1"/>
  <c r="E406" i="18" a="1"/>
  <c r="E406" i="18" s="1"/>
  <c r="F406" i="18" a="1"/>
  <c r="F406" i="18" s="1"/>
  <c r="G406" i="18" a="1"/>
  <c r="G406" i="18" s="1"/>
  <c r="H406" i="18" a="1"/>
  <c r="H406" i="18" s="1"/>
  <c r="I406" i="18" a="1"/>
  <c r="I406" i="18" s="1"/>
  <c r="M209" i="18" a="1"/>
  <c r="M209" i="18" s="1"/>
  <c r="O406" i="18" a="1"/>
  <c r="O406" i="18" s="1"/>
  <c r="C407" i="18" a="1"/>
  <c r="C407" i="18" s="1"/>
  <c r="D407" i="18" a="1"/>
  <c r="D407" i="18" s="1"/>
  <c r="E407" i="18" a="1"/>
  <c r="E407" i="18" s="1"/>
  <c r="F407" i="18" a="1"/>
  <c r="F407" i="18" s="1"/>
  <c r="G407" i="18" a="1"/>
  <c r="G407" i="18" s="1"/>
  <c r="H407" i="18" a="1"/>
  <c r="H407" i="18" s="1"/>
  <c r="I407" i="18" a="1"/>
  <c r="I407" i="18" s="1"/>
  <c r="M304" i="18" a="1"/>
  <c r="M304" i="18" s="1"/>
  <c r="N407" i="18" s="1"/>
  <c r="O407" i="18" a="1"/>
  <c r="O407" i="18" s="1"/>
  <c r="C412" i="18" a="1"/>
  <c r="C412" i="18" s="1"/>
  <c r="D412" i="18" a="1"/>
  <c r="D412" i="18" s="1"/>
  <c r="E412" i="18" a="1"/>
  <c r="E412" i="18" s="1"/>
  <c r="F412" i="18" a="1"/>
  <c r="F412" i="18" s="1"/>
  <c r="G412" i="18" a="1"/>
  <c r="G412" i="18" s="1"/>
  <c r="H412" i="18" a="1"/>
  <c r="H412" i="18" s="1"/>
  <c r="I412" i="18" a="1"/>
  <c r="I412" i="18" s="1"/>
  <c r="M111" i="18" a="1"/>
  <c r="M111" i="18" s="1"/>
  <c r="O412" i="18" a="1"/>
  <c r="O412" i="18" s="1"/>
  <c r="C390" i="18" a="1"/>
  <c r="C390" i="18" s="1"/>
  <c r="D390" i="18" a="1"/>
  <c r="D390" i="18" s="1"/>
  <c r="E390" i="18" a="1"/>
  <c r="E390" i="18" s="1"/>
  <c r="F390" i="18" a="1"/>
  <c r="F390" i="18" s="1"/>
  <c r="G390" i="18" a="1"/>
  <c r="G390" i="18" s="1"/>
  <c r="H390" i="18" a="1"/>
  <c r="H390" i="18" s="1"/>
  <c r="I390" i="18" a="1"/>
  <c r="I390" i="18" s="1"/>
  <c r="M403" i="18" a="1"/>
  <c r="M403" i="18" s="1"/>
  <c r="O390" i="18" a="1"/>
  <c r="O390" i="18" s="1"/>
  <c r="C391" i="18" a="1"/>
  <c r="C391" i="18" s="1"/>
  <c r="D391" i="18" a="1"/>
  <c r="D391" i="18" s="1"/>
  <c r="E391" i="18" a="1"/>
  <c r="E391" i="18" s="1"/>
  <c r="F391" i="18" a="1"/>
  <c r="F391" i="18" s="1"/>
  <c r="G391" i="18" a="1"/>
  <c r="G391" i="18" s="1"/>
  <c r="H391" i="18" a="1"/>
  <c r="H391" i="18" s="1"/>
  <c r="I391" i="18" a="1"/>
  <c r="I391" i="18" s="1"/>
  <c r="M94" i="18" a="1"/>
  <c r="M94" i="18" s="1"/>
  <c r="O391" i="18" a="1"/>
  <c r="O391" i="18" s="1"/>
  <c r="C392" i="18" a="1"/>
  <c r="C392" i="18" s="1"/>
  <c r="D392" i="18" a="1"/>
  <c r="D392" i="18" s="1"/>
  <c r="E392" i="18" a="1"/>
  <c r="E392" i="18" s="1"/>
  <c r="F392" i="18" a="1"/>
  <c r="F392" i="18" s="1"/>
  <c r="G392" i="18" a="1"/>
  <c r="G392" i="18" s="1"/>
  <c r="H392" i="18" a="1"/>
  <c r="H392" i="18" s="1"/>
  <c r="I392" i="18" a="1"/>
  <c r="I392" i="18" s="1"/>
  <c r="M389" i="18" a="1"/>
  <c r="M389" i="18" s="1"/>
  <c r="O392" i="18" a="1"/>
  <c r="O392" i="18" s="1"/>
  <c r="C393" i="18" a="1"/>
  <c r="C393" i="18" s="1"/>
  <c r="D393" i="18" a="1"/>
  <c r="D393" i="18" s="1"/>
  <c r="E393" i="18" a="1"/>
  <c r="E393" i="18" s="1"/>
  <c r="F393" i="18" a="1"/>
  <c r="F393" i="18" s="1"/>
  <c r="G393" i="18" a="1"/>
  <c r="G393" i="18" s="1"/>
  <c r="H393" i="18" a="1"/>
  <c r="H393" i="18" s="1"/>
  <c r="I393" i="18" a="1"/>
  <c r="I393" i="18" s="1"/>
  <c r="M406" i="18" a="1"/>
  <c r="M406" i="18" s="1"/>
  <c r="O393" i="18" a="1"/>
  <c r="O393" i="18" s="1"/>
  <c r="C394" i="18" a="1"/>
  <c r="C394" i="18" s="1"/>
  <c r="D394" i="18" a="1"/>
  <c r="D394" i="18" s="1"/>
  <c r="E394" i="18" a="1"/>
  <c r="E394" i="18" s="1"/>
  <c r="F394" i="18" a="1"/>
  <c r="F394" i="18" s="1"/>
  <c r="G394" i="18" a="1"/>
  <c r="G394" i="18" s="1"/>
  <c r="H394" i="18" a="1"/>
  <c r="H394" i="18" s="1"/>
  <c r="I394" i="18" a="1"/>
  <c r="I394" i="18" s="1"/>
  <c r="M421" i="18" a="1"/>
  <c r="M421" i="18" s="1"/>
  <c r="O394" i="18" a="1"/>
  <c r="O394" i="18" s="1"/>
  <c r="C398" i="18" a="1"/>
  <c r="C398" i="18" s="1"/>
  <c r="D398" i="18" a="1"/>
  <c r="D398" i="18" s="1"/>
  <c r="E398" i="18" a="1"/>
  <c r="E398" i="18" s="1"/>
  <c r="F398" i="18" a="1"/>
  <c r="F398" i="18" s="1"/>
  <c r="G398" i="18" a="1"/>
  <c r="G398" i="18" s="1"/>
  <c r="H398" i="18" a="1"/>
  <c r="H398" i="18" s="1"/>
  <c r="I398" i="18" a="1"/>
  <c r="I398" i="18" s="1"/>
  <c r="M167" i="18" a="1"/>
  <c r="M167" i="18" s="1"/>
  <c r="O398" i="18" a="1"/>
  <c r="O398" i="18" s="1"/>
  <c r="C399" i="18" a="1"/>
  <c r="C399" i="18" s="1"/>
  <c r="D399" i="18" a="1"/>
  <c r="D399" i="18" s="1"/>
  <c r="E399" i="18" a="1"/>
  <c r="E399" i="18" s="1"/>
  <c r="F399" i="18" a="1"/>
  <c r="F399" i="18" s="1"/>
  <c r="G399" i="18" a="1"/>
  <c r="G399" i="18" s="1"/>
  <c r="H399" i="18" a="1"/>
  <c r="H399" i="18" s="1"/>
  <c r="I399" i="18" a="1"/>
  <c r="I399" i="18" s="1"/>
  <c r="M335" i="18" a="1"/>
  <c r="M335" i="18" s="1"/>
  <c r="O399" i="18" a="1"/>
  <c r="O399" i="18" s="1"/>
  <c r="C400" i="18" a="1"/>
  <c r="C400" i="18" s="1"/>
  <c r="D400" i="18" a="1"/>
  <c r="D400" i="18" s="1"/>
  <c r="E400" i="18" a="1"/>
  <c r="E400" i="18" s="1"/>
  <c r="F400" i="18" a="1"/>
  <c r="F400" i="18" s="1"/>
  <c r="G400" i="18" a="1"/>
  <c r="G400" i="18" s="1"/>
  <c r="H400" i="18" a="1"/>
  <c r="H400" i="18" s="1"/>
  <c r="I400" i="18" a="1"/>
  <c r="I400" i="18" s="1"/>
  <c r="M85" i="18" a="1"/>
  <c r="M85" i="18" s="1"/>
  <c r="O400" i="18" a="1"/>
  <c r="O400" i="18" s="1"/>
  <c r="C401" i="18" a="1"/>
  <c r="C401" i="18" s="1"/>
  <c r="D401" i="18" a="1"/>
  <c r="D401" i="18" s="1"/>
  <c r="E401" i="18" a="1"/>
  <c r="E401" i="18" s="1"/>
  <c r="F401" i="18" a="1"/>
  <c r="F401" i="18" s="1"/>
  <c r="G401" i="18" a="1"/>
  <c r="G401" i="18" s="1"/>
  <c r="H401" i="18" a="1"/>
  <c r="H401" i="18" s="1"/>
  <c r="I401" i="18" a="1"/>
  <c r="I401" i="18" s="1"/>
  <c r="M473" i="18" a="1"/>
  <c r="M473" i="18" s="1"/>
  <c r="O401" i="18" a="1"/>
  <c r="O401" i="18" s="1"/>
  <c r="C402" i="18" a="1"/>
  <c r="C402" i="18" s="1"/>
  <c r="D402" i="18" a="1"/>
  <c r="D402" i="18" s="1"/>
  <c r="E402" i="18" a="1"/>
  <c r="E402" i="18" s="1"/>
  <c r="F402" i="18" a="1"/>
  <c r="F402" i="18" s="1"/>
  <c r="G402" i="18" a="1"/>
  <c r="G402" i="18" s="1"/>
  <c r="H402" i="18" a="1"/>
  <c r="H402" i="18" s="1"/>
  <c r="I402" i="18" a="1"/>
  <c r="I402" i="18" s="1"/>
  <c r="M77" i="18" a="1"/>
  <c r="M77" i="18" s="1"/>
  <c r="O402" i="18" a="1"/>
  <c r="O402" i="18" s="1"/>
  <c r="C403" i="18" a="1"/>
  <c r="C403" i="18" s="1"/>
  <c r="D403" i="18" a="1"/>
  <c r="D403" i="18" s="1"/>
  <c r="E403" i="18" a="1"/>
  <c r="E403" i="18" s="1"/>
  <c r="F403" i="18" a="1"/>
  <c r="F403" i="18" s="1"/>
  <c r="G403" i="18" a="1"/>
  <c r="G403" i="18" s="1"/>
  <c r="H403" i="18" a="1"/>
  <c r="H403" i="18" s="1"/>
  <c r="I403" i="18" a="1"/>
  <c r="I403" i="18" s="1"/>
  <c r="M295" i="18" a="1"/>
  <c r="M295" i="18" s="1"/>
  <c r="O403" i="18" a="1"/>
  <c r="O403" i="18" s="1"/>
  <c r="C404" i="18" a="1"/>
  <c r="C404" i="18" s="1"/>
  <c r="D404" i="18" a="1"/>
  <c r="D404" i="18" s="1"/>
  <c r="E404" i="18" a="1"/>
  <c r="E404" i="18" s="1"/>
  <c r="F404" i="18" a="1"/>
  <c r="F404" i="18" s="1"/>
  <c r="G404" i="18" a="1"/>
  <c r="G404" i="18" s="1"/>
  <c r="H404" i="18" a="1"/>
  <c r="H404" i="18" s="1"/>
  <c r="I404" i="18" a="1"/>
  <c r="I404" i="18" s="1"/>
  <c r="M49" i="18" a="1"/>
  <c r="M49" i="18" s="1"/>
  <c r="O404" i="18" a="1"/>
  <c r="O404" i="18" s="1"/>
  <c r="C405" i="18" a="1"/>
  <c r="C405" i="18" s="1"/>
  <c r="D405" i="18" a="1"/>
  <c r="D405" i="18" s="1"/>
  <c r="E405" i="18" a="1"/>
  <c r="E405" i="18" s="1"/>
  <c r="F405" i="18" a="1"/>
  <c r="F405" i="18" s="1"/>
  <c r="G405" i="18" a="1"/>
  <c r="G405" i="18" s="1"/>
  <c r="H405" i="18" a="1"/>
  <c r="H405" i="18" s="1"/>
  <c r="I405" i="18" a="1"/>
  <c r="I405" i="18" s="1"/>
  <c r="M337" i="18" a="1"/>
  <c r="M337" i="18" s="1"/>
  <c r="O405" i="18" a="1"/>
  <c r="O405" i="18" s="1"/>
  <c r="C408" i="18" a="1"/>
  <c r="C408" i="18" s="1"/>
  <c r="D408" i="18" a="1"/>
  <c r="D408" i="18" s="1"/>
  <c r="E408" i="18" a="1"/>
  <c r="E408" i="18" s="1"/>
  <c r="F408" i="18" a="1"/>
  <c r="F408" i="18" s="1"/>
  <c r="G408" i="18" a="1"/>
  <c r="G408" i="18" s="1"/>
  <c r="H408" i="18" a="1"/>
  <c r="H408" i="18" s="1"/>
  <c r="I408" i="18" a="1"/>
  <c r="I408" i="18" s="1"/>
  <c r="M375" i="18" a="1"/>
  <c r="M375" i="18" s="1"/>
  <c r="O408" i="18" a="1"/>
  <c r="O408" i="18" s="1"/>
  <c r="C409" i="18" a="1"/>
  <c r="C409" i="18" s="1"/>
  <c r="D409" i="18" a="1"/>
  <c r="D409" i="18" s="1"/>
  <c r="E409" i="18" a="1"/>
  <c r="E409" i="18" s="1"/>
  <c r="F409" i="18" a="1"/>
  <c r="F409" i="18" s="1"/>
  <c r="G409" i="18" a="1"/>
  <c r="G409" i="18" s="1"/>
  <c r="H409" i="18" a="1"/>
  <c r="H409" i="18" s="1"/>
  <c r="I409" i="18" a="1"/>
  <c r="I409" i="18" s="1"/>
  <c r="M118" i="18" a="1"/>
  <c r="M118" i="18" s="1"/>
  <c r="O409" i="18" a="1"/>
  <c r="O409" i="18" s="1"/>
  <c r="C410" i="18" a="1"/>
  <c r="C410" i="18" s="1"/>
  <c r="D410" i="18" a="1"/>
  <c r="D410" i="18" s="1"/>
  <c r="E410" i="18" a="1"/>
  <c r="E410" i="18" s="1"/>
  <c r="F410" i="18" a="1"/>
  <c r="F410" i="18" s="1"/>
  <c r="G410" i="18" a="1"/>
  <c r="G410" i="18" s="1"/>
  <c r="H410" i="18" a="1"/>
  <c r="H410" i="18" s="1"/>
  <c r="I410" i="18" a="1"/>
  <c r="I410" i="18" s="1"/>
  <c r="M226" i="18" a="1"/>
  <c r="M226" i="18" s="1"/>
  <c r="O410" i="18" a="1"/>
  <c r="O410" i="18" s="1"/>
  <c r="C411" i="18" a="1"/>
  <c r="C411" i="18" s="1"/>
  <c r="D411" i="18" a="1"/>
  <c r="D411" i="18" s="1"/>
  <c r="E411" i="18" a="1"/>
  <c r="E411" i="18" s="1"/>
  <c r="F411" i="18" a="1"/>
  <c r="F411" i="18" s="1"/>
  <c r="G411" i="18" a="1"/>
  <c r="G411" i="18" s="1"/>
  <c r="H411" i="18" a="1"/>
  <c r="H411" i="18" s="1"/>
  <c r="I411" i="18" a="1"/>
  <c r="I411" i="18" s="1"/>
  <c r="M393" i="18" a="1"/>
  <c r="M393" i="18" s="1"/>
  <c r="O411" i="18" a="1"/>
  <c r="O411" i="18" s="1"/>
  <c r="C413" i="18" a="1"/>
  <c r="C413" i="18" s="1"/>
  <c r="D413" i="18" a="1"/>
  <c r="D413" i="18" s="1"/>
  <c r="E413" i="18" a="1"/>
  <c r="E413" i="18" s="1"/>
  <c r="F413" i="18" a="1"/>
  <c r="F413" i="18" s="1"/>
  <c r="G413" i="18" a="1"/>
  <c r="G413" i="18" s="1"/>
  <c r="H413" i="18" a="1"/>
  <c r="H413" i="18" s="1"/>
  <c r="I413" i="18" a="1"/>
  <c r="I413" i="18" s="1"/>
  <c r="M265" i="18" a="1"/>
  <c r="M265" i="18" s="1"/>
  <c r="O413" i="18" a="1"/>
  <c r="O413" i="18" s="1"/>
  <c r="C414" i="18" a="1"/>
  <c r="C414" i="18" s="1"/>
  <c r="D414" i="18" a="1"/>
  <c r="D414" i="18" s="1"/>
  <c r="E414" i="18" a="1"/>
  <c r="E414" i="18" s="1"/>
  <c r="F414" i="18" a="1"/>
  <c r="F414" i="18" s="1"/>
  <c r="G414" i="18" a="1"/>
  <c r="G414" i="18" s="1"/>
  <c r="H414" i="18" a="1"/>
  <c r="H414" i="18" s="1"/>
  <c r="I414" i="18" a="1"/>
  <c r="I414" i="18" s="1"/>
  <c r="M12" i="18" a="1"/>
  <c r="M12" i="18" s="1"/>
  <c r="O414" i="18" a="1"/>
  <c r="O414" i="18" s="1"/>
  <c r="C415" i="18" a="1"/>
  <c r="C415" i="18" s="1"/>
  <c r="D415" i="18" a="1"/>
  <c r="D415" i="18" s="1"/>
  <c r="E415" i="18" a="1"/>
  <c r="E415" i="18" s="1"/>
  <c r="F415" i="18" a="1"/>
  <c r="F415" i="18" s="1"/>
  <c r="G415" i="18" a="1"/>
  <c r="G415" i="18" s="1"/>
  <c r="H415" i="18" a="1"/>
  <c r="H415" i="18" s="1"/>
  <c r="I415" i="18" a="1"/>
  <c r="I415" i="18" s="1"/>
  <c r="M176" i="18" a="1"/>
  <c r="M176" i="18" s="1"/>
  <c r="O415" i="18" a="1"/>
  <c r="O415" i="18" s="1"/>
  <c r="C416" i="18" a="1"/>
  <c r="C416" i="18" s="1"/>
  <c r="D416" i="18" a="1"/>
  <c r="D416" i="18" s="1"/>
  <c r="E416" i="18" a="1"/>
  <c r="E416" i="18" s="1"/>
  <c r="F416" i="18" a="1"/>
  <c r="F416" i="18" s="1"/>
  <c r="G416" i="18" a="1"/>
  <c r="G416" i="18" s="1"/>
  <c r="H416" i="18" a="1"/>
  <c r="H416" i="18" s="1"/>
  <c r="I416" i="18" a="1"/>
  <c r="I416" i="18" s="1"/>
  <c r="M472" i="18" a="1"/>
  <c r="M472" i="18" s="1"/>
  <c r="O416" i="18" a="1"/>
  <c r="O416" i="18" s="1"/>
  <c r="C417" i="18" a="1"/>
  <c r="C417" i="18" s="1"/>
  <c r="D417" i="18" a="1"/>
  <c r="D417" i="18" s="1"/>
  <c r="E417" i="18" a="1"/>
  <c r="E417" i="18" s="1"/>
  <c r="F417" i="18" a="1"/>
  <c r="F417" i="18" s="1"/>
  <c r="G417" i="18" a="1"/>
  <c r="G417" i="18" s="1"/>
  <c r="H417" i="18" a="1"/>
  <c r="H417" i="18" s="1"/>
  <c r="I417" i="18" a="1"/>
  <c r="I417" i="18" s="1"/>
  <c r="M492" i="18" a="1"/>
  <c r="M492" i="18" s="1"/>
  <c r="O417" i="18" a="1"/>
  <c r="O417" i="18" s="1"/>
  <c r="C418" i="18" a="1"/>
  <c r="C418" i="18" s="1"/>
  <c r="D418" i="18" a="1"/>
  <c r="D418" i="18" s="1"/>
  <c r="E418" i="18" a="1"/>
  <c r="E418" i="18" s="1"/>
  <c r="F418" i="18" a="1"/>
  <c r="F418" i="18" s="1"/>
  <c r="G418" i="18" a="1"/>
  <c r="G418" i="18" s="1"/>
  <c r="H418" i="18" a="1"/>
  <c r="H418" i="18" s="1"/>
  <c r="I418" i="18" a="1"/>
  <c r="I418" i="18" s="1"/>
  <c r="M262" i="18" a="1"/>
  <c r="M262" i="18" s="1"/>
  <c r="O418" i="18" a="1"/>
  <c r="O418" i="18" s="1"/>
  <c r="C420" i="18" a="1"/>
  <c r="C420" i="18" s="1"/>
  <c r="D420" i="18" a="1"/>
  <c r="D420" i="18" s="1"/>
  <c r="E420" i="18" a="1"/>
  <c r="E420" i="18" s="1"/>
  <c r="F420" i="18" a="1"/>
  <c r="F420" i="18" s="1"/>
  <c r="G420" i="18" a="1"/>
  <c r="G420" i="18" s="1"/>
  <c r="H420" i="18" a="1"/>
  <c r="H420" i="18" s="1"/>
  <c r="I420" i="18" a="1"/>
  <c r="I420" i="18" s="1"/>
  <c r="M20" i="18" a="1"/>
  <c r="M20" i="18" s="1"/>
  <c r="O420" i="18" a="1"/>
  <c r="O420" i="18" s="1"/>
  <c r="C419" i="18" a="1"/>
  <c r="C419" i="18" s="1"/>
  <c r="D419" i="18" a="1"/>
  <c r="D419" i="18" s="1"/>
  <c r="E419" i="18" a="1"/>
  <c r="E419" i="18" s="1"/>
  <c r="F419" i="18" a="1"/>
  <c r="F419" i="18" s="1"/>
  <c r="G419" i="18" a="1"/>
  <c r="G419" i="18" s="1"/>
  <c r="H419" i="18" a="1"/>
  <c r="H419" i="18" s="1"/>
  <c r="I419" i="18" a="1"/>
  <c r="I419" i="18" s="1"/>
  <c r="M19" i="18" a="1"/>
  <c r="M19" i="18" s="1"/>
  <c r="O419" i="18" a="1"/>
  <c r="O419" i="18" s="1"/>
  <c r="C421" i="18" a="1"/>
  <c r="C421" i="18" s="1"/>
  <c r="D421" i="18" a="1"/>
  <c r="D421" i="18" s="1"/>
  <c r="E421" i="18" a="1"/>
  <c r="E421" i="18" s="1"/>
  <c r="F421" i="18" a="1"/>
  <c r="F421" i="18" s="1"/>
  <c r="G421" i="18" a="1"/>
  <c r="G421" i="18" s="1"/>
  <c r="H421" i="18" a="1"/>
  <c r="H421" i="18" s="1"/>
  <c r="I421" i="18" a="1"/>
  <c r="I421" i="18" s="1"/>
  <c r="M264" i="18" a="1"/>
  <c r="M264" i="18" s="1"/>
  <c r="O421" i="18" a="1"/>
  <c r="O421" i="18" s="1"/>
  <c r="C422" i="18" a="1"/>
  <c r="C422" i="18" s="1"/>
  <c r="D422" i="18" a="1"/>
  <c r="D422" i="18" s="1"/>
  <c r="E422" i="18" a="1"/>
  <c r="E422" i="18" s="1"/>
  <c r="F422" i="18" a="1"/>
  <c r="F422" i="18" s="1"/>
  <c r="G422" i="18" a="1"/>
  <c r="G422" i="18" s="1"/>
  <c r="H422" i="18" a="1"/>
  <c r="H422" i="18" s="1"/>
  <c r="I422" i="18" a="1"/>
  <c r="I422" i="18" s="1"/>
  <c r="M161" i="18" a="1"/>
  <c r="M161" i="18" s="1"/>
  <c r="O422" i="18" a="1"/>
  <c r="O422" i="18" s="1"/>
  <c r="C423" i="18" a="1"/>
  <c r="C423" i="18" s="1"/>
  <c r="D423" i="18" a="1"/>
  <c r="D423" i="18" s="1"/>
  <c r="E423" i="18" a="1"/>
  <c r="E423" i="18" s="1"/>
  <c r="F423" i="18" a="1"/>
  <c r="F423" i="18" s="1"/>
  <c r="G423" i="18" a="1"/>
  <c r="G423" i="18" s="1"/>
  <c r="H423" i="18" a="1"/>
  <c r="H423" i="18" s="1"/>
  <c r="I423" i="18" a="1"/>
  <c r="I423" i="18" s="1"/>
  <c r="M291" i="18" a="1"/>
  <c r="M291" i="18" s="1"/>
  <c r="O423" i="18" a="1"/>
  <c r="O423" i="18" s="1"/>
  <c r="C424" i="18" a="1"/>
  <c r="C424" i="18" s="1"/>
  <c r="D424" i="18" a="1"/>
  <c r="D424" i="18" s="1"/>
  <c r="E424" i="18" a="1"/>
  <c r="E424" i="18" s="1"/>
  <c r="F424" i="18" a="1"/>
  <c r="F424" i="18" s="1"/>
  <c r="G424" i="18" a="1"/>
  <c r="G424" i="18" s="1"/>
  <c r="H424" i="18" a="1"/>
  <c r="H424" i="18" s="1"/>
  <c r="I424" i="18" a="1"/>
  <c r="I424" i="18" s="1"/>
  <c r="M481" i="18" a="1"/>
  <c r="M481" i="18" s="1"/>
  <c r="O424" i="18" a="1"/>
  <c r="O424" i="18" s="1"/>
  <c r="C456" i="18" a="1"/>
  <c r="C456" i="18" s="1"/>
  <c r="D456" i="18" a="1"/>
  <c r="D456" i="18" s="1"/>
  <c r="E456" i="18" a="1"/>
  <c r="E456" i="18" s="1"/>
  <c r="F456" i="18" a="1"/>
  <c r="F456" i="18" s="1"/>
  <c r="G456" i="18" a="1"/>
  <c r="G456" i="18" s="1"/>
  <c r="H456" i="18" a="1"/>
  <c r="H456" i="18" s="1"/>
  <c r="I456" i="18" a="1"/>
  <c r="I456" i="18" s="1"/>
  <c r="M175" i="18" a="1"/>
  <c r="M175" i="18" s="1"/>
  <c r="O456" i="18" a="1"/>
  <c r="O456" i="18" s="1"/>
  <c r="C425" i="18" a="1"/>
  <c r="C425" i="18" s="1"/>
  <c r="D425" i="18" a="1"/>
  <c r="D425" i="18" s="1"/>
  <c r="E425" i="18" a="1"/>
  <c r="E425" i="18" s="1"/>
  <c r="F425" i="18" a="1"/>
  <c r="F425" i="18" s="1"/>
  <c r="G425" i="18" a="1"/>
  <c r="G425" i="18" s="1"/>
  <c r="H425" i="18" a="1"/>
  <c r="H425" i="18" s="1"/>
  <c r="I425" i="18" a="1"/>
  <c r="I425" i="18" s="1"/>
  <c r="M227" i="18" a="1"/>
  <c r="M227" i="18" s="1"/>
  <c r="O425" i="18" a="1"/>
  <c r="O425" i="18" s="1"/>
  <c r="C426" i="18" a="1"/>
  <c r="C426" i="18" s="1"/>
  <c r="D426" i="18" a="1"/>
  <c r="D426" i="18" s="1"/>
  <c r="E426" i="18" a="1"/>
  <c r="E426" i="18" s="1"/>
  <c r="F426" i="18" a="1"/>
  <c r="F426" i="18" s="1"/>
  <c r="G426" i="18" a="1"/>
  <c r="G426" i="18" s="1"/>
  <c r="H426" i="18" a="1"/>
  <c r="H426" i="18" s="1"/>
  <c r="I426" i="18" a="1"/>
  <c r="I426" i="18" s="1"/>
  <c r="M126" i="18" a="1"/>
  <c r="M126" i="18" s="1"/>
  <c r="O426" i="18" a="1"/>
  <c r="O426" i="18" s="1"/>
  <c r="C427" i="18" a="1"/>
  <c r="C427" i="18" s="1"/>
  <c r="D427" i="18" a="1"/>
  <c r="D427" i="18" s="1"/>
  <c r="E427" i="18" a="1"/>
  <c r="E427" i="18" s="1"/>
  <c r="F427" i="18" a="1"/>
  <c r="F427" i="18" s="1"/>
  <c r="G427" i="18" a="1"/>
  <c r="G427" i="18" s="1"/>
  <c r="H427" i="18" a="1"/>
  <c r="H427" i="18" s="1"/>
  <c r="I427" i="18" a="1"/>
  <c r="I427" i="18" s="1"/>
  <c r="M361" i="18" a="1"/>
  <c r="M361" i="18" s="1"/>
  <c r="O427" i="18" a="1"/>
  <c r="O427" i="18" s="1"/>
  <c r="C428" i="18" a="1"/>
  <c r="C428" i="18" s="1"/>
  <c r="D428" i="18" a="1"/>
  <c r="D428" i="18" s="1"/>
  <c r="E428" i="18" a="1"/>
  <c r="E428" i="18" s="1"/>
  <c r="F428" i="18" a="1"/>
  <c r="F428" i="18" s="1"/>
  <c r="G428" i="18" a="1"/>
  <c r="G428" i="18" s="1"/>
  <c r="H428" i="18" a="1"/>
  <c r="H428" i="18" s="1"/>
  <c r="I428" i="18" a="1"/>
  <c r="I428" i="18" s="1"/>
  <c r="M237" i="18" a="1"/>
  <c r="M237" i="18" s="1"/>
  <c r="O428" i="18" a="1"/>
  <c r="O428" i="18" s="1"/>
  <c r="C429" i="18" a="1"/>
  <c r="C429" i="18" s="1"/>
  <c r="D429" i="18" a="1"/>
  <c r="D429" i="18" s="1"/>
  <c r="E429" i="18" a="1"/>
  <c r="E429" i="18" s="1"/>
  <c r="F429" i="18" a="1"/>
  <c r="F429" i="18" s="1"/>
  <c r="G429" i="18" a="1"/>
  <c r="G429" i="18" s="1"/>
  <c r="H429" i="18" a="1"/>
  <c r="H429" i="18" s="1"/>
  <c r="I429" i="18" a="1"/>
  <c r="I429" i="18" s="1"/>
  <c r="M450" i="18" a="1"/>
  <c r="M450" i="18" s="1"/>
  <c r="O429" i="18" a="1"/>
  <c r="O429" i="18" s="1"/>
  <c r="C5" i="18" a="1"/>
  <c r="C5" i="18" s="1"/>
  <c r="D5" i="18" a="1"/>
  <c r="D5" i="18" s="1"/>
  <c r="E5" i="18" a="1"/>
  <c r="E5" i="18" s="1"/>
  <c r="F5" i="18" a="1"/>
  <c r="F5" i="18" s="1"/>
  <c r="G5" i="18" a="1"/>
  <c r="G5" i="18" s="1"/>
  <c r="H5" i="18" a="1"/>
  <c r="H5" i="18" s="1"/>
  <c r="I5" i="18" a="1"/>
  <c r="I5" i="18" s="1"/>
  <c r="M5" i="18" a="1"/>
  <c r="M5" i="18" s="1"/>
  <c r="N5" i="18" s="1"/>
  <c r="O5" i="18" a="1"/>
  <c r="O5" i="18" s="1"/>
  <c r="C469" i="18" a="1"/>
  <c r="C469" i="18" s="1"/>
  <c r="D469" i="18" a="1"/>
  <c r="D469" i="18" s="1"/>
  <c r="E469" i="18" a="1"/>
  <c r="E469" i="18" s="1"/>
  <c r="F469" i="18" a="1"/>
  <c r="F469" i="18" s="1"/>
  <c r="G469" i="18" a="1"/>
  <c r="G469" i="18" s="1"/>
  <c r="H469" i="18" a="1"/>
  <c r="H469" i="18" s="1"/>
  <c r="I469" i="18" a="1"/>
  <c r="I469" i="18" s="1"/>
  <c r="M76" i="18" a="1"/>
  <c r="M76" i="18" s="1"/>
  <c r="O469" i="18" a="1"/>
  <c r="O469" i="18" s="1"/>
  <c r="C470" i="18" a="1"/>
  <c r="C470" i="18" s="1"/>
  <c r="D470" i="18" a="1"/>
  <c r="D470" i="18" s="1"/>
  <c r="E470" i="18" a="1"/>
  <c r="E470" i="18" s="1"/>
  <c r="F470" i="18" a="1"/>
  <c r="F470" i="18" s="1"/>
  <c r="G470" i="18" a="1"/>
  <c r="G470" i="18" s="1"/>
  <c r="H470" i="18" a="1"/>
  <c r="H470" i="18" s="1"/>
  <c r="I470" i="18" a="1"/>
  <c r="I470" i="18" s="1"/>
  <c r="M479" i="18" a="1"/>
  <c r="M479" i="18" s="1"/>
  <c r="O470" i="18" a="1"/>
  <c r="O470" i="18" s="1"/>
  <c r="C430" i="18" a="1"/>
  <c r="C430" i="18" s="1"/>
  <c r="D430" i="18" a="1"/>
  <c r="D430" i="18" s="1"/>
  <c r="E430" i="18" a="1"/>
  <c r="E430" i="18" s="1"/>
  <c r="F430" i="18" a="1"/>
  <c r="F430" i="18" s="1"/>
  <c r="G430" i="18" a="1"/>
  <c r="G430" i="18" s="1"/>
  <c r="H430" i="18" a="1"/>
  <c r="H430" i="18" s="1"/>
  <c r="I430" i="18" a="1"/>
  <c r="I430" i="18" s="1"/>
  <c r="M466" i="18" a="1"/>
  <c r="M466" i="18" s="1"/>
  <c r="O430" i="18" a="1"/>
  <c r="O430" i="18" s="1"/>
  <c r="C431" i="18" a="1"/>
  <c r="C431" i="18" s="1"/>
  <c r="D431" i="18" a="1"/>
  <c r="D431" i="18" s="1"/>
  <c r="E431" i="18" a="1"/>
  <c r="E431" i="18" s="1"/>
  <c r="F431" i="18" a="1"/>
  <c r="F431" i="18" s="1"/>
  <c r="G431" i="18" a="1"/>
  <c r="G431" i="18" s="1"/>
  <c r="H431" i="18" a="1"/>
  <c r="H431" i="18" s="1"/>
  <c r="I431" i="18" a="1"/>
  <c r="I431" i="18" s="1"/>
  <c r="M465" i="18" a="1"/>
  <c r="M465" i="18" s="1"/>
  <c r="O431" i="18" a="1"/>
  <c r="O431" i="18" s="1"/>
  <c r="C432" i="18" a="1"/>
  <c r="C432" i="18" s="1"/>
  <c r="D432" i="18" a="1"/>
  <c r="D432" i="18" s="1"/>
  <c r="E432" i="18" a="1"/>
  <c r="E432" i="18" s="1"/>
  <c r="F432" i="18" a="1"/>
  <c r="F432" i="18" s="1"/>
  <c r="G432" i="18" a="1"/>
  <c r="G432" i="18" s="1"/>
  <c r="H432" i="18" a="1"/>
  <c r="H432" i="18" s="1"/>
  <c r="I432" i="18" a="1"/>
  <c r="I432" i="18" s="1"/>
  <c r="M277" i="18" a="1"/>
  <c r="M277" i="18" s="1"/>
  <c r="O432" i="18" a="1"/>
  <c r="O432" i="18" s="1"/>
  <c r="C433" i="18" a="1"/>
  <c r="C433" i="18" s="1"/>
  <c r="D433" i="18" a="1"/>
  <c r="D433" i="18" s="1"/>
  <c r="E433" i="18" a="1"/>
  <c r="E433" i="18" s="1"/>
  <c r="F433" i="18" a="1"/>
  <c r="F433" i="18" s="1"/>
  <c r="G433" i="18" a="1"/>
  <c r="G433" i="18" s="1"/>
  <c r="H433" i="18" a="1"/>
  <c r="H433" i="18" s="1"/>
  <c r="I433" i="18" a="1"/>
  <c r="I433" i="18" s="1"/>
  <c r="M148" i="18" a="1"/>
  <c r="M148" i="18" s="1"/>
  <c r="O433" i="18" a="1"/>
  <c r="O433" i="18" s="1"/>
  <c r="C434" i="18" a="1"/>
  <c r="C434" i="18" s="1"/>
  <c r="D434" i="18" a="1"/>
  <c r="D434" i="18" s="1"/>
  <c r="E434" i="18" a="1"/>
  <c r="E434" i="18" s="1"/>
  <c r="F434" i="18" a="1"/>
  <c r="F434" i="18" s="1"/>
  <c r="G434" i="18" a="1"/>
  <c r="G434" i="18" s="1"/>
  <c r="H434" i="18" a="1"/>
  <c r="H434" i="18" s="1"/>
  <c r="I434" i="18" a="1"/>
  <c r="I434" i="18" s="1"/>
  <c r="M7" i="18" a="1"/>
  <c r="M7" i="18" s="1"/>
  <c r="O434" i="18" a="1"/>
  <c r="O434" i="18" s="1"/>
  <c r="C435" i="18" a="1"/>
  <c r="C435" i="18" s="1"/>
  <c r="D435" i="18" a="1"/>
  <c r="D435" i="18" s="1"/>
  <c r="E435" i="18" a="1"/>
  <c r="E435" i="18" s="1"/>
  <c r="F435" i="18" a="1"/>
  <c r="F435" i="18" s="1"/>
  <c r="G435" i="18" a="1"/>
  <c r="G435" i="18" s="1"/>
  <c r="H435" i="18" a="1"/>
  <c r="H435" i="18" s="1"/>
  <c r="I435" i="18" a="1"/>
  <c r="I435" i="18" s="1"/>
  <c r="M86" i="18" a="1"/>
  <c r="M86" i="18" s="1"/>
  <c r="O435" i="18" a="1"/>
  <c r="O435" i="18" s="1"/>
  <c r="C436" i="18" a="1"/>
  <c r="C436" i="18" s="1"/>
  <c r="D436" i="18" a="1"/>
  <c r="D436" i="18" s="1"/>
  <c r="E436" i="18" a="1"/>
  <c r="E436" i="18" s="1"/>
  <c r="F436" i="18" a="1"/>
  <c r="F436" i="18" s="1"/>
  <c r="G436" i="18" a="1"/>
  <c r="G436" i="18" s="1"/>
  <c r="H436" i="18" a="1"/>
  <c r="H436" i="18" s="1"/>
  <c r="I436" i="18" a="1"/>
  <c r="I436" i="18" s="1"/>
  <c r="M202" i="18" a="1"/>
  <c r="M202" i="18" s="1"/>
  <c r="O436" i="18" a="1"/>
  <c r="O436" i="18" s="1"/>
  <c r="C437" i="18" a="1"/>
  <c r="C437" i="18" s="1"/>
  <c r="D437" i="18" a="1"/>
  <c r="D437" i="18" s="1"/>
  <c r="E437" i="18" a="1"/>
  <c r="E437" i="18" s="1"/>
  <c r="F437" i="18" a="1"/>
  <c r="F437" i="18" s="1"/>
  <c r="G437" i="18" a="1"/>
  <c r="G437" i="18" s="1"/>
  <c r="H437" i="18" a="1"/>
  <c r="H437" i="18" s="1"/>
  <c r="I437" i="18" a="1"/>
  <c r="I437" i="18" s="1"/>
  <c r="M233" i="18" a="1"/>
  <c r="M233" i="18" s="1"/>
  <c r="O437" i="18" a="1"/>
  <c r="O437" i="18" s="1"/>
  <c r="C438" i="18" a="1"/>
  <c r="C438" i="18" s="1"/>
  <c r="D438" i="18" a="1"/>
  <c r="D438" i="18" s="1"/>
  <c r="E438" i="18" a="1"/>
  <c r="E438" i="18" s="1"/>
  <c r="F438" i="18" a="1"/>
  <c r="F438" i="18" s="1"/>
  <c r="G438" i="18" a="1"/>
  <c r="G438" i="18" s="1"/>
  <c r="H438" i="18" a="1"/>
  <c r="H438" i="18" s="1"/>
  <c r="I438" i="18" a="1"/>
  <c r="I438" i="18" s="1"/>
  <c r="M31" i="18" a="1"/>
  <c r="M31" i="18" s="1"/>
  <c r="O438" i="18" a="1"/>
  <c r="O438" i="18" s="1"/>
  <c r="C439" i="18" a="1"/>
  <c r="C439" i="18" s="1"/>
  <c r="D439" i="18" a="1"/>
  <c r="D439" i="18" s="1"/>
  <c r="E439" i="18" a="1"/>
  <c r="E439" i="18" s="1"/>
  <c r="F439" i="18" a="1"/>
  <c r="F439" i="18" s="1"/>
  <c r="G439" i="18" a="1"/>
  <c r="G439" i="18" s="1"/>
  <c r="H439" i="18" a="1"/>
  <c r="H439" i="18" s="1"/>
  <c r="I439" i="18" a="1"/>
  <c r="I439" i="18" s="1"/>
  <c r="M32" i="18" a="1"/>
  <c r="M32" i="18" s="1"/>
  <c r="O439" i="18" a="1"/>
  <c r="O439" i="18" s="1"/>
  <c r="C457" i="18" a="1"/>
  <c r="C457" i="18" s="1"/>
  <c r="D457" i="18" a="1"/>
  <c r="D457" i="18" s="1"/>
  <c r="E457" i="18" a="1"/>
  <c r="E457" i="18" s="1"/>
  <c r="F457" i="18" a="1"/>
  <c r="F457" i="18" s="1"/>
  <c r="G457" i="18" a="1"/>
  <c r="G457" i="18" s="1"/>
  <c r="H457" i="18" a="1"/>
  <c r="H457" i="18" s="1"/>
  <c r="I457" i="18" a="1"/>
  <c r="I457" i="18" s="1"/>
  <c r="M74" i="18" a="1"/>
  <c r="M74" i="18" s="1"/>
  <c r="O457" i="18" a="1"/>
  <c r="O457" i="18" s="1"/>
  <c r="C440" i="18" a="1"/>
  <c r="C440" i="18" s="1"/>
  <c r="D440" i="18" a="1"/>
  <c r="D440" i="18" s="1"/>
  <c r="E440" i="18" a="1"/>
  <c r="E440" i="18" s="1"/>
  <c r="F440" i="18" a="1"/>
  <c r="F440" i="18" s="1"/>
  <c r="G440" i="18" a="1"/>
  <c r="G440" i="18" s="1"/>
  <c r="H440" i="18" a="1"/>
  <c r="H440" i="18" s="1"/>
  <c r="I440" i="18" a="1"/>
  <c r="I440" i="18" s="1"/>
  <c r="M48" i="18" a="1"/>
  <c r="M48" i="18" s="1"/>
  <c r="O440" i="18" a="1"/>
  <c r="O440" i="18" s="1"/>
  <c r="C441" i="18" a="1"/>
  <c r="C441" i="18" s="1"/>
  <c r="D441" i="18" a="1"/>
  <c r="D441" i="18" s="1"/>
  <c r="E441" i="18" a="1"/>
  <c r="E441" i="18" s="1"/>
  <c r="F441" i="18" a="1"/>
  <c r="F441" i="18" s="1"/>
  <c r="G441" i="18" a="1"/>
  <c r="G441" i="18" s="1"/>
  <c r="H441" i="18" a="1"/>
  <c r="H441" i="18" s="1"/>
  <c r="I441" i="18" a="1"/>
  <c r="I441" i="18" s="1"/>
  <c r="M232" i="18" a="1"/>
  <c r="M232" i="18" s="1"/>
  <c r="N441" i="18" s="1"/>
  <c r="O441" i="18" a="1"/>
  <c r="O441" i="18" s="1"/>
  <c r="C442" i="18" a="1"/>
  <c r="C442" i="18" s="1"/>
  <c r="D442" i="18" a="1"/>
  <c r="D442" i="18" s="1"/>
  <c r="E442" i="18" a="1"/>
  <c r="E442" i="18" s="1"/>
  <c r="F442" i="18" a="1"/>
  <c r="F442" i="18" s="1"/>
  <c r="G442" i="18" a="1"/>
  <c r="G442" i="18" s="1"/>
  <c r="H442" i="18" a="1"/>
  <c r="H442" i="18" s="1"/>
  <c r="I442" i="18" a="1"/>
  <c r="I442" i="18" s="1"/>
  <c r="M374" i="18" a="1"/>
  <c r="M374" i="18" s="1"/>
  <c r="O442" i="18" a="1"/>
  <c r="O442" i="18" s="1"/>
  <c r="C443" i="18" a="1"/>
  <c r="C443" i="18" s="1"/>
  <c r="D443" i="18" a="1"/>
  <c r="D443" i="18" s="1"/>
  <c r="E443" i="18" a="1"/>
  <c r="E443" i="18" s="1"/>
  <c r="F443" i="18" a="1"/>
  <c r="F443" i="18" s="1"/>
  <c r="G443" i="18" a="1"/>
  <c r="G443" i="18" s="1"/>
  <c r="H443" i="18" a="1"/>
  <c r="H443" i="18" s="1"/>
  <c r="I443" i="18" a="1"/>
  <c r="I443" i="18" s="1"/>
  <c r="M57" i="18" a="1"/>
  <c r="M57" i="18" s="1"/>
  <c r="O443" i="18" a="1"/>
  <c r="O443" i="18" s="1"/>
  <c r="C444" i="18" a="1"/>
  <c r="C444" i="18" s="1"/>
  <c r="D444" i="18" a="1"/>
  <c r="D444" i="18" s="1"/>
  <c r="E444" i="18" a="1"/>
  <c r="E444" i="18" s="1"/>
  <c r="F444" i="18" a="1"/>
  <c r="F444" i="18" s="1"/>
  <c r="G444" i="18" a="1"/>
  <c r="G444" i="18" s="1"/>
  <c r="H444" i="18" a="1"/>
  <c r="H444" i="18" s="1"/>
  <c r="I444" i="18" a="1"/>
  <c r="I444" i="18" s="1"/>
  <c r="M356" i="18" a="1"/>
  <c r="M356" i="18" s="1"/>
  <c r="O444" i="18" a="1"/>
  <c r="O444" i="18" s="1"/>
  <c r="C453" i="18" a="1"/>
  <c r="C453" i="18" s="1"/>
  <c r="D453" i="18" a="1"/>
  <c r="D453" i="18" s="1"/>
  <c r="E453" i="18" a="1"/>
  <c r="E453" i="18" s="1"/>
  <c r="F453" i="18" a="1"/>
  <c r="F453" i="18" s="1"/>
  <c r="G453" i="18" a="1"/>
  <c r="G453" i="18" s="1"/>
  <c r="H453" i="18" a="1"/>
  <c r="H453" i="18" s="1"/>
  <c r="I453" i="18" a="1"/>
  <c r="I453" i="18" s="1"/>
  <c r="M252" i="18" a="1"/>
  <c r="M252" i="18" s="1"/>
  <c r="O453" i="18" a="1"/>
  <c r="O453" i="18" s="1"/>
  <c r="C455" i="18" a="1"/>
  <c r="C455" i="18" s="1"/>
  <c r="D455" i="18" a="1"/>
  <c r="D455" i="18" s="1"/>
  <c r="E455" i="18" a="1"/>
  <c r="E455" i="18" s="1"/>
  <c r="F455" i="18" a="1"/>
  <c r="F455" i="18" s="1"/>
  <c r="G455" i="18" a="1"/>
  <c r="G455" i="18" s="1"/>
  <c r="H455" i="18" a="1"/>
  <c r="H455" i="18" s="1"/>
  <c r="I455" i="18" a="1"/>
  <c r="I455" i="18" s="1"/>
  <c r="M297" i="18" a="1"/>
  <c r="M297" i="18" s="1"/>
  <c r="O455" i="18" a="1"/>
  <c r="O455" i="18" s="1"/>
  <c r="C458" i="18" a="1"/>
  <c r="C458" i="18" s="1"/>
  <c r="D458" i="18" a="1"/>
  <c r="D458" i="18" s="1"/>
  <c r="E458" i="18" a="1"/>
  <c r="E458" i="18" s="1"/>
  <c r="F458" i="18" a="1"/>
  <c r="F458" i="18" s="1"/>
  <c r="G458" i="18" a="1"/>
  <c r="G458" i="18" s="1"/>
  <c r="H458" i="18" a="1"/>
  <c r="H458" i="18" s="1"/>
  <c r="I458" i="18" a="1"/>
  <c r="I458" i="18" s="1"/>
  <c r="M200" i="18" a="1"/>
  <c r="M200" i="18" s="1"/>
  <c r="O458" i="18" a="1"/>
  <c r="O458" i="18" s="1"/>
  <c r="C459" i="18" a="1"/>
  <c r="C459" i="18" s="1"/>
  <c r="D459" i="18" a="1"/>
  <c r="D459" i="18" s="1"/>
  <c r="E459" i="18" a="1"/>
  <c r="E459" i="18" s="1"/>
  <c r="F459" i="18" a="1"/>
  <c r="F459" i="18" s="1"/>
  <c r="G459" i="18" a="1"/>
  <c r="G459" i="18" s="1"/>
  <c r="H459" i="18" a="1"/>
  <c r="H459" i="18" s="1"/>
  <c r="I459" i="18" a="1"/>
  <c r="I459" i="18" s="1"/>
  <c r="M303" i="18" a="1"/>
  <c r="M303" i="18" s="1"/>
  <c r="O459" i="18" a="1"/>
  <c r="O459" i="18" s="1"/>
  <c r="C460" i="18" a="1"/>
  <c r="C460" i="18" s="1"/>
  <c r="D460" i="18" a="1"/>
  <c r="D460" i="18" s="1"/>
  <c r="E460" i="18" a="1"/>
  <c r="E460" i="18" s="1"/>
  <c r="F460" i="18" a="1"/>
  <c r="F460" i="18" s="1"/>
  <c r="G460" i="18" a="1"/>
  <c r="G460" i="18" s="1"/>
  <c r="H460" i="18" a="1"/>
  <c r="H460" i="18" s="1"/>
  <c r="I460" i="18" a="1"/>
  <c r="I460" i="18" s="1"/>
  <c r="M404" i="18" a="1"/>
  <c r="M404" i="18" s="1"/>
  <c r="O460" i="18" a="1"/>
  <c r="O460" i="18" s="1"/>
  <c r="C461" i="18" a="1"/>
  <c r="C461" i="18" s="1"/>
  <c r="D461" i="18" a="1"/>
  <c r="D461" i="18" s="1"/>
  <c r="E461" i="18" a="1"/>
  <c r="E461" i="18" s="1"/>
  <c r="F461" i="18" a="1"/>
  <c r="F461" i="18" s="1"/>
  <c r="G461" i="18" a="1"/>
  <c r="G461" i="18" s="1"/>
  <c r="H461" i="18" a="1"/>
  <c r="H461" i="18" s="1"/>
  <c r="I461" i="18" a="1"/>
  <c r="I461" i="18" s="1"/>
  <c r="M30" i="18" a="1"/>
  <c r="M30" i="18" s="1"/>
  <c r="O461" i="18" a="1"/>
  <c r="O461" i="18" s="1"/>
  <c r="C462" i="18" a="1"/>
  <c r="C462" i="18" s="1"/>
  <c r="D462" i="18" a="1"/>
  <c r="D462" i="18" s="1"/>
  <c r="E462" i="18" a="1"/>
  <c r="E462" i="18" s="1"/>
  <c r="F462" i="18" a="1"/>
  <c r="F462" i="18" s="1"/>
  <c r="G462" i="18" a="1"/>
  <c r="G462" i="18" s="1"/>
  <c r="H462" i="18" a="1"/>
  <c r="H462" i="18" s="1"/>
  <c r="I462" i="18" a="1"/>
  <c r="I462" i="18" s="1"/>
  <c r="M84" i="18" a="1"/>
  <c r="M84" i="18" s="1"/>
  <c r="O462" i="18" a="1"/>
  <c r="O462" i="18" s="1"/>
  <c r="C463" i="18" a="1"/>
  <c r="C463" i="18" s="1"/>
  <c r="D463" i="18" a="1"/>
  <c r="D463" i="18" s="1"/>
  <c r="E463" i="18" a="1"/>
  <c r="E463" i="18" s="1"/>
  <c r="F463" i="18" a="1"/>
  <c r="F463" i="18" s="1"/>
  <c r="G463" i="18" a="1"/>
  <c r="G463" i="18" s="1"/>
  <c r="H463" i="18" a="1"/>
  <c r="H463" i="18" s="1"/>
  <c r="I463" i="18" a="1"/>
  <c r="I463" i="18" s="1"/>
  <c r="M137" i="18" a="1"/>
  <c r="M137" i="18" s="1"/>
  <c r="O463" i="18" a="1"/>
  <c r="O463" i="18" s="1"/>
  <c r="C464" i="18" a="1"/>
  <c r="C464" i="18" s="1"/>
  <c r="D464" i="18" a="1"/>
  <c r="D464" i="18" s="1"/>
  <c r="E464" i="18" a="1"/>
  <c r="E464" i="18" s="1"/>
  <c r="F464" i="18" a="1"/>
  <c r="F464" i="18" s="1"/>
  <c r="G464" i="18" a="1"/>
  <c r="G464" i="18" s="1"/>
  <c r="H464" i="18" a="1"/>
  <c r="H464" i="18" s="1"/>
  <c r="I464" i="18" a="1"/>
  <c r="I464" i="18" s="1"/>
  <c r="M47" i="18" a="1"/>
  <c r="M47" i="18" s="1"/>
  <c r="O464" i="18" a="1"/>
  <c r="O464" i="18" s="1"/>
  <c r="C465" i="18" a="1"/>
  <c r="C465" i="18" s="1"/>
  <c r="D465" i="18" a="1"/>
  <c r="D465" i="18" s="1"/>
  <c r="E465" i="18" a="1"/>
  <c r="E465" i="18" s="1"/>
  <c r="F465" i="18" a="1"/>
  <c r="F465" i="18" s="1"/>
  <c r="G465" i="18" a="1"/>
  <c r="G465" i="18" s="1"/>
  <c r="H465" i="18" a="1"/>
  <c r="H465" i="18" s="1"/>
  <c r="I465" i="18" a="1"/>
  <c r="I465" i="18" s="1"/>
  <c r="M354" i="18" a="1"/>
  <c r="M354" i="18" s="1"/>
  <c r="N465" i="18" s="1"/>
  <c r="O465" i="18" a="1"/>
  <c r="O465" i="18" s="1"/>
  <c r="C466" i="18" a="1"/>
  <c r="C466" i="18" s="1"/>
  <c r="D466" i="18" a="1"/>
  <c r="D466" i="18" s="1"/>
  <c r="E466" i="18" a="1"/>
  <c r="E466" i="18" s="1"/>
  <c r="F466" i="18" a="1"/>
  <c r="F466" i="18" s="1"/>
  <c r="G466" i="18" a="1"/>
  <c r="G466" i="18" s="1"/>
  <c r="H466" i="18" a="1"/>
  <c r="H466" i="18" s="1"/>
  <c r="I466" i="18" a="1"/>
  <c r="I466" i="18" s="1"/>
  <c r="M502" i="18" a="1"/>
  <c r="M502" i="18" s="1"/>
  <c r="O466" i="18" a="1"/>
  <c r="O466" i="18" s="1"/>
  <c r="C467" i="18" a="1"/>
  <c r="C467" i="18" s="1"/>
  <c r="D467" i="18" a="1"/>
  <c r="D467" i="18" s="1"/>
  <c r="E467" i="18" a="1"/>
  <c r="E467" i="18" s="1"/>
  <c r="F467" i="18" a="1"/>
  <c r="F467" i="18" s="1"/>
  <c r="G467" i="18" a="1"/>
  <c r="G467" i="18" s="1"/>
  <c r="H467" i="18" a="1"/>
  <c r="H467" i="18" s="1"/>
  <c r="I467" i="18" a="1"/>
  <c r="I467" i="18" s="1"/>
  <c r="M305" i="18" a="1"/>
  <c r="M305" i="18" s="1"/>
  <c r="O467" i="18" a="1"/>
  <c r="O467" i="18" s="1"/>
  <c r="C468" i="18" a="1"/>
  <c r="C468" i="18" s="1"/>
  <c r="D468" i="18" a="1"/>
  <c r="D468" i="18" s="1"/>
  <c r="E468" i="18" a="1"/>
  <c r="E468" i="18" s="1"/>
  <c r="F468" i="18" a="1"/>
  <c r="F468" i="18" s="1"/>
  <c r="G468" i="18" a="1"/>
  <c r="G468" i="18" s="1"/>
  <c r="H468" i="18" a="1"/>
  <c r="H468" i="18" s="1"/>
  <c r="I468" i="18" a="1"/>
  <c r="I468" i="18" s="1"/>
  <c r="M159" i="18" a="1"/>
  <c r="M159" i="18" s="1"/>
  <c r="O468" i="18" a="1"/>
  <c r="O468" i="18" s="1"/>
  <c r="C471" i="18" a="1"/>
  <c r="C471" i="18" s="1"/>
  <c r="D471" i="18" a="1"/>
  <c r="D471" i="18" s="1"/>
  <c r="E471" i="18" a="1"/>
  <c r="E471" i="18" s="1"/>
  <c r="F471" i="18" a="1"/>
  <c r="F471" i="18" s="1"/>
  <c r="G471" i="18" a="1"/>
  <c r="G471" i="18" s="1"/>
  <c r="H471" i="18" a="1"/>
  <c r="H471" i="18" s="1"/>
  <c r="I471" i="18" a="1"/>
  <c r="I471" i="18" s="1"/>
  <c r="M179" i="18" a="1"/>
  <c r="M179" i="18" s="1"/>
  <c r="O471" i="18" a="1"/>
  <c r="O471" i="18" s="1"/>
  <c r="C477" i="18" a="1"/>
  <c r="C477" i="18" s="1"/>
  <c r="D477" i="18" a="1"/>
  <c r="D477" i="18" s="1"/>
  <c r="E477" i="18" a="1"/>
  <c r="E477" i="18" s="1"/>
  <c r="F477" i="18" a="1"/>
  <c r="F477" i="18" s="1"/>
  <c r="G477" i="18" a="1"/>
  <c r="G477" i="18" s="1"/>
  <c r="H477" i="18" a="1"/>
  <c r="H477" i="18" s="1"/>
  <c r="I477" i="18" a="1"/>
  <c r="I477" i="18" s="1"/>
  <c r="M169" i="18" a="1"/>
  <c r="M169" i="18" s="1"/>
  <c r="O477" i="18" a="1"/>
  <c r="O477" i="18" s="1"/>
  <c r="C478" i="18" a="1"/>
  <c r="C478" i="18" s="1"/>
  <c r="D478" i="18" a="1"/>
  <c r="D478" i="18" s="1"/>
  <c r="E478" i="18" a="1"/>
  <c r="E478" i="18" s="1"/>
  <c r="F478" i="18" a="1"/>
  <c r="F478" i="18" s="1"/>
  <c r="G478" i="18" a="1"/>
  <c r="G478" i="18" s="1"/>
  <c r="H478" i="18" a="1"/>
  <c r="H478" i="18" s="1"/>
  <c r="I478" i="18" a="1"/>
  <c r="I478" i="18" s="1"/>
  <c r="M162" i="18" a="1"/>
  <c r="M162" i="18" s="1"/>
  <c r="O478" i="18" a="1"/>
  <c r="O478" i="18" s="1"/>
  <c r="C480" i="18" a="1"/>
  <c r="C480" i="18" s="1"/>
  <c r="D480" i="18" a="1"/>
  <c r="D480" i="18" s="1"/>
  <c r="E480" i="18" a="1"/>
  <c r="E480" i="18" s="1"/>
  <c r="F480" i="18" a="1"/>
  <c r="F480" i="18" s="1"/>
  <c r="G480" i="18" a="1"/>
  <c r="G480" i="18" s="1"/>
  <c r="H480" i="18" a="1"/>
  <c r="H480" i="18" s="1"/>
  <c r="I480" i="18" a="1"/>
  <c r="I480" i="18" s="1"/>
  <c r="M383" i="18" a="1"/>
  <c r="M383" i="18" s="1"/>
  <c r="O480" i="18" a="1"/>
  <c r="O480" i="18" s="1"/>
  <c r="C472" i="18" a="1"/>
  <c r="C472" i="18" s="1"/>
  <c r="D472" i="18" a="1"/>
  <c r="D472" i="18" s="1"/>
  <c r="E472" i="18" a="1"/>
  <c r="E472" i="18" s="1"/>
  <c r="F472" i="18" a="1"/>
  <c r="F472" i="18" s="1"/>
  <c r="G472" i="18" a="1"/>
  <c r="G472" i="18" s="1"/>
  <c r="H472" i="18" a="1"/>
  <c r="H472" i="18" s="1"/>
  <c r="I472" i="18" a="1"/>
  <c r="I472" i="18" s="1"/>
  <c r="M477" i="18" a="1"/>
  <c r="M477" i="18" s="1"/>
  <c r="O472" i="18" a="1"/>
  <c r="O472" i="18" s="1"/>
  <c r="C473" i="18" a="1"/>
  <c r="C473" i="18" s="1"/>
  <c r="D473" i="18" a="1"/>
  <c r="D473" i="18" s="1"/>
  <c r="E473" i="18" a="1"/>
  <c r="E473" i="18" s="1"/>
  <c r="F473" i="18" a="1"/>
  <c r="F473" i="18" s="1"/>
  <c r="G473" i="18" a="1"/>
  <c r="G473" i="18" s="1"/>
  <c r="H473" i="18" a="1"/>
  <c r="H473" i="18" s="1"/>
  <c r="I473" i="18" a="1"/>
  <c r="I473" i="18" s="1"/>
  <c r="M23" i="18" a="1"/>
  <c r="M23" i="18" s="1"/>
  <c r="N473" i="18" s="1"/>
  <c r="O473" i="18" a="1"/>
  <c r="O473" i="18" s="1"/>
  <c r="C474" i="18" a="1"/>
  <c r="C474" i="18" s="1"/>
  <c r="D474" i="18" a="1"/>
  <c r="D474" i="18" s="1"/>
  <c r="E474" i="18" a="1"/>
  <c r="E474" i="18" s="1"/>
  <c r="F474" i="18" a="1"/>
  <c r="F474" i="18" s="1"/>
  <c r="G474" i="18" a="1"/>
  <c r="G474" i="18" s="1"/>
  <c r="H474" i="18" a="1"/>
  <c r="H474" i="18" s="1"/>
  <c r="I474" i="18" a="1"/>
  <c r="I474" i="18" s="1"/>
  <c r="M101" i="18" a="1"/>
  <c r="M101" i="18" s="1"/>
  <c r="O474" i="18" a="1"/>
  <c r="O474" i="18" s="1"/>
  <c r="C475" i="18" a="1"/>
  <c r="C475" i="18" s="1"/>
  <c r="D475" i="18" a="1"/>
  <c r="D475" i="18" s="1"/>
  <c r="E475" i="18" a="1"/>
  <c r="E475" i="18" s="1"/>
  <c r="F475" i="18" a="1"/>
  <c r="F475" i="18" s="1"/>
  <c r="G475" i="18" a="1"/>
  <c r="G475" i="18" s="1"/>
  <c r="H475" i="18" a="1"/>
  <c r="H475" i="18" s="1"/>
  <c r="I475" i="18" a="1"/>
  <c r="I475" i="18" s="1"/>
  <c r="M155" i="18" a="1"/>
  <c r="M155" i="18" s="1"/>
  <c r="O475" i="18" a="1"/>
  <c r="O475" i="18" s="1"/>
  <c r="C476" i="18" a="1"/>
  <c r="C476" i="18" s="1"/>
  <c r="D476" i="18" a="1"/>
  <c r="D476" i="18" s="1"/>
  <c r="E476" i="18" a="1"/>
  <c r="E476" i="18" s="1"/>
  <c r="F476" i="18" a="1"/>
  <c r="F476" i="18" s="1"/>
  <c r="G476" i="18" a="1"/>
  <c r="G476" i="18" s="1"/>
  <c r="H476" i="18" a="1"/>
  <c r="H476" i="18" s="1"/>
  <c r="I476" i="18" a="1"/>
  <c r="I476" i="18" s="1"/>
  <c r="M92" i="18" a="1"/>
  <c r="M92" i="18" s="1"/>
  <c r="O476" i="18" a="1"/>
  <c r="O476" i="18" s="1"/>
  <c r="C479" i="18" a="1"/>
  <c r="C479" i="18" s="1"/>
  <c r="D479" i="18" a="1"/>
  <c r="D479" i="18" s="1"/>
  <c r="E479" i="18" a="1"/>
  <c r="E479" i="18" s="1"/>
  <c r="F479" i="18" a="1"/>
  <c r="F479" i="18" s="1"/>
  <c r="G479" i="18" a="1"/>
  <c r="G479" i="18" s="1"/>
  <c r="H479" i="18" a="1"/>
  <c r="H479" i="18" s="1"/>
  <c r="I479" i="18" a="1"/>
  <c r="I479" i="18" s="1"/>
  <c r="M425" i="18" a="1"/>
  <c r="M425" i="18" s="1"/>
  <c r="O479" i="18" a="1"/>
  <c r="O479" i="18" s="1"/>
  <c r="C481" i="18" a="1"/>
  <c r="C481" i="18" s="1"/>
  <c r="D481" i="18" a="1"/>
  <c r="D481" i="18" s="1"/>
  <c r="E481" i="18" a="1"/>
  <c r="E481" i="18" s="1"/>
  <c r="F481" i="18" a="1"/>
  <c r="F481" i="18" s="1"/>
  <c r="G481" i="18" a="1"/>
  <c r="G481" i="18" s="1"/>
  <c r="H481" i="18" a="1"/>
  <c r="H481" i="18" s="1"/>
  <c r="I481" i="18" a="1"/>
  <c r="I481" i="18" s="1"/>
  <c r="M344" i="18" a="1"/>
  <c r="M344" i="18" s="1"/>
  <c r="O481" i="18" a="1"/>
  <c r="O481" i="18" s="1"/>
  <c r="C482" i="18" a="1"/>
  <c r="C482" i="18" s="1"/>
  <c r="D482" i="18" a="1"/>
  <c r="D482" i="18" s="1"/>
  <c r="E482" i="18" a="1"/>
  <c r="E482" i="18" s="1"/>
  <c r="F482" i="18" a="1"/>
  <c r="F482" i="18" s="1"/>
  <c r="G482" i="18" a="1"/>
  <c r="G482" i="18" s="1"/>
  <c r="H482" i="18" a="1"/>
  <c r="H482" i="18" s="1"/>
  <c r="I482" i="18" a="1"/>
  <c r="I482" i="18" s="1"/>
  <c r="M490" i="18" a="1"/>
  <c r="M490" i="18" s="1"/>
  <c r="O482" i="18" a="1"/>
  <c r="O482" i="18" s="1"/>
  <c r="C483" i="18" a="1"/>
  <c r="C483" i="18" s="1"/>
  <c r="D483" i="18" a="1"/>
  <c r="D483" i="18" s="1"/>
  <c r="E483" i="18" a="1"/>
  <c r="E483" i="18" s="1"/>
  <c r="F483" i="18" a="1"/>
  <c r="F483" i="18" s="1"/>
  <c r="G483" i="18" a="1"/>
  <c r="G483" i="18" s="1"/>
  <c r="H483" i="18" a="1"/>
  <c r="H483" i="18" s="1"/>
  <c r="I483" i="18" a="1"/>
  <c r="I483" i="18" s="1"/>
  <c r="M495" i="18" a="1"/>
  <c r="M495" i="18" s="1"/>
  <c r="O483" i="18" a="1"/>
  <c r="O483" i="18" s="1"/>
  <c r="C484" i="18" a="1"/>
  <c r="C484" i="18" s="1"/>
  <c r="D484" i="18" a="1"/>
  <c r="D484" i="18" s="1"/>
  <c r="E484" i="18" a="1"/>
  <c r="E484" i="18" s="1"/>
  <c r="F484" i="18" a="1"/>
  <c r="F484" i="18" s="1"/>
  <c r="G484" i="18" a="1"/>
  <c r="G484" i="18" s="1"/>
  <c r="H484" i="18" a="1"/>
  <c r="H484" i="18" s="1"/>
  <c r="I484" i="18" a="1"/>
  <c r="I484" i="18" s="1"/>
  <c r="M384" i="18" a="1"/>
  <c r="M384" i="18" s="1"/>
  <c r="O484" i="18" a="1"/>
  <c r="O484" i="18" s="1"/>
  <c r="C485" i="18" a="1"/>
  <c r="C485" i="18" s="1"/>
  <c r="D485" i="18" a="1"/>
  <c r="D485" i="18" s="1"/>
  <c r="E485" i="18" a="1"/>
  <c r="E485" i="18" s="1"/>
  <c r="F485" i="18" a="1"/>
  <c r="F485" i="18" s="1"/>
  <c r="G485" i="18" a="1"/>
  <c r="G485" i="18" s="1"/>
  <c r="H485" i="18" a="1"/>
  <c r="H485" i="18" s="1"/>
  <c r="I485" i="18" a="1"/>
  <c r="I485" i="18" s="1"/>
  <c r="M461" i="18" a="1"/>
  <c r="M461" i="18" s="1"/>
  <c r="O485" i="18" a="1"/>
  <c r="O485" i="18" s="1"/>
  <c r="C486" i="18" a="1"/>
  <c r="C486" i="18" s="1"/>
  <c r="D486" i="18" a="1"/>
  <c r="D486" i="18" s="1"/>
  <c r="E486" i="18" a="1"/>
  <c r="E486" i="18" s="1"/>
  <c r="F486" i="18" a="1"/>
  <c r="F486" i="18" s="1"/>
  <c r="G486" i="18" a="1"/>
  <c r="G486" i="18" s="1"/>
  <c r="H486" i="18" a="1"/>
  <c r="H486" i="18" s="1"/>
  <c r="I486" i="18" a="1"/>
  <c r="I486" i="18" s="1"/>
  <c r="M56" i="18" a="1"/>
  <c r="M56" i="18" s="1"/>
  <c r="O486" i="18" a="1"/>
  <c r="O486" i="18" s="1"/>
  <c r="C487" i="18" a="1"/>
  <c r="C487" i="18" s="1"/>
  <c r="D487" i="18" a="1"/>
  <c r="D487" i="18" s="1"/>
  <c r="E487" i="18" a="1"/>
  <c r="E487" i="18" s="1"/>
  <c r="F487" i="18" a="1"/>
  <c r="F487" i="18" s="1"/>
  <c r="G487" i="18" a="1"/>
  <c r="G487" i="18" s="1"/>
  <c r="H487" i="18" a="1"/>
  <c r="H487" i="18" s="1"/>
  <c r="I487" i="18" a="1"/>
  <c r="I487" i="18" s="1"/>
  <c r="M284" i="18" a="1"/>
  <c r="M284" i="18" s="1"/>
  <c r="O487" i="18" a="1"/>
  <c r="O487" i="18" s="1"/>
  <c r="C488" i="18" a="1"/>
  <c r="C488" i="18" s="1"/>
  <c r="D488" i="18" a="1"/>
  <c r="D488" i="18" s="1"/>
  <c r="E488" i="18" a="1"/>
  <c r="E488" i="18" s="1"/>
  <c r="F488" i="18" a="1"/>
  <c r="F488" i="18" s="1"/>
  <c r="G488" i="18" a="1"/>
  <c r="G488" i="18" s="1"/>
  <c r="H488" i="18" a="1"/>
  <c r="H488" i="18" s="1"/>
  <c r="I488" i="18" a="1"/>
  <c r="I488" i="18" s="1"/>
  <c r="M52" i="18" a="1"/>
  <c r="M52" i="18" s="1"/>
  <c r="O488" i="18" a="1"/>
  <c r="O488" i="18" s="1"/>
  <c r="C489" i="18" a="1"/>
  <c r="C489" i="18" s="1"/>
  <c r="D489" i="18" a="1"/>
  <c r="D489" i="18" s="1"/>
  <c r="E489" i="18" a="1"/>
  <c r="E489" i="18" s="1"/>
  <c r="F489" i="18" a="1"/>
  <c r="F489" i="18" s="1"/>
  <c r="G489" i="18" a="1"/>
  <c r="G489" i="18" s="1"/>
  <c r="H489" i="18" a="1"/>
  <c r="H489" i="18" s="1"/>
  <c r="I489" i="18" a="1"/>
  <c r="I489" i="18" s="1"/>
  <c r="M408" i="18" a="1"/>
  <c r="M408" i="18" s="1"/>
  <c r="O489" i="18" a="1"/>
  <c r="O489" i="18" s="1"/>
  <c r="C490" i="18" a="1"/>
  <c r="C490" i="18" s="1"/>
  <c r="D490" i="18" a="1"/>
  <c r="D490" i="18" s="1"/>
  <c r="E490" i="18" a="1"/>
  <c r="E490" i="18" s="1"/>
  <c r="F490" i="18" a="1"/>
  <c r="F490" i="18" s="1"/>
  <c r="G490" i="18" a="1"/>
  <c r="G490" i="18" s="1"/>
  <c r="H490" i="18" a="1"/>
  <c r="H490" i="18" s="1"/>
  <c r="I490" i="18" a="1"/>
  <c r="I490" i="18" s="1"/>
  <c r="M147" i="18" a="1"/>
  <c r="M147" i="18" s="1"/>
  <c r="O490" i="18" a="1"/>
  <c r="O490" i="18" s="1"/>
  <c r="C491" i="18" a="1"/>
  <c r="C491" i="18" s="1"/>
  <c r="D491" i="18" a="1"/>
  <c r="D491" i="18" s="1"/>
  <c r="E491" i="18" a="1"/>
  <c r="E491" i="18" s="1"/>
  <c r="F491" i="18" a="1"/>
  <c r="F491" i="18" s="1"/>
  <c r="G491" i="18" a="1"/>
  <c r="G491" i="18" s="1"/>
  <c r="H491" i="18" a="1"/>
  <c r="H491" i="18" s="1"/>
  <c r="I491" i="18" a="1"/>
  <c r="I491" i="18" s="1"/>
  <c r="M187" i="18" a="1"/>
  <c r="M187" i="18" s="1"/>
  <c r="O491" i="18" a="1"/>
  <c r="O491" i="18" s="1"/>
  <c r="C492" i="18" a="1"/>
  <c r="C492" i="18" s="1"/>
  <c r="D492" i="18" a="1"/>
  <c r="D492" i="18" s="1"/>
  <c r="E492" i="18" a="1"/>
  <c r="E492" i="18" s="1"/>
  <c r="F492" i="18" a="1"/>
  <c r="F492" i="18" s="1"/>
  <c r="G492" i="18" a="1"/>
  <c r="G492" i="18" s="1"/>
  <c r="H492" i="18" a="1"/>
  <c r="H492" i="18" s="1"/>
  <c r="I492" i="18" a="1"/>
  <c r="I492" i="18" s="1"/>
  <c r="M290" i="18" a="1"/>
  <c r="M290" i="18" s="1"/>
  <c r="O492" i="18" a="1"/>
  <c r="O492" i="18" s="1"/>
  <c r="C493" i="18" a="1"/>
  <c r="C493" i="18" s="1"/>
  <c r="D493" i="18" a="1"/>
  <c r="D493" i="18" s="1"/>
  <c r="E493" i="18" a="1"/>
  <c r="E493" i="18" s="1"/>
  <c r="F493" i="18" a="1"/>
  <c r="F493" i="18" s="1"/>
  <c r="G493" i="18" a="1"/>
  <c r="G493" i="18" s="1"/>
  <c r="H493" i="18" a="1"/>
  <c r="H493" i="18" s="1"/>
  <c r="I493" i="18" a="1"/>
  <c r="I493" i="18" s="1"/>
  <c r="M395" i="18" a="1"/>
  <c r="M395" i="18" s="1"/>
  <c r="O493" i="18" a="1"/>
  <c r="O493" i="18" s="1"/>
  <c r="C494" i="18" a="1"/>
  <c r="C494" i="18" s="1"/>
  <c r="D494" i="18" a="1"/>
  <c r="D494" i="18" s="1"/>
  <c r="E494" i="18" a="1"/>
  <c r="E494" i="18" s="1"/>
  <c r="F494" i="18" a="1"/>
  <c r="F494" i="18" s="1"/>
  <c r="G494" i="18" a="1"/>
  <c r="G494" i="18" s="1"/>
  <c r="H494" i="18" a="1"/>
  <c r="H494" i="18" s="1"/>
  <c r="I494" i="18" a="1"/>
  <c r="I494" i="18" s="1"/>
  <c r="M386" i="18" a="1"/>
  <c r="M386" i="18" s="1"/>
  <c r="O494" i="18" a="1"/>
  <c r="O494" i="18" s="1"/>
  <c r="C495" i="18" a="1"/>
  <c r="C495" i="18" s="1"/>
  <c r="D495" i="18" a="1"/>
  <c r="D495" i="18" s="1"/>
  <c r="E495" i="18" a="1"/>
  <c r="E495" i="18" s="1"/>
  <c r="F495" i="18" a="1"/>
  <c r="F495" i="18" s="1"/>
  <c r="G495" i="18" a="1"/>
  <c r="G495" i="18" s="1"/>
  <c r="H495" i="18" a="1"/>
  <c r="H495" i="18" s="1"/>
  <c r="I495" i="18" a="1"/>
  <c r="I495" i="18" s="1"/>
  <c r="M378" i="18" a="1"/>
  <c r="M378" i="18" s="1"/>
  <c r="O495" i="18" a="1"/>
  <c r="O495" i="18" s="1"/>
  <c r="C496" i="18" a="1"/>
  <c r="C496" i="18" s="1"/>
  <c r="D496" i="18" a="1"/>
  <c r="D496" i="18" s="1"/>
  <c r="E496" i="18" a="1"/>
  <c r="E496" i="18" s="1"/>
  <c r="F496" i="18" a="1"/>
  <c r="F496" i="18" s="1"/>
  <c r="G496" i="18" a="1"/>
  <c r="G496" i="18" s="1"/>
  <c r="H496" i="18" a="1"/>
  <c r="H496" i="18" s="1"/>
  <c r="I496" i="18" a="1"/>
  <c r="I496" i="18" s="1"/>
  <c r="M24" i="18" a="1"/>
  <c r="M24" i="18" s="1"/>
  <c r="O496" i="18" a="1"/>
  <c r="O496" i="18" s="1"/>
  <c r="C497" i="18" a="1"/>
  <c r="C497" i="18" s="1"/>
  <c r="D497" i="18" a="1"/>
  <c r="D497" i="18" s="1"/>
  <c r="E497" i="18" a="1"/>
  <c r="E497" i="18" s="1"/>
  <c r="F497" i="18" a="1"/>
  <c r="F497" i="18" s="1"/>
  <c r="G497" i="18" a="1"/>
  <c r="G497" i="18" s="1"/>
  <c r="H497" i="18" a="1"/>
  <c r="H497" i="18" s="1"/>
  <c r="I497" i="18" a="1"/>
  <c r="I497" i="18" s="1"/>
  <c r="M151" i="18" a="1"/>
  <c r="M151" i="18" s="1"/>
  <c r="O497" i="18" a="1"/>
  <c r="O497" i="18" s="1"/>
  <c r="C500" i="18" a="1"/>
  <c r="C500" i="18" s="1"/>
  <c r="D500" i="18" a="1"/>
  <c r="D500" i="18" s="1"/>
  <c r="E500" i="18" a="1"/>
  <c r="E500" i="18" s="1"/>
  <c r="F500" i="18" a="1"/>
  <c r="F500" i="18" s="1"/>
  <c r="G500" i="18" a="1"/>
  <c r="G500" i="18" s="1"/>
  <c r="H500" i="18" a="1"/>
  <c r="H500" i="18" s="1"/>
  <c r="I500" i="18" a="1"/>
  <c r="I500" i="18" s="1"/>
  <c r="M289" i="18" a="1"/>
  <c r="M289" i="18" s="1"/>
  <c r="O500" i="18" a="1"/>
  <c r="O500" i="18" s="1"/>
  <c r="C498" i="18" a="1"/>
  <c r="C498" i="18" s="1"/>
  <c r="D498" i="18" a="1"/>
  <c r="D498" i="18" s="1"/>
  <c r="E498" i="18" a="1"/>
  <c r="E498" i="18" s="1"/>
  <c r="F498" i="18" a="1"/>
  <c r="F498" i="18" s="1"/>
  <c r="G498" i="18" a="1"/>
  <c r="G498" i="18" s="1"/>
  <c r="H498" i="18" a="1"/>
  <c r="H498" i="18" s="1"/>
  <c r="I498" i="18" a="1"/>
  <c r="I498" i="18" s="1"/>
  <c r="M424" i="18" a="1"/>
  <c r="M424" i="18" s="1"/>
  <c r="O498" i="18" a="1"/>
  <c r="O498" i="18" s="1"/>
  <c r="C499" i="18" a="1"/>
  <c r="C499" i="18" s="1"/>
  <c r="D499" i="18" a="1"/>
  <c r="D499" i="18" s="1"/>
  <c r="E499" i="18" a="1"/>
  <c r="E499" i="18" s="1"/>
  <c r="F499" i="18" a="1"/>
  <c r="F499" i="18" s="1"/>
  <c r="G499" i="18" a="1"/>
  <c r="G499" i="18" s="1"/>
  <c r="H499" i="18" a="1"/>
  <c r="H499" i="18" s="1"/>
  <c r="I499" i="18" a="1"/>
  <c r="I499" i="18" s="1"/>
  <c r="M308" i="18" a="1"/>
  <c r="M308" i="18" s="1"/>
  <c r="O499" i="18" a="1"/>
  <c r="O499" i="18" s="1"/>
  <c r="C501" i="18" a="1"/>
  <c r="C501" i="18" s="1"/>
  <c r="D501" i="18" a="1"/>
  <c r="D501" i="18" s="1"/>
  <c r="E501" i="18" a="1"/>
  <c r="E501" i="18" s="1"/>
  <c r="F501" i="18" a="1"/>
  <c r="F501" i="18" s="1"/>
  <c r="G501" i="18" a="1"/>
  <c r="G501" i="18" s="1"/>
  <c r="H501" i="18" a="1"/>
  <c r="H501" i="18" s="1"/>
  <c r="I501" i="18" a="1"/>
  <c r="I501" i="18" s="1"/>
  <c r="M43" i="18" a="1"/>
  <c r="M43" i="18" s="1"/>
  <c r="O501" i="18" a="1"/>
  <c r="O501" i="18" s="1"/>
  <c r="C502" i="18" a="1"/>
  <c r="C502" i="18" s="1"/>
  <c r="D502" i="18" a="1"/>
  <c r="D502" i="18" s="1"/>
  <c r="E502" i="18" a="1"/>
  <c r="E502" i="18" s="1"/>
  <c r="F502" i="18" a="1"/>
  <c r="F502" i="18" s="1"/>
  <c r="G502" i="18" a="1"/>
  <c r="G502" i="18" s="1"/>
  <c r="H502" i="18" a="1"/>
  <c r="H502" i="18" s="1"/>
  <c r="I502" i="18" a="1"/>
  <c r="I502" i="18" s="1"/>
  <c r="M97" i="18" a="1"/>
  <c r="M97" i="18" s="1"/>
  <c r="O502" i="18" a="1"/>
  <c r="O502" i="18" s="1"/>
  <c r="C145" i="18" a="1"/>
  <c r="C145" i="18" s="1"/>
  <c r="D145" i="18" a="1"/>
  <c r="D145" i="18" s="1"/>
  <c r="E145" i="18" a="1"/>
  <c r="E145" i="18" s="1"/>
  <c r="F145" i="18" a="1"/>
  <c r="F145" i="18" s="1"/>
  <c r="G145" i="18" a="1"/>
  <c r="G145" i="18" s="1"/>
  <c r="H145" i="18" a="1"/>
  <c r="H145" i="18" s="1"/>
  <c r="I145" i="18" a="1"/>
  <c r="I145" i="18" s="1"/>
  <c r="M348" i="18" a="1"/>
  <c r="M348" i="18" s="1"/>
  <c r="O145" i="18" a="1"/>
  <c r="O145" i="18" s="1"/>
  <c r="O201" i="18" a="1"/>
  <c r="O201" i="18" s="1"/>
  <c r="M8" i="18" a="1"/>
  <c r="M8" i="18" s="1"/>
  <c r="I201" i="18" a="1"/>
  <c r="I201" i="18" s="1"/>
  <c r="H201" i="18" a="1"/>
  <c r="H201" i="18" s="1"/>
  <c r="G201" i="18" a="1"/>
  <c r="G201" i="18" s="1"/>
  <c r="F201" i="18" a="1"/>
  <c r="F201" i="18" s="1"/>
  <c r="E201" i="18" a="1"/>
  <c r="E201" i="18" s="1"/>
  <c r="D201" i="18" a="1"/>
  <c r="D201" i="18" s="1"/>
  <c r="C201" i="18" a="1"/>
  <c r="C201" i="18" s="1"/>
  <c r="O200" i="18" a="1"/>
  <c r="O200" i="18" s="1"/>
  <c r="M113" i="18" a="1"/>
  <c r="M113" i="18" s="1"/>
  <c r="I200" i="18" a="1"/>
  <c r="I200" i="18" s="1"/>
  <c r="H200" i="18" a="1"/>
  <c r="H200" i="18" s="1"/>
  <c r="G200" i="18" a="1"/>
  <c r="G200" i="18" s="1"/>
  <c r="F200" i="18" a="1"/>
  <c r="F200" i="18" s="1"/>
  <c r="E200" i="18" a="1"/>
  <c r="E200" i="18" s="1"/>
  <c r="D200" i="18" a="1"/>
  <c r="D200" i="18" s="1"/>
  <c r="C200" i="18" a="1"/>
  <c r="C200" i="18" s="1"/>
  <c r="O199" i="18" a="1"/>
  <c r="O199" i="18" s="1"/>
  <c r="M17" i="18" a="1"/>
  <c r="M17" i="18" s="1"/>
  <c r="N199" i="18" s="1"/>
  <c r="I199" i="18" a="1"/>
  <c r="I199" i="18" s="1"/>
  <c r="H199" i="18" a="1"/>
  <c r="H199" i="18" s="1"/>
  <c r="G199" i="18" a="1"/>
  <c r="G199" i="18" s="1"/>
  <c r="F199" i="18" a="1"/>
  <c r="F199" i="18" s="1"/>
  <c r="E199" i="18" a="1"/>
  <c r="E199" i="18" s="1"/>
  <c r="D199" i="18" a="1"/>
  <c r="D199" i="18" s="1"/>
  <c r="C199" i="18" a="1"/>
  <c r="C199" i="18" s="1"/>
  <c r="O198" i="18" a="1"/>
  <c r="O198" i="18" s="1"/>
  <c r="M365" i="18" a="1"/>
  <c r="M365" i="18" s="1"/>
  <c r="I198" i="18" a="1"/>
  <c r="I198" i="18" s="1"/>
  <c r="H198" i="18" a="1"/>
  <c r="H198" i="18" s="1"/>
  <c r="G198" i="18" a="1"/>
  <c r="G198" i="18" s="1"/>
  <c r="F198" i="18" a="1"/>
  <c r="F198" i="18" s="1"/>
  <c r="E198" i="18" a="1"/>
  <c r="E198" i="18" s="1"/>
  <c r="D198" i="18" a="1"/>
  <c r="D198" i="18" s="1"/>
  <c r="C198" i="18" a="1"/>
  <c r="C198" i="18" s="1"/>
  <c r="O203" i="18" a="1"/>
  <c r="O203" i="18" s="1"/>
  <c r="M462" i="18" a="1"/>
  <c r="M462" i="18" s="1"/>
  <c r="I203" i="18" a="1"/>
  <c r="I203" i="18" s="1"/>
  <c r="H203" i="18" a="1"/>
  <c r="H203" i="18" s="1"/>
  <c r="G203" i="18" a="1"/>
  <c r="G203" i="18" s="1"/>
  <c r="F203" i="18" a="1"/>
  <c r="F203" i="18" s="1"/>
  <c r="E203" i="18" a="1"/>
  <c r="E203" i="18" s="1"/>
  <c r="D203" i="18" a="1"/>
  <c r="D203" i="18" s="1"/>
  <c r="C203" i="18" a="1"/>
  <c r="C203" i="18" s="1"/>
  <c r="O194" i="18" a="1"/>
  <c r="O194" i="18" s="1"/>
  <c r="M325" i="18" a="1"/>
  <c r="M325" i="18" s="1"/>
  <c r="I194" i="18" a="1"/>
  <c r="I194" i="18" s="1"/>
  <c r="H194" i="18" a="1"/>
  <c r="H194" i="18" s="1"/>
  <c r="G194" i="18" a="1"/>
  <c r="G194" i="18" s="1"/>
  <c r="F194" i="18" a="1"/>
  <c r="F194" i="18" s="1"/>
  <c r="E194" i="18" a="1"/>
  <c r="E194" i="18" s="1"/>
  <c r="D194" i="18" a="1"/>
  <c r="D194" i="18" s="1"/>
  <c r="C194" i="18" a="1"/>
  <c r="C194" i="18" s="1"/>
  <c r="O193" i="18" a="1"/>
  <c r="O193" i="18" s="1"/>
  <c r="M452" i="18" a="1"/>
  <c r="M452" i="18" s="1"/>
  <c r="I193" i="18" a="1"/>
  <c r="I193" i="18" s="1"/>
  <c r="H193" i="18" a="1"/>
  <c r="H193" i="18" s="1"/>
  <c r="G193" i="18" a="1"/>
  <c r="G193" i="18" s="1"/>
  <c r="F193" i="18" a="1"/>
  <c r="F193" i="18" s="1"/>
  <c r="E193" i="18" a="1"/>
  <c r="E193" i="18" s="1"/>
  <c r="D193" i="18" a="1"/>
  <c r="D193" i="18" s="1"/>
  <c r="C193" i="18" a="1"/>
  <c r="C193" i="18" s="1"/>
  <c r="O192" i="18" a="1"/>
  <c r="O192" i="18" s="1"/>
  <c r="M468" i="18" a="1"/>
  <c r="M468" i="18" s="1"/>
  <c r="I192" i="18" a="1"/>
  <c r="I192" i="18" s="1"/>
  <c r="H192" i="18" a="1"/>
  <c r="H192" i="18" s="1"/>
  <c r="G192" i="18" a="1"/>
  <c r="G192" i="18" s="1"/>
  <c r="F192" i="18" a="1"/>
  <c r="F192" i="18" s="1"/>
  <c r="E192" i="18" a="1"/>
  <c r="E192" i="18" s="1"/>
  <c r="D192" i="18" a="1"/>
  <c r="D192" i="18" s="1"/>
  <c r="C192" i="18" a="1"/>
  <c r="C192" i="18" s="1"/>
  <c r="O191" i="18" a="1"/>
  <c r="O191" i="18" s="1"/>
  <c r="M446" i="18" a="1"/>
  <c r="M446" i="18" s="1"/>
  <c r="I191" i="18" a="1"/>
  <c r="I191" i="18" s="1"/>
  <c r="H191" i="18" a="1"/>
  <c r="H191" i="18" s="1"/>
  <c r="G191" i="18" a="1"/>
  <c r="G191" i="18" s="1"/>
  <c r="F191" i="18" a="1"/>
  <c r="F191" i="18" s="1"/>
  <c r="E191" i="18" a="1"/>
  <c r="E191" i="18" s="1"/>
  <c r="D191" i="18" a="1"/>
  <c r="D191" i="18" s="1"/>
  <c r="C191" i="18" a="1"/>
  <c r="C191" i="18" s="1"/>
  <c r="O190" i="18" a="1"/>
  <c r="O190" i="18" s="1"/>
  <c r="M434" i="18" a="1"/>
  <c r="M434" i="18" s="1"/>
  <c r="I190" i="18" a="1"/>
  <c r="I190" i="18" s="1"/>
  <c r="H190" i="18" a="1"/>
  <c r="H190" i="18" s="1"/>
  <c r="G190" i="18" a="1"/>
  <c r="G190" i="18" s="1"/>
  <c r="F190" i="18" a="1"/>
  <c r="F190" i="18" s="1"/>
  <c r="E190" i="18" a="1"/>
  <c r="E190" i="18" s="1"/>
  <c r="D190" i="18" a="1"/>
  <c r="D190" i="18" s="1"/>
  <c r="C190" i="18" a="1"/>
  <c r="C190" i="18" s="1"/>
  <c r="O189" i="18" a="1"/>
  <c r="O189" i="18" s="1"/>
  <c r="M246" i="18" a="1"/>
  <c r="M246" i="18" s="1"/>
  <c r="I189" i="18" a="1"/>
  <c r="I189" i="18" s="1"/>
  <c r="H189" i="18" a="1"/>
  <c r="H189" i="18" s="1"/>
  <c r="G189" i="18" a="1"/>
  <c r="G189" i="18" s="1"/>
  <c r="F189" i="18" a="1"/>
  <c r="F189" i="18" s="1"/>
  <c r="E189" i="18" a="1"/>
  <c r="E189" i="18" s="1"/>
  <c r="D189" i="18" a="1"/>
  <c r="D189" i="18" s="1"/>
  <c r="C189" i="18" a="1"/>
  <c r="C189" i="18" s="1"/>
  <c r="O188" i="18" a="1"/>
  <c r="O188" i="18" s="1"/>
  <c r="M191" i="18" a="1"/>
  <c r="M191" i="18" s="1"/>
  <c r="I188" i="18" a="1"/>
  <c r="I188" i="18" s="1"/>
  <c r="H188" i="18" a="1"/>
  <c r="H188" i="18" s="1"/>
  <c r="G188" i="18" a="1"/>
  <c r="G188" i="18" s="1"/>
  <c r="F188" i="18" a="1"/>
  <c r="F188" i="18" s="1"/>
  <c r="E188" i="18" a="1"/>
  <c r="E188" i="18" s="1"/>
  <c r="D188" i="18" a="1"/>
  <c r="D188" i="18" s="1"/>
  <c r="C188" i="18" a="1"/>
  <c r="C188" i="18" s="1"/>
  <c r="O187" i="18" a="1"/>
  <c r="O187" i="18" s="1"/>
  <c r="M488" i="18" a="1"/>
  <c r="M488" i="18" s="1"/>
  <c r="I187" i="18" a="1"/>
  <c r="I187" i="18" s="1"/>
  <c r="H187" i="18" a="1"/>
  <c r="H187" i="18" s="1"/>
  <c r="G187" i="18" a="1"/>
  <c r="G187" i="18" s="1"/>
  <c r="F187" i="18" a="1"/>
  <c r="F187" i="18" s="1"/>
  <c r="E187" i="18" a="1"/>
  <c r="E187" i="18" s="1"/>
  <c r="D187" i="18" a="1"/>
  <c r="D187" i="18" s="1"/>
  <c r="C187" i="18" a="1"/>
  <c r="C187" i="18" s="1"/>
  <c r="O186" i="18" a="1"/>
  <c r="O186" i="18" s="1"/>
  <c r="M319" i="18" a="1"/>
  <c r="M319" i="18" s="1"/>
  <c r="I186" i="18" a="1"/>
  <c r="I186" i="18" s="1"/>
  <c r="H186" i="18" a="1"/>
  <c r="H186" i="18" s="1"/>
  <c r="G186" i="18" a="1"/>
  <c r="G186" i="18" s="1"/>
  <c r="F186" i="18" a="1"/>
  <c r="F186" i="18" s="1"/>
  <c r="E186" i="18" a="1"/>
  <c r="E186" i="18" s="1"/>
  <c r="D186" i="18" a="1"/>
  <c r="D186" i="18" s="1"/>
  <c r="C186" i="18" a="1"/>
  <c r="C186" i="18" s="1"/>
  <c r="O450" i="18" a="1"/>
  <c r="O450" i="18" s="1"/>
  <c r="M370" i="18" a="1"/>
  <c r="M370" i="18" s="1"/>
  <c r="I450" i="18" a="1"/>
  <c r="I450" i="18" s="1"/>
  <c r="H450" i="18" a="1"/>
  <c r="H450" i="18" s="1"/>
  <c r="G450" i="18" a="1"/>
  <c r="G450" i="18" s="1"/>
  <c r="F450" i="18" a="1"/>
  <c r="F450" i="18" s="1"/>
  <c r="E450" i="18" a="1"/>
  <c r="E450" i="18" s="1"/>
  <c r="D450" i="18" a="1"/>
  <c r="D450" i="18" s="1"/>
  <c r="C450" i="18" a="1"/>
  <c r="C450" i="18" s="1"/>
  <c r="O185" i="18" a="1"/>
  <c r="O185" i="18" s="1"/>
  <c r="M54" i="18" a="1"/>
  <c r="M54" i="18" s="1"/>
  <c r="I185" i="18" a="1"/>
  <c r="I185" i="18" s="1"/>
  <c r="H185" i="18" a="1"/>
  <c r="H185" i="18" s="1"/>
  <c r="G185" i="18" a="1"/>
  <c r="G185" i="18" s="1"/>
  <c r="F185" i="18" a="1"/>
  <c r="F185" i="18" s="1"/>
  <c r="E185" i="18" a="1"/>
  <c r="E185" i="18" s="1"/>
  <c r="D185" i="18" a="1"/>
  <c r="D185" i="18" s="1"/>
  <c r="C185" i="18" a="1"/>
  <c r="C185" i="18" s="1"/>
  <c r="O184" i="18" a="1"/>
  <c r="O184" i="18" s="1"/>
  <c r="M444" i="18" a="1"/>
  <c r="M444" i="18" s="1"/>
  <c r="N184" i="18" s="1"/>
  <c r="I184" i="18" a="1"/>
  <c r="I184" i="18" s="1"/>
  <c r="H184" i="18" a="1"/>
  <c r="H184" i="18" s="1"/>
  <c r="G184" i="18" a="1"/>
  <c r="G184" i="18" s="1"/>
  <c r="F184" i="18" a="1"/>
  <c r="F184" i="18" s="1"/>
  <c r="E184" i="18" a="1"/>
  <c r="E184" i="18" s="1"/>
  <c r="D184" i="18" a="1"/>
  <c r="D184" i="18" s="1"/>
  <c r="C184" i="18" a="1"/>
  <c r="C184" i="18" s="1"/>
  <c r="O183" i="18" a="1"/>
  <c r="O183" i="18" s="1"/>
  <c r="M382" i="18" a="1"/>
  <c r="M382" i="18" s="1"/>
  <c r="I183" i="18" a="1"/>
  <c r="I183" i="18" s="1"/>
  <c r="H183" i="18" a="1"/>
  <c r="H183" i="18" s="1"/>
  <c r="G183" i="18" a="1"/>
  <c r="G183" i="18" s="1"/>
  <c r="F183" i="18" a="1"/>
  <c r="F183" i="18" s="1"/>
  <c r="E183" i="18" a="1"/>
  <c r="E183" i="18" s="1"/>
  <c r="D183" i="18" a="1"/>
  <c r="D183" i="18" s="1"/>
  <c r="C183" i="18" a="1"/>
  <c r="C183" i="18" s="1"/>
  <c r="O182" i="18" a="1"/>
  <c r="O182" i="18" s="1"/>
  <c r="M143" i="18" a="1"/>
  <c r="M143" i="18" s="1"/>
  <c r="N182" i="18" s="1"/>
  <c r="I182" i="18" a="1"/>
  <c r="I182" i="18" s="1"/>
  <c r="H182" i="18" a="1"/>
  <c r="H182" i="18" s="1"/>
  <c r="G182" i="18" a="1"/>
  <c r="G182" i="18" s="1"/>
  <c r="F182" i="18" a="1"/>
  <c r="F182" i="18" s="1"/>
  <c r="E182" i="18" a="1"/>
  <c r="E182" i="18" s="1"/>
  <c r="D182" i="18" a="1"/>
  <c r="D182" i="18" s="1"/>
  <c r="C182" i="18" a="1"/>
  <c r="C182" i="18" s="1"/>
  <c r="O181" i="18" a="1"/>
  <c r="O181" i="18" s="1"/>
  <c r="M198" i="18" a="1"/>
  <c r="M198" i="18" s="1"/>
  <c r="I181" i="18" a="1"/>
  <c r="I181" i="18" s="1"/>
  <c r="H181" i="18" a="1"/>
  <c r="H181" i="18" s="1"/>
  <c r="G181" i="18" a="1"/>
  <c r="G181" i="18" s="1"/>
  <c r="F181" i="18" a="1"/>
  <c r="F181" i="18" s="1"/>
  <c r="E181" i="18" a="1"/>
  <c r="E181" i="18" s="1"/>
  <c r="D181" i="18" a="1"/>
  <c r="D181" i="18" s="1"/>
  <c r="C181" i="18" a="1"/>
  <c r="C181" i="18" s="1"/>
  <c r="O180" i="18" a="1"/>
  <c r="O180" i="18" s="1"/>
  <c r="M83" i="18" a="1"/>
  <c r="M83" i="18" s="1"/>
  <c r="I180" i="18" a="1"/>
  <c r="I180" i="18" s="1"/>
  <c r="H180" i="18" a="1"/>
  <c r="H180" i="18" s="1"/>
  <c r="G180" i="18" a="1"/>
  <c r="G180" i="18" s="1"/>
  <c r="F180" i="18" a="1"/>
  <c r="F180" i="18" s="1"/>
  <c r="E180" i="18" a="1"/>
  <c r="E180" i="18" s="1"/>
  <c r="D180" i="18" a="1"/>
  <c r="D180" i="18" s="1"/>
  <c r="C180" i="18" a="1"/>
  <c r="C180" i="18" s="1"/>
  <c r="O179" i="18" a="1"/>
  <c r="O179" i="18" s="1"/>
  <c r="M234" i="18" a="1"/>
  <c r="M234" i="18" s="1"/>
  <c r="N179" i="18" s="1"/>
  <c r="I179" i="18" a="1"/>
  <c r="I179" i="18" s="1"/>
  <c r="H179" i="18" a="1"/>
  <c r="H179" i="18" s="1"/>
  <c r="G179" i="18" a="1"/>
  <c r="G179" i="18" s="1"/>
  <c r="F179" i="18" a="1"/>
  <c r="F179" i="18" s="1"/>
  <c r="E179" i="18" a="1"/>
  <c r="E179" i="18" s="1"/>
  <c r="D179" i="18" a="1"/>
  <c r="D179" i="18" s="1"/>
  <c r="C179" i="18" a="1"/>
  <c r="C179" i="18" s="1"/>
  <c r="O178" i="18" a="1"/>
  <c r="O178" i="18" s="1"/>
  <c r="M390" i="18" a="1"/>
  <c r="M390" i="18" s="1"/>
  <c r="I178" i="18" a="1"/>
  <c r="I178" i="18" s="1"/>
  <c r="H178" i="18" a="1"/>
  <c r="H178" i="18" s="1"/>
  <c r="G178" i="18" a="1"/>
  <c r="G178" i="18" s="1"/>
  <c r="F178" i="18" a="1"/>
  <c r="F178" i="18" s="1"/>
  <c r="E178" i="18" a="1"/>
  <c r="E178" i="18" s="1"/>
  <c r="D178" i="18" a="1"/>
  <c r="D178" i="18" s="1"/>
  <c r="C178" i="18" a="1"/>
  <c r="C178" i="18" s="1"/>
  <c r="O175" i="18" a="1"/>
  <c r="O175" i="18" s="1"/>
  <c r="M222" i="18" a="1"/>
  <c r="M222" i="18" s="1"/>
  <c r="N175" i="18" s="1"/>
  <c r="I175" i="18" a="1"/>
  <c r="I175" i="18" s="1"/>
  <c r="H175" i="18" a="1"/>
  <c r="H175" i="18" s="1"/>
  <c r="G175" i="18" a="1"/>
  <c r="G175" i="18" s="1"/>
  <c r="F175" i="18" a="1"/>
  <c r="F175" i="18" s="1"/>
  <c r="E175" i="18" a="1"/>
  <c r="E175" i="18" s="1"/>
  <c r="D175" i="18" a="1"/>
  <c r="D175" i="18" s="1"/>
  <c r="C175" i="18" a="1"/>
  <c r="C175" i="18" s="1"/>
  <c r="O174" i="18" a="1"/>
  <c r="O174" i="18" s="1"/>
  <c r="M207" i="18" a="1"/>
  <c r="M207" i="18" s="1"/>
  <c r="I174" i="18" a="1"/>
  <c r="I174" i="18" s="1"/>
  <c r="H174" i="18" a="1"/>
  <c r="H174" i="18" s="1"/>
  <c r="G174" i="18" a="1"/>
  <c r="G174" i="18" s="1"/>
  <c r="F174" i="18" a="1"/>
  <c r="F174" i="18" s="1"/>
  <c r="E174" i="18" a="1"/>
  <c r="E174" i="18" s="1"/>
  <c r="D174" i="18" a="1"/>
  <c r="D174" i="18" s="1"/>
  <c r="C174" i="18" a="1"/>
  <c r="C174" i="18" s="1"/>
  <c r="O173" i="18" a="1"/>
  <c r="O173" i="18" s="1"/>
  <c r="M377" i="18" a="1"/>
  <c r="M377" i="18" s="1"/>
  <c r="I173" i="18" a="1"/>
  <c r="I173" i="18" s="1"/>
  <c r="H173" i="18" a="1"/>
  <c r="H173" i="18" s="1"/>
  <c r="G173" i="18" a="1"/>
  <c r="G173" i="18" s="1"/>
  <c r="F173" i="18" a="1"/>
  <c r="F173" i="18" s="1"/>
  <c r="E173" i="18" a="1"/>
  <c r="E173" i="18" s="1"/>
  <c r="D173" i="18" a="1"/>
  <c r="D173" i="18" s="1"/>
  <c r="C173" i="18" a="1"/>
  <c r="C173" i="18" s="1"/>
  <c r="O172" i="18" a="1"/>
  <c r="O172" i="18" s="1"/>
  <c r="M186" i="18" a="1"/>
  <c r="M186" i="18" s="1"/>
  <c r="I172" i="18" a="1"/>
  <c r="I172" i="18" s="1"/>
  <c r="H172" i="18" a="1"/>
  <c r="H172" i="18" s="1"/>
  <c r="G172" i="18" a="1"/>
  <c r="G172" i="18" s="1"/>
  <c r="F172" i="18" a="1"/>
  <c r="F172" i="18" s="1"/>
  <c r="E172" i="18" a="1"/>
  <c r="E172" i="18" s="1"/>
  <c r="D172" i="18" a="1"/>
  <c r="D172" i="18" s="1"/>
  <c r="C172" i="18" a="1"/>
  <c r="C172" i="18" s="1"/>
  <c r="O171" i="18" a="1"/>
  <c r="O171" i="18" s="1"/>
  <c r="M260" i="18" a="1"/>
  <c r="M260" i="18" s="1"/>
  <c r="I171" i="18" a="1"/>
  <c r="I171" i="18" s="1"/>
  <c r="H171" i="18" a="1"/>
  <c r="H171" i="18" s="1"/>
  <c r="G171" i="18" a="1"/>
  <c r="G171" i="18" s="1"/>
  <c r="F171" i="18" a="1"/>
  <c r="F171" i="18" s="1"/>
  <c r="E171" i="18" a="1"/>
  <c r="E171" i="18" s="1"/>
  <c r="D171" i="18" a="1"/>
  <c r="D171" i="18" s="1"/>
  <c r="C171" i="18" a="1"/>
  <c r="C171" i="18" s="1"/>
  <c r="O170" i="18" a="1"/>
  <c r="O170" i="18" s="1"/>
  <c r="M250" i="18" a="1"/>
  <c r="M250" i="18" s="1"/>
  <c r="I170" i="18" a="1"/>
  <c r="I170" i="18" s="1"/>
  <c r="H170" i="18" a="1"/>
  <c r="H170" i="18" s="1"/>
  <c r="G170" i="18" a="1"/>
  <c r="G170" i="18" s="1"/>
  <c r="F170" i="18" a="1"/>
  <c r="F170" i="18" s="1"/>
  <c r="E170" i="18" a="1"/>
  <c r="E170" i="18" s="1"/>
  <c r="D170" i="18" a="1"/>
  <c r="D170" i="18" s="1"/>
  <c r="C170" i="18" a="1"/>
  <c r="C170" i="18" s="1"/>
  <c r="O169" i="18" a="1"/>
  <c r="O169" i="18" s="1"/>
  <c r="M133" i="18" a="1"/>
  <c r="M133" i="18" s="1"/>
  <c r="I169" i="18" a="1"/>
  <c r="I169" i="18" s="1"/>
  <c r="H169" i="18" a="1"/>
  <c r="H169" i="18" s="1"/>
  <c r="G169" i="18" a="1"/>
  <c r="G169" i="18" s="1"/>
  <c r="F169" i="18" a="1"/>
  <c r="F169" i="18" s="1"/>
  <c r="E169" i="18" a="1"/>
  <c r="E169" i="18" s="1"/>
  <c r="D169" i="18" a="1"/>
  <c r="D169" i="18" s="1"/>
  <c r="C169" i="18" a="1"/>
  <c r="C169" i="18" s="1"/>
  <c r="O168" i="18" a="1"/>
  <c r="O168" i="18" s="1"/>
  <c r="M338" i="18" a="1"/>
  <c r="M338" i="18" s="1"/>
  <c r="N168" i="18" s="1"/>
  <c r="I168" i="18" a="1"/>
  <c r="I168" i="18" s="1"/>
  <c r="H168" i="18" a="1"/>
  <c r="H168" i="18" s="1"/>
  <c r="G168" i="18" a="1"/>
  <c r="G168" i="18" s="1"/>
  <c r="F168" i="18" a="1"/>
  <c r="F168" i="18" s="1"/>
  <c r="E168" i="18" a="1"/>
  <c r="E168" i="18" s="1"/>
  <c r="D168" i="18" a="1"/>
  <c r="D168" i="18" s="1"/>
  <c r="C168" i="18" a="1"/>
  <c r="C168" i="18" s="1"/>
  <c r="O177" i="18" a="1"/>
  <c r="O177" i="18" s="1"/>
  <c r="M127" i="18" a="1"/>
  <c r="M127" i="18" s="1"/>
  <c r="I177" i="18" a="1"/>
  <c r="I177" i="18" s="1"/>
  <c r="H177" i="18" a="1"/>
  <c r="H177" i="18" s="1"/>
  <c r="G177" i="18" a="1"/>
  <c r="G177" i="18" s="1"/>
  <c r="F177" i="18" a="1"/>
  <c r="F177" i="18" s="1"/>
  <c r="E177" i="18" a="1"/>
  <c r="E177" i="18" s="1"/>
  <c r="D177" i="18" a="1"/>
  <c r="D177" i="18" s="1"/>
  <c r="C177" i="18" a="1"/>
  <c r="C177" i="18" s="1"/>
  <c r="O176" i="18" a="1"/>
  <c r="O176" i="18" s="1"/>
  <c r="M486" i="18" a="1"/>
  <c r="M486" i="18" s="1"/>
  <c r="I176" i="18" a="1"/>
  <c r="I176" i="18" s="1"/>
  <c r="H176" i="18" a="1"/>
  <c r="H176" i="18" s="1"/>
  <c r="G176" i="18" a="1"/>
  <c r="G176" i="18" s="1"/>
  <c r="F176" i="18" a="1"/>
  <c r="F176" i="18" s="1"/>
  <c r="E176" i="18" a="1"/>
  <c r="E176" i="18" s="1"/>
  <c r="D176" i="18" a="1"/>
  <c r="D176" i="18" s="1"/>
  <c r="C176" i="18" a="1"/>
  <c r="C176" i="18" s="1"/>
  <c r="O167" i="18" a="1"/>
  <c r="O167" i="18" s="1"/>
  <c r="M81" i="18" a="1"/>
  <c r="M81" i="18" s="1"/>
  <c r="I167" i="18" a="1"/>
  <c r="I167" i="18" s="1"/>
  <c r="H167" i="18" a="1"/>
  <c r="H167" i="18" s="1"/>
  <c r="G167" i="18" a="1"/>
  <c r="G167" i="18" s="1"/>
  <c r="F167" i="18" a="1"/>
  <c r="F167" i="18" s="1"/>
  <c r="E167" i="18" a="1"/>
  <c r="E167" i="18" s="1"/>
  <c r="D167" i="18" a="1"/>
  <c r="D167" i="18" s="1"/>
  <c r="C167" i="18" a="1"/>
  <c r="C167" i="18" s="1"/>
  <c r="O165" i="18" a="1"/>
  <c r="O165" i="18" s="1"/>
  <c r="M174" i="18" a="1"/>
  <c r="M174" i="18" s="1"/>
  <c r="I165" i="18" a="1"/>
  <c r="I165" i="18" s="1"/>
  <c r="H165" i="18" a="1"/>
  <c r="H165" i="18" s="1"/>
  <c r="G165" i="18" a="1"/>
  <c r="G165" i="18" s="1"/>
  <c r="F165" i="18" a="1"/>
  <c r="F165" i="18" s="1"/>
  <c r="E165" i="18" a="1"/>
  <c r="E165" i="18" s="1"/>
  <c r="D165" i="18" a="1"/>
  <c r="D165" i="18" s="1"/>
  <c r="C165" i="18" a="1"/>
  <c r="C165" i="18" s="1"/>
  <c r="O164" i="18" a="1"/>
  <c r="O164" i="18" s="1"/>
  <c r="M288" i="18" a="1"/>
  <c r="M288" i="18" s="1"/>
  <c r="I164" i="18" a="1"/>
  <c r="I164" i="18" s="1"/>
  <c r="H164" i="18" a="1"/>
  <c r="H164" i="18" s="1"/>
  <c r="G164" i="18" a="1"/>
  <c r="G164" i="18" s="1"/>
  <c r="F164" i="18" a="1"/>
  <c r="F164" i="18" s="1"/>
  <c r="E164" i="18" a="1"/>
  <c r="E164" i="18" s="1"/>
  <c r="D164" i="18" a="1"/>
  <c r="D164" i="18" s="1"/>
  <c r="C164" i="18" a="1"/>
  <c r="C164" i="18" s="1"/>
  <c r="O163" i="18" a="1"/>
  <c r="O163" i="18" s="1"/>
  <c r="M259" i="18" a="1"/>
  <c r="M259" i="18" s="1"/>
  <c r="I163" i="18" a="1"/>
  <c r="I163" i="18" s="1"/>
  <c r="H163" i="18" a="1"/>
  <c r="H163" i="18" s="1"/>
  <c r="G163" i="18" a="1"/>
  <c r="G163" i="18" s="1"/>
  <c r="F163" i="18" a="1"/>
  <c r="F163" i="18" s="1"/>
  <c r="E163" i="18" a="1"/>
  <c r="E163" i="18" s="1"/>
  <c r="D163" i="18" a="1"/>
  <c r="D163" i="18" s="1"/>
  <c r="C163" i="18" a="1"/>
  <c r="C163" i="18" s="1"/>
  <c r="O162" i="18" a="1"/>
  <c r="O162" i="18" s="1"/>
  <c r="M391" i="18" a="1"/>
  <c r="M391" i="18" s="1"/>
  <c r="I162" i="18" a="1"/>
  <c r="I162" i="18" s="1"/>
  <c r="H162" i="18" a="1"/>
  <c r="H162" i="18" s="1"/>
  <c r="G162" i="18" a="1"/>
  <c r="G162" i="18" s="1"/>
  <c r="F162" i="18" a="1"/>
  <c r="F162" i="18" s="1"/>
  <c r="E162" i="18" a="1"/>
  <c r="E162" i="18" s="1"/>
  <c r="D162" i="18" a="1"/>
  <c r="D162" i="18" s="1"/>
  <c r="C162" i="18" a="1"/>
  <c r="C162" i="18" s="1"/>
  <c r="O161" i="18" a="1"/>
  <c r="O161" i="18" s="1"/>
  <c r="M355" i="18" a="1"/>
  <c r="M355" i="18" s="1"/>
  <c r="I161" i="18" a="1"/>
  <c r="I161" i="18" s="1"/>
  <c r="H161" i="18" a="1"/>
  <c r="H161" i="18" s="1"/>
  <c r="G161" i="18" a="1"/>
  <c r="G161" i="18" s="1"/>
  <c r="F161" i="18" a="1"/>
  <c r="F161" i="18" s="1"/>
  <c r="E161" i="18" a="1"/>
  <c r="E161" i="18" s="1"/>
  <c r="D161" i="18" a="1"/>
  <c r="D161" i="18" s="1"/>
  <c r="C161" i="18" a="1"/>
  <c r="C161" i="18" s="1"/>
  <c r="O160" i="18" a="1"/>
  <c r="O160" i="18" s="1"/>
  <c r="M387" i="18" a="1"/>
  <c r="M387" i="18" s="1"/>
  <c r="N160" i="18" s="1"/>
  <c r="I160" i="18" a="1"/>
  <c r="I160" i="18" s="1"/>
  <c r="H160" i="18" a="1"/>
  <c r="H160" i="18" s="1"/>
  <c r="G160" i="18" a="1"/>
  <c r="G160" i="18" s="1"/>
  <c r="F160" i="18" a="1"/>
  <c r="F160" i="18" s="1"/>
  <c r="E160" i="18" a="1"/>
  <c r="E160" i="18" s="1"/>
  <c r="D160" i="18" a="1"/>
  <c r="D160" i="18" s="1"/>
  <c r="C160" i="18" a="1"/>
  <c r="C160" i="18" s="1"/>
  <c r="O159" i="18" a="1"/>
  <c r="O159" i="18" s="1"/>
  <c r="M181" i="18" a="1"/>
  <c r="M181" i="18" s="1"/>
  <c r="I159" i="18" a="1"/>
  <c r="I159" i="18" s="1"/>
  <c r="H159" i="18" a="1"/>
  <c r="H159" i="18" s="1"/>
  <c r="G159" i="18" a="1"/>
  <c r="G159" i="18" s="1"/>
  <c r="F159" i="18" a="1"/>
  <c r="F159" i="18" s="1"/>
  <c r="E159" i="18" a="1"/>
  <c r="E159" i="18" s="1"/>
  <c r="D159" i="18" a="1"/>
  <c r="D159" i="18" s="1"/>
  <c r="C159" i="18" a="1"/>
  <c r="C159" i="18" s="1"/>
  <c r="O449" i="18" a="1"/>
  <c r="O449" i="18" s="1"/>
  <c r="M185" i="18" a="1"/>
  <c r="M185" i="18" s="1"/>
  <c r="I449" i="18" a="1"/>
  <c r="I449" i="18" s="1"/>
  <c r="H449" i="18" a="1"/>
  <c r="H449" i="18" s="1"/>
  <c r="G449" i="18" a="1"/>
  <c r="G449" i="18" s="1"/>
  <c r="F449" i="18" a="1"/>
  <c r="F449" i="18" s="1"/>
  <c r="E449" i="18" a="1"/>
  <c r="E449" i="18" s="1"/>
  <c r="D449" i="18" a="1"/>
  <c r="D449" i="18" s="1"/>
  <c r="C449" i="18" a="1"/>
  <c r="C449" i="18" s="1"/>
  <c r="O166" i="18" a="1"/>
  <c r="O166" i="18" s="1"/>
  <c r="M173" i="18" a="1"/>
  <c r="M173" i="18" s="1"/>
  <c r="I166" i="18" a="1"/>
  <c r="I166" i="18" s="1"/>
  <c r="H166" i="18" a="1"/>
  <c r="H166" i="18" s="1"/>
  <c r="G166" i="18" a="1"/>
  <c r="G166" i="18" s="1"/>
  <c r="F166" i="18" a="1"/>
  <c r="F166" i="18" s="1"/>
  <c r="E166" i="18" a="1"/>
  <c r="E166" i="18" s="1"/>
  <c r="D166" i="18" a="1"/>
  <c r="D166" i="18" s="1"/>
  <c r="C166" i="18" a="1"/>
  <c r="C166" i="18" s="1"/>
  <c r="O158" i="18" a="1"/>
  <c r="O158" i="18" s="1"/>
  <c r="M470" i="18" a="1"/>
  <c r="M470" i="18" s="1"/>
  <c r="I158" i="18" a="1"/>
  <c r="I158" i="18" s="1"/>
  <c r="H158" i="18" a="1"/>
  <c r="H158" i="18" s="1"/>
  <c r="G158" i="18" a="1"/>
  <c r="G158" i="18" s="1"/>
  <c r="F158" i="18" a="1"/>
  <c r="F158" i="18" s="1"/>
  <c r="E158" i="18" a="1"/>
  <c r="E158" i="18" s="1"/>
  <c r="D158" i="18" a="1"/>
  <c r="D158" i="18" s="1"/>
  <c r="C158" i="18" a="1"/>
  <c r="C158" i="18" s="1"/>
  <c r="O157" i="18" a="1"/>
  <c r="O157" i="18" s="1"/>
  <c r="M228" i="18" a="1"/>
  <c r="M228" i="18" s="1"/>
  <c r="I157" i="18" a="1"/>
  <c r="I157" i="18" s="1"/>
  <c r="H157" i="18" a="1"/>
  <c r="H157" i="18" s="1"/>
  <c r="G157" i="18" a="1"/>
  <c r="G157" i="18" s="1"/>
  <c r="F157" i="18" a="1"/>
  <c r="F157" i="18" s="1"/>
  <c r="E157" i="18" a="1"/>
  <c r="E157" i="18" s="1"/>
  <c r="D157" i="18" a="1"/>
  <c r="D157" i="18" s="1"/>
  <c r="C157" i="18" a="1"/>
  <c r="C157" i="18" s="1"/>
  <c r="O156" i="18" a="1"/>
  <c r="O156" i="18" s="1"/>
  <c r="M219" i="18" a="1"/>
  <c r="M219" i="18" s="1"/>
  <c r="I156" i="18" a="1"/>
  <c r="I156" i="18" s="1"/>
  <c r="H156" i="18" a="1"/>
  <c r="H156" i="18" s="1"/>
  <c r="G156" i="18" a="1"/>
  <c r="G156" i="18" s="1"/>
  <c r="F156" i="18" a="1"/>
  <c r="F156" i="18" s="1"/>
  <c r="E156" i="18" a="1"/>
  <c r="E156" i="18" s="1"/>
  <c r="D156" i="18" a="1"/>
  <c r="D156" i="18" s="1"/>
  <c r="C156" i="18" a="1"/>
  <c r="C156" i="18" s="1"/>
  <c r="O155" i="18" a="1"/>
  <c r="O155" i="18" s="1"/>
  <c r="M310" i="18" a="1"/>
  <c r="M310" i="18" s="1"/>
  <c r="I155" i="18" a="1"/>
  <c r="I155" i="18" s="1"/>
  <c r="H155" i="18" a="1"/>
  <c r="H155" i="18" s="1"/>
  <c r="G155" i="18" a="1"/>
  <c r="G155" i="18" s="1"/>
  <c r="F155" i="18" a="1"/>
  <c r="F155" i="18" s="1"/>
  <c r="E155" i="18" a="1"/>
  <c r="E155" i="18" s="1"/>
  <c r="D155" i="18" a="1"/>
  <c r="D155" i="18" s="1"/>
  <c r="C155" i="18" a="1"/>
  <c r="C155" i="18" s="1"/>
  <c r="O154" i="18" a="1"/>
  <c r="O154" i="18" s="1"/>
  <c r="M464" i="18" a="1"/>
  <c r="M464" i="18" s="1"/>
  <c r="I154" i="18" a="1"/>
  <c r="I154" i="18" s="1"/>
  <c r="H154" i="18" a="1"/>
  <c r="H154" i="18" s="1"/>
  <c r="G154" i="18" a="1"/>
  <c r="G154" i="18" s="1"/>
  <c r="F154" i="18" a="1"/>
  <c r="F154" i="18" s="1"/>
  <c r="E154" i="18" a="1"/>
  <c r="E154" i="18" s="1"/>
  <c r="D154" i="18" a="1"/>
  <c r="D154" i="18" s="1"/>
  <c r="C154" i="18" a="1"/>
  <c r="C154" i="18" s="1"/>
  <c r="O152" i="18" a="1"/>
  <c r="O152" i="18" s="1"/>
  <c r="M422" i="18" a="1"/>
  <c r="M422" i="18" s="1"/>
  <c r="I152" i="18" a="1"/>
  <c r="I152" i="18" s="1"/>
  <c r="H152" i="18" a="1"/>
  <c r="H152" i="18" s="1"/>
  <c r="G152" i="18" a="1"/>
  <c r="G152" i="18" s="1"/>
  <c r="F152" i="18" a="1"/>
  <c r="F152" i="18" s="1"/>
  <c r="E152" i="18" a="1"/>
  <c r="E152" i="18" s="1"/>
  <c r="D152" i="18" a="1"/>
  <c r="D152" i="18" s="1"/>
  <c r="C152" i="18" a="1"/>
  <c r="C152" i="18" s="1"/>
  <c r="O151" i="18" a="1"/>
  <c r="O151" i="18" s="1"/>
  <c r="M253" i="18" a="1"/>
  <c r="M253" i="18" s="1"/>
  <c r="I151" i="18" a="1"/>
  <c r="I151" i="18" s="1"/>
  <c r="H151" i="18" a="1"/>
  <c r="H151" i="18" s="1"/>
  <c r="G151" i="18" a="1"/>
  <c r="G151" i="18" s="1"/>
  <c r="F151" i="18" a="1"/>
  <c r="F151" i="18" s="1"/>
  <c r="E151" i="18" a="1"/>
  <c r="E151" i="18" s="1"/>
  <c r="D151" i="18" a="1"/>
  <c r="D151" i="18" s="1"/>
  <c r="C151" i="18" a="1"/>
  <c r="C151" i="18" s="1"/>
  <c r="O150" i="18" a="1"/>
  <c r="O150" i="18" s="1"/>
  <c r="M500" i="18" a="1"/>
  <c r="M500" i="18" s="1"/>
  <c r="I150" i="18" a="1"/>
  <c r="I150" i="18" s="1"/>
  <c r="H150" i="18" a="1"/>
  <c r="H150" i="18" s="1"/>
  <c r="G150" i="18" a="1"/>
  <c r="G150" i="18" s="1"/>
  <c r="F150" i="18" a="1"/>
  <c r="F150" i="18" s="1"/>
  <c r="E150" i="18" a="1"/>
  <c r="E150" i="18" s="1"/>
  <c r="D150" i="18" a="1"/>
  <c r="D150" i="18" s="1"/>
  <c r="C150" i="18" a="1"/>
  <c r="C150" i="18" s="1"/>
  <c r="O149" i="18" a="1"/>
  <c r="O149" i="18" s="1"/>
  <c r="M341" i="18" a="1"/>
  <c r="M341" i="18" s="1"/>
  <c r="I149" i="18" a="1"/>
  <c r="I149" i="18" s="1"/>
  <c r="H149" i="18" a="1"/>
  <c r="H149" i="18" s="1"/>
  <c r="G149" i="18" a="1"/>
  <c r="G149" i="18" s="1"/>
  <c r="F149" i="18" a="1"/>
  <c r="F149" i="18" s="1"/>
  <c r="E149" i="18" a="1"/>
  <c r="E149" i="18" s="1"/>
  <c r="D149" i="18" a="1"/>
  <c r="D149" i="18" s="1"/>
  <c r="C149" i="18" a="1"/>
  <c r="C149" i="18" s="1"/>
  <c r="O148" i="18" a="1"/>
  <c r="O148" i="18" s="1"/>
  <c r="M402" i="18" a="1"/>
  <c r="M402" i="18" s="1"/>
  <c r="I148" i="18" a="1"/>
  <c r="I148" i="18" s="1"/>
  <c r="H148" i="18" a="1"/>
  <c r="H148" i="18" s="1"/>
  <c r="G148" i="18" a="1"/>
  <c r="G148" i="18" s="1"/>
  <c r="F148" i="18" a="1"/>
  <c r="F148" i="18" s="1"/>
  <c r="E148" i="18" a="1"/>
  <c r="E148" i="18" s="1"/>
  <c r="D148" i="18" a="1"/>
  <c r="D148" i="18" s="1"/>
  <c r="C148" i="18" a="1"/>
  <c r="C148" i="18" s="1"/>
  <c r="O146" i="18" a="1"/>
  <c r="O146" i="18" s="1"/>
  <c r="M64" i="18" a="1"/>
  <c r="M64" i="18" s="1"/>
  <c r="I146" i="18" a="1"/>
  <c r="I146" i="18" s="1"/>
  <c r="H146" i="18" a="1"/>
  <c r="H146" i="18" s="1"/>
  <c r="G146" i="18" a="1"/>
  <c r="G146" i="18" s="1"/>
  <c r="F146" i="18" a="1"/>
  <c r="F146" i="18" s="1"/>
  <c r="E146" i="18" a="1"/>
  <c r="E146" i="18" s="1"/>
  <c r="D146" i="18" a="1"/>
  <c r="D146" i="18" s="1"/>
  <c r="C146" i="18" a="1"/>
  <c r="C146" i="18" s="1"/>
  <c r="O144" i="18" a="1"/>
  <c r="O144" i="18" s="1"/>
  <c r="M494" i="18" a="1"/>
  <c r="M494" i="18" s="1"/>
  <c r="N144" i="18" s="1"/>
  <c r="I144" i="18" a="1"/>
  <c r="I144" i="18" s="1"/>
  <c r="H144" i="18" a="1"/>
  <c r="H144" i="18" s="1"/>
  <c r="G144" i="18" a="1"/>
  <c r="G144" i="18" s="1"/>
  <c r="F144" i="18" a="1"/>
  <c r="F144" i="18" s="1"/>
  <c r="E144" i="18" a="1"/>
  <c r="E144" i="18" s="1"/>
  <c r="D144" i="18" a="1"/>
  <c r="D144" i="18" s="1"/>
  <c r="C144" i="18" a="1"/>
  <c r="C144" i="18" s="1"/>
  <c r="O153" i="18" a="1"/>
  <c r="O153" i="18" s="1"/>
  <c r="M449" i="18" a="1"/>
  <c r="M449" i="18" s="1"/>
  <c r="I153" i="18" a="1"/>
  <c r="I153" i="18" s="1"/>
  <c r="H153" i="18" a="1"/>
  <c r="H153" i="18" s="1"/>
  <c r="G153" i="18" a="1"/>
  <c r="G153" i="18" s="1"/>
  <c r="F153" i="18" a="1"/>
  <c r="F153" i="18" s="1"/>
  <c r="E153" i="18" a="1"/>
  <c r="E153" i="18" s="1"/>
  <c r="D153" i="18" a="1"/>
  <c r="D153" i="18" s="1"/>
  <c r="C153" i="18" a="1"/>
  <c r="C153" i="18" s="1"/>
  <c r="O147" i="18" a="1"/>
  <c r="O147" i="18" s="1"/>
  <c r="M299" i="18" a="1"/>
  <c r="M299" i="18" s="1"/>
  <c r="N147" i="18" s="1"/>
  <c r="I147" i="18" a="1"/>
  <c r="I147" i="18" s="1"/>
  <c r="H147" i="18" a="1"/>
  <c r="H147" i="18" s="1"/>
  <c r="G147" i="18" a="1"/>
  <c r="G147" i="18" s="1"/>
  <c r="F147" i="18" a="1"/>
  <c r="F147" i="18" s="1"/>
  <c r="E147" i="18" a="1"/>
  <c r="E147" i="18" s="1"/>
  <c r="D147" i="18" a="1"/>
  <c r="D147" i="18" s="1"/>
  <c r="C147" i="18" a="1"/>
  <c r="C147" i="18" s="1"/>
  <c r="O143" i="18" a="1"/>
  <c r="O143" i="18" s="1"/>
  <c r="M381" i="18" a="1"/>
  <c r="M381" i="18" s="1"/>
  <c r="I143" i="18" a="1"/>
  <c r="I143" i="18" s="1"/>
  <c r="H143" i="18" a="1"/>
  <c r="H143" i="18" s="1"/>
  <c r="G143" i="18" a="1"/>
  <c r="G143" i="18" s="1"/>
  <c r="F143" i="18" a="1"/>
  <c r="F143" i="18" s="1"/>
  <c r="E143" i="18" a="1"/>
  <c r="E143" i="18" s="1"/>
  <c r="D143" i="18" a="1"/>
  <c r="D143" i="18" s="1"/>
  <c r="C143" i="18" a="1"/>
  <c r="C143" i="18" s="1"/>
  <c r="O142" i="18" a="1"/>
  <c r="O142" i="18" s="1"/>
  <c r="M90" i="18" a="1"/>
  <c r="M90" i="18" s="1"/>
  <c r="I142" i="18" a="1"/>
  <c r="I142" i="18" s="1"/>
  <c r="H142" i="18" a="1"/>
  <c r="H142" i="18" s="1"/>
  <c r="G142" i="18" a="1"/>
  <c r="G142" i="18" s="1"/>
  <c r="F142" i="18" a="1"/>
  <c r="F142" i="18" s="1"/>
  <c r="E142" i="18" a="1"/>
  <c r="E142" i="18" s="1"/>
  <c r="D142" i="18" a="1"/>
  <c r="D142" i="18" s="1"/>
  <c r="C142" i="18" a="1"/>
  <c r="C142" i="18" s="1"/>
  <c r="O141" i="18" a="1"/>
  <c r="O141" i="18" s="1"/>
  <c r="M276" i="18" a="1"/>
  <c r="M276" i="18" s="1"/>
  <c r="N141" i="18" s="1"/>
  <c r="I141" i="18" a="1"/>
  <c r="I141" i="18" s="1"/>
  <c r="H141" i="18" a="1"/>
  <c r="H141" i="18" s="1"/>
  <c r="G141" i="18" a="1"/>
  <c r="G141" i="18" s="1"/>
  <c r="F141" i="18" a="1"/>
  <c r="F141" i="18" s="1"/>
  <c r="E141" i="18" a="1"/>
  <c r="E141" i="18" s="1"/>
  <c r="D141" i="18" a="1"/>
  <c r="D141" i="18" s="1"/>
  <c r="C141" i="18" a="1"/>
  <c r="C141" i="18" s="1"/>
  <c r="O138" i="18" a="1"/>
  <c r="O138" i="18" s="1"/>
  <c r="M109" i="18" a="1"/>
  <c r="M109" i="18" s="1"/>
  <c r="I138" i="18" a="1"/>
  <c r="I138" i="18" s="1"/>
  <c r="H138" i="18" a="1"/>
  <c r="H138" i="18" s="1"/>
  <c r="G138" i="18" a="1"/>
  <c r="G138" i="18" s="1"/>
  <c r="F138" i="18" a="1"/>
  <c r="F138" i="18" s="1"/>
  <c r="E138" i="18" a="1"/>
  <c r="E138" i="18" s="1"/>
  <c r="D138" i="18" a="1"/>
  <c r="D138" i="18" s="1"/>
  <c r="C138" i="18" a="1"/>
  <c r="C138" i="18" s="1"/>
  <c r="O137" i="18" a="1"/>
  <c r="O137" i="18" s="1"/>
  <c r="M59" i="18" a="1"/>
  <c r="M59" i="18" s="1"/>
  <c r="I137" i="18" a="1"/>
  <c r="I137" i="18" s="1"/>
  <c r="H137" i="18" a="1"/>
  <c r="H137" i="18" s="1"/>
  <c r="G137" i="18" a="1"/>
  <c r="G137" i="18" s="1"/>
  <c r="F137" i="18" a="1"/>
  <c r="F137" i="18" s="1"/>
  <c r="E137" i="18" a="1"/>
  <c r="E137" i="18" s="1"/>
  <c r="D137" i="18" a="1"/>
  <c r="D137" i="18" s="1"/>
  <c r="C137" i="18" a="1"/>
  <c r="C137" i="18" s="1"/>
  <c r="O136" i="18" a="1"/>
  <c r="O136" i="18" s="1"/>
  <c r="M282" i="18" a="1"/>
  <c r="M282" i="18" s="1"/>
  <c r="I136" i="18" a="1"/>
  <c r="I136" i="18" s="1"/>
  <c r="H136" i="18" a="1"/>
  <c r="H136" i="18" s="1"/>
  <c r="G136" i="18" a="1"/>
  <c r="G136" i="18" s="1"/>
  <c r="F136" i="18" a="1"/>
  <c r="F136" i="18" s="1"/>
  <c r="E136" i="18" a="1"/>
  <c r="E136" i="18" s="1"/>
  <c r="D136" i="18" a="1"/>
  <c r="D136" i="18" s="1"/>
  <c r="C136" i="18" a="1"/>
  <c r="C136" i="18" s="1"/>
  <c r="O135" i="18" a="1"/>
  <c r="O135" i="18" s="1"/>
  <c r="M292" i="18" a="1"/>
  <c r="M292" i="18" s="1"/>
  <c r="I135" i="18" a="1"/>
  <c r="I135" i="18" s="1"/>
  <c r="H135" i="18" a="1"/>
  <c r="H135" i="18" s="1"/>
  <c r="G135" i="18" a="1"/>
  <c r="G135" i="18" s="1"/>
  <c r="F135" i="18" a="1"/>
  <c r="F135" i="18" s="1"/>
  <c r="E135" i="18" a="1"/>
  <c r="E135" i="18" s="1"/>
  <c r="D135" i="18" a="1"/>
  <c r="D135" i="18" s="1"/>
  <c r="C135" i="18" a="1"/>
  <c r="C135" i="18" s="1"/>
  <c r="O134" i="18" a="1"/>
  <c r="O134" i="18" s="1"/>
  <c r="M254" i="18" a="1"/>
  <c r="M254" i="18" s="1"/>
  <c r="I134" i="18" a="1"/>
  <c r="I134" i="18" s="1"/>
  <c r="H134" i="18" a="1"/>
  <c r="H134" i="18" s="1"/>
  <c r="G134" i="18" a="1"/>
  <c r="G134" i="18" s="1"/>
  <c r="F134" i="18" a="1"/>
  <c r="F134" i="18" s="1"/>
  <c r="E134" i="18" a="1"/>
  <c r="E134" i="18" s="1"/>
  <c r="D134" i="18" a="1"/>
  <c r="D134" i="18" s="1"/>
  <c r="C134" i="18" a="1"/>
  <c r="C134" i="18" s="1"/>
  <c r="O133" i="18" a="1"/>
  <c r="O133" i="18" s="1"/>
  <c r="M360" i="18" a="1"/>
  <c r="M360" i="18" s="1"/>
  <c r="I133" i="18" a="1"/>
  <c r="I133" i="18" s="1"/>
  <c r="H133" i="18" a="1"/>
  <c r="H133" i="18" s="1"/>
  <c r="G133" i="18" a="1"/>
  <c r="G133" i="18" s="1"/>
  <c r="F133" i="18" a="1"/>
  <c r="F133" i="18" s="1"/>
  <c r="E133" i="18" a="1"/>
  <c r="E133" i="18" s="1"/>
  <c r="D133" i="18" a="1"/>
  <c r="D133" i="18" s="1"/>
  <c r="C133" i="18" a="1"/>
  <c r="C133" i="18" s="1"/>
  <c r="O131" i="18" a="1"/>
  <c r="O131" i="18" s="1"/>
  <c r="M431" i="18" a="1"/>
  <c r="M431" i="18" s="1"/>
  <c r="I131" i="18" a="1"/>
  <c r="I131" i="18" s="1"/>
  <c r="H131" i="18" a="1"/>
  <c r="H131" i="18" s="1"/>
  <c r="G131" i="18" a="1"/>
  <c r="G131" i="18" s="1"/>
  <c r="F131" i="18" a="1"/>
  <c r="F131" i="18" s="1"/>
  <c r="E131" i="18" a="1"/>
  <c r="E131" i="18" s="1"/>
  <c r="D131" i="18" a="1"/>
  <c r="D131" i="18" s="1"/>
  <c r="C131" i="18" a="1"/>
  <c r="C131" i="18" s="1"/>
  <c r="O130" i="18" a="1"/>
  <c r="O130" i="18" s="1"/>
  <c r="M223" i="18" a="1"/>
  <c r="M223" i="18" s="1"/>
  <c r="I130" i="18" a="1"/>
  <c r="I130" i="18" s="1"/>
  <c r="H130" i="18" a="1"/>
  <c r="H130" i="18" s="1"/>
  <c r="G130" i="18" a="1"/>
  <c r="G130" i="18" s="1"/>
  <c r="F130" i="18" a="1"/>
  <c r="F130" i="18" s="1"/>
  <c r="E130" i="18" a="1"/>
  <c r="E130" i="18" s="1"/>
  <c r="D130" i="18" a="1"/>
  <c r="D130" i="18" s="1"/>
  <c r="C130" i="18" a="1"/>
  <c r="C130" i="18" s="1"/>
  <c r="O129" i="18" a="1"/>
  <c r="O129" i="18" s="1"/>
  <c r="M96" i="18" a="1"/>
  <c r="M96" i="18" s="1"/>
  <c r="I129" i="18" a="1"/>
  <c r="I129" i="18" s="1"/>
  <c r="H129" i="18" a="1"/>
  <c r="H129" i="18" s="1"/>
  <c r="G129" i="18" a="1"/>
  <c r="G129" i="18" s="1"/>
  <c r="F129" i="18" a="1"/>
  <c r="F129" i="18" s="1"/>
  <c r="E129" i="18" a="1"/>
  <c r="E129" i="18" s="1"/>
  <c r="D129" i="18" a="1"/>
  <c r="D129" i="18" s="1"/>
  <c r="C129" i="18" a="1"/>
  <c r="C129" i="18" s="1"/>
  <c r="O140" i="18" a="1"/>
  <c r="O140" i="18" s="1"/>
  <c r="M333" i="18" a="1"/>
  <c r="M333" i="18" s="1"/>
  <c r="I140" i="18" a="1"/>
  <c r="I140" i="18" s="1"/>
  <c r="H140" i="18" a="1"/>
  <c r="H140" i="18" s="1"/>
  <c r="G140" i="18" a="1"/>
  <c r="G140" i="18" s="1"/>
  <c r="F140" i="18" a="1"/>
  <c r="F140" i="18" s="1"/>
  <c r="E140" i="18" a="1"/>
  <c r="E140" i="18" s="1"/>
  <c r="D140" i="18" a="1"/>
  <c r="D140" i="18" s="1"/>
  <c r="C140" i="18" a="1"/>
  <c r="C140" i="18" s="1"/>
  <c r="O139" i="18" a="1"/>
  <c r="O139" i="18" s="1"/>
  <c r="M53" i="18" a="1"/>
  <c r="M53" i="18" s="1"/>
  <c r="I139" i="18" a="1"/>
  <c r="I139" i="18" s="1"/>
  <c r="H139" i="18" a="1"/>
  <c r="H139" i="18" s="1"/>
  <c r="G139" i="18" a="1"/>
  <c r="G139" i="18" s="1"/>
  <c r="F139" i="18" a="1"/>
  <c r="F139" i="18" s="1"/>
  <c r="E139" i="18" a="1"/>
  <c r="E139" i="18" s="1"/>
  <c r="D139" i="18" a="1"/>
  <c r="D139" i="18" s="1"/>
  <c r="C139" i="18" a="1"/>
  <c r="C139" i="18" s="1"/>
  <c r="O132" i="18" a="1"/>
  <c r="O132" i="18" s="1"/>
  <c r="M330" i="18" a="1"/>
  <c r="M330" i="18" s="1"/>
  <c r="I132" i="18" a="1"/>
  <c r="I132" i="18" s="1"/>
  <c r="H132" i="18" a="1"/>
  <c r="H132" i="18" s="1"/>
  <c r="G132" i="18" a="1"/>
  <c r="G132" i="18" s="1"/>
  <c r="F132" i="18" a="1"/>
  <c r="F132" i="18" s="1"/>
  <c r="E132" i="18" a="1"/>
  <c r="E132" i="18" s="1"/>
  <c r="D132" i="18" a="1"/>
  <c r="D132" i="18" s="1"/>
  <c r="C132" i="18" a="1"/>
  <c r="C132" i="18" s="1"/>
  <c r="O128" i="18" a="1"/>
  <c r="O128" i="18" s="1"/>
  <c r="M342" i="18" a="1"/>
  <c r="M342" i="18" s="1"/>
  <c r="I128" i="18" a="1"/>
  <c r="I128" i="18" s="1"/>
  <c r="H128" i="18" a="1"/>
  <c r="H128" i="18" s="1"/>
  <c r="G128" i="18" a="1"/>
  <c r="G128" i="18" s="1"/>
  <c r="F128" i="18" a="1"/>
  <c r="F128" i="18" s="1"/>
  <c r="E128" i="18" a="1"/>
  <c r="E128" i="18" s="1"/>
  <c r="D128" i="18" a="1"/>
  <c r="D128" i="18" s="1"/>
  <c r="C128" i="18" a="1"/>
  <c r="C128" i="18" s="1"/>
  <c r="O127" i="18" a="1"/>
  <c r="O127" i="18" s="1"/>
  <c r="M121" i="18" a="1"/>
  <c r="M121" i="18" s="1"/>
  <c r="I127" i="18" a="1"/>
  <c r="I127" i="18" s="1"/>
  <c r="H127" i="18" a="1"/>
  <c r="H127" i="18" s="1"/>
  <c r="G127" i="18" a="1"/>
  <c r="G127" i="18" s="1"/>
  <c r="F127" i="18" a="1"/>
  <c r="F127" i="18" s="1"/>
  <c r="E127" i="18" a="1"/>
  <c r="E127" i="18" s="1"/>
  <c r="D127" i="18" a="1"/>
  <c r="D127" i="18" s="1"/>
  <c r="C127" i="18" a="1"/>
  <c r="C127" i="18" s="1"/>
  <c r="O125" i="18" a="1"/>
  <c r="O125" i="18" s="1"/>
  <c r="M279" i="18" a="1"/>
  <c r="M279" i="18" s="1"/>
  <c r="I125" i="18" a="1"/>
  <c r="I125" i="18" s="1"/>
  <c r="H125" i="18" a="1"/>
  <c r="H125" i="18" s="1"/>
  <c r="G125" i="18" a="1"/>
  <c r="G125" i="18" s="1"/>
  <c r="F125" i="18" a="1"/>
  <c r="F125" i="18" s="1"/>
  <c r="E125" i="18" a="1"/>
  <c r="E125" i="18" s="1"/>
  <c r="D125" i="18" a="1"/>
  <c r="D125" i="18" s="1"/>
  <c r="C125" i="18" a="1"/>
  <c r="C125" i="18" s="1"/>
  <c r="O123" i="18" a="1"/>
  <c r="O123" i="18" s="1"/>
  <c r="M358" i="18" a="1"/>
  <c r="M358" i="18" s="1"/>
  <c r="I123" i="18" a="1"/>
  <c r="I123" i="18" s="1"/>
  <c r="H123" i="18" a="1"/>
  <c r="H123" i="18" s="1"/>
  <c r="G123" i="18" a="1"/>
  <c r="G123" i="18" s="1"/>
  <c r="F123" i="18" a="1"/>
  <c r="F123" i="18" s="1"/>
  <c r="E123" i="18" a="1"/>
  <c r="E123" i="18" s="1"/>
  <c r="D123" i="18" a="1"/>
  <c r="D123" i="18" s="1"/>
  <c r="C123" i="18" a="1"/>
  <c r="C123" i="18" s="1"/>
  <c r="O122" i="18" a="1"/>
  <c r="O122" i="18" s="1"/>
  <c r="M420" i="18" a="1"/>
  <c r="M420" i="18" s="1"/>
  <c r="I122" i="18" a="1"/>
  <c r="I122" i="18" s="1"/>
  <c r="H122" i="18" a="1"/>
  <c r="H122" i="18" s="1"/>
  <c r="G122" i="18" a="1"/>
  <c r="G122" i="18" s="1"/>
  <c r="F122" i="18" a="1"/>
  <c r="F122" i="18" s="1"/>
  <c r="E122" i="18" a="1"/>
  <c r="E122" i="18" s="1"/>
  <c r="D122" i="18" a="1"/>
  <c r="D122" i="18" s="1"/>
  <c r="C122" i="18" a="1"/>
  <c r="C122" i="18" s="1"/>
  <c r="O121" i="18" a="1"/>
  <c r="O121" i="18" s="1"/>
  <c r="M164" i="18" a="1"/>
  <c r="M164" i="18" s="1"/>
  <c r="I121" i="18" a="1"/>
  <c r="I121" i="18" s="1"/>
  <c r="H121" i="18" a="1"/>
  <c r="H121" i="18" s="1"/>
  <c r="G121" i="18" a="1"/>
  <c r="G121" i="18" s="1"/>
  <c r="F121" i="18" a="1"/>
  <c r="F121" i="18" s="1"/>
  <c r="E121" i="18" a="1"/>
  <c r="E121" i="18" s="1"/>
  <c r="D121" i="18" a="1"/>
  <c r="D121" i="18" s="1"/>
  <c r="C121" i="18" a="1"/>
  <c r="C121" i="18" s="1"/>
  <c r="O120" i="18" a="1"/>
  <c r="O120" i="18" s="1"/>
  <c r="M188" i="18" a="1"/>
  <c r="M188" i="18" s="1"/>
  <c r="I120" i="18" a="1"/>
  <c r="I120" i="18" s="1"/>
  <c r="H120" i="18" a="1"/>
  <c r="H120" i="18" s="1"/>
  <c r="G120" i="18" a="1"/>
  <c r="G120" i="18" s="1"/>
  <c r="F120" i="18" a="1"/>
  <c r="F120" i="18" s="1"/>
  <c r="E120" i="18" a="1"/>
  <c r="E120" i="18" s="1"/>
  <c r="D120" i="18" a="1"/>
  <c r="D120" i="18" s="1"/>
  <c r="C120" i="18" a="1"/>
  <c r="C120" i="18" s="1"/>
  <c r="O119" i="18" a="1"/>
  <c r="O119" i="18" s="1"/>
  <c r="M311" i="18" a="1"/>
  <c r="M311" i="18" s="1"/>
  <c r="I119" i="18" a="1"/>
  <c r="I119" i="18" s="1"/>
  <c r="H119" i="18" a="1"/>
  <c r="H119" i="18" s="1"/>
  <c r="G119" i="18" a="1"/>
  <c r="G119" i="18" s="1"/>
  <c r="F119" i="18" a="1"/>
  <c r="F119" i="18" s="1"/>
  <c r="E119" i="18" a="1"/>
  <c r="E119" i="18" s="1"/>
  <c r="D119" i="18" a="1"/>
  <c r="D119" i="18" s="1"/>
  <c r="C119" i="18" a="1"/>
  <c r="C119" i="18" s="1"/>
  <c r="O118" i="18" a="1"/>
  <c r="O118" i="18" s="1"/>
  <c r="M317" i="18" a="1"/>
  <c r="M317" i="18" s="1"/>
  <c r="N118" i="18" s="1"/>
  <c r="I118" i="18" a="1"/>
  <c r="I118" i="18" s="1"/>
  <c r="H118" i="18" a="1"/>
  <c r="H118" i="18" s="1"/>
  <c r="G118" i="18" a="1"/>
  <c r="G118" i="18" s="1"/>
  <c r="F118" i="18" a="1"/>
  <c r="F118" i="18" s="1"/>
  <c r="E118" i="18" a="1"/>
  <c r="E118" i="18" s="1"/>
  <c r="D118" i="18" a="1"/>
  <c r="D118" i="18" s="1"/>
  <c r="C118" i="18" a="1"/>
  <c r="C118" i="18" s="1"/>
  <c r="O117" i="18" a="1"/>
  <c r="O117" i="18" s="1"/>
  <c r="M135" i="18" a="1"/>
  <c r="M135" i="18" s="1"/>
  <c r="I117" i="18" a="1"/>
  <c r="I117" i="18" s="1"/>
  <c r="H117" i="18" a="1"/>
  <c r="H117" i="18" s="1"/>
  <c r="G117" i="18" a="1"/>
  <c r="G117" i="18" s="1"/>
  <c r="F117" i="18" a="1"/>
  <c r="F117" i="18" s="1"/>
  <c r="E117" i="18" a="1"/>
  <c r="E117" i="18" s="1"/>
  <c r="D117" i="18" a="1"/>
  <c r="D117" i="18" s="1"/>
  <c r="C117" i="18" a="1"/>
  <c r="C117" i="18" s="1"/>
  <c r="O116" i="18" a="1"/>
  <c r="O116" i="18" s="1"/>
  <c r="M165" i="18" a="1"/>
  <c r="M165" i="18" s="1"/>
  <c r="I116" i="18" a="1"/>
  <c r="I116" i="18" s="1"/>
  <c r="H116" i="18" a="1"/>
  <c r="H116" i="18" s="1"/>
  <c r="G116" i="18" a="1"/>
  <c r="G116" i="18" s="1"/>
  <c r="F116" i="18" a="1"/>
  <c r="F116" i="18" s="1"/>
  <c r="E116" i="18" a="1"/>
  <c r="E116" i="18" s="1"/>
  <c r="D116" i="18" a="1"/>
  <c r="D116" i="18" s="1"/>
  <c r="C116" i="18" a="1"/>
  <c r="C116" i="18" s="1"/>
  <c r="O115" i="18" a="1"/>
  <c r="O115" i="18" s="1"/>
  <c r="M214" i="18" a="1"/>
  <c r="M214" i="18" s="1"/>
  <c r="I115" i="18" a="1"/>
  <c r="I115" i="18" s="1"/>
  <c r="H115" i="18" a="1"/>
  <c r="H115" i="18" s="1"/>
  <c r="G115" i="18" a="1"/>
  <c r="G115" i="18" s="1"/>
  <c r="F115" i="18" a="1"/>
  <c r="F115" i="18" s="1"/>
  <c r="E115" i="18" a="1"/>
  <c r="E115" i="18" s="1"/>
  <c r="D115" i="18" a="1"/>
  <c r="D115" i="18" s="1"/>
  <c r="C115" i="18" a="1"/>
  <c r="C115" i="18" s="1"/>
  <c r="O114" i="18" a="1"/>
  <c r="O114" i="18" s="1"/>
  <c r="M39" i="18" a="1"/>
  <c r="M39" i="18" s="1"/>
  <c r="I114" i="18" a="1"/>
  <c r="I114" i="18" s="1"/>
  <c r="H114" i="18" a="1"/>
  <c r="H114" i="18" s="1"/>
  <c r="G114" i="18" a="1"/>
  <c r="G114" i="18" s="1"/>
  <c r="F114" i="18" a="1"/>
  <c r="F114" i="18" s="1"/>
  <c r="E114" i="18" a="1"/>
  <c r="E114" i="18" s="1"/>
  <c r="D114" i="18" a="1"/>
  <c r="D114" i="18" s="1"/>
  <c r="C114" i="18" a="1"/>
  <c r="C114" i="18" s="1"/>
  <c r="O113" i="18" a="1"/>
  <c r="O113" i="18" s="1"/>
  <c r="M357" i="18" a="1"/>
  <c r="M357" i="18" s="1"/>
  <c r="I113" i="18" a="1"/>
  <c r="I113" i="18" s="1"/>
  <c r="H113" i="18" a="1"/>
  <c r="H113" i="18" s="1"/>
  <c r="G113" i="18" a="1"/>
  <c r="G113" i="18" s="1"/>
  <c r="F113" i="18" a="1"/>
  <c r="F113" i="18" s="1"/>
  <c r="E113" i="18" a="1"/>
  <c r="E113" i="18" s="1"/>
  <c r="D113" i="18" a="1"/>
  <c r="D113" i="18" s="1"/>
  <c r="C113" i="18" a="1"/>
  <c r="C113" i="18" s="1"/>
  <c r="O112" i="18" a="1"/>
  <c r="O112" i="18" s="1"/>
  <c r="M396" i="18" a="1"/>
  <c r="M396" i="18" s="1"/>
  <c r="I112" i="18" a="1"/>
  <c r="I112" i="18" s="1"/>
  <c r="H112" i="18" a="1"/>
  <c r="H112" i="18" s="1"/>
  <c r="G112" i="18" a="1"/>
  <c r="G112" i="18" s="1"/>
  <c r="F112" i="18" a="1"/>
  <c r="F112" i="18" s="1"/>
  <c r="E112" i="18" a="1"/>
  <c r="E112" i="18" s="1"/>
  <c r="D112" i="18" a="1"/>
  <c r="D112" i="18" s="1"/>
  <c r="C112" i="18" a="1"/>
  <c r="C112" i="18" s="1"/>
  <c r="O111" i="18" a="1"/>
  <c r="O111" i="18" s="1"/>
  <c r="M70" i="18" a="1"/>
  <c r="M70" i="18" s="1"/>
  <c r="I111" i="18" a="1"/>
  <c r="I111" i="18" s="1"/>
  <c r="H111" i="18" a="1"/>
  <c r="H111" i="18" s="1"/>
  <c r="G111" i="18" a="1"/>
  <c r="G111" i="18" s="1"/>
  <c r="F111" i="18" a="1"/>
  <c r="F111" i="18" s="1"/>
  <c r="E111" i="18" a="1"/>
  <c r="E111" i="18" s="1"/>
  <c r="D111" i="18" a="1"/>
  <c r="D111" i="18" s="1"/>
  <c r="C111" i="18" a="1"/>
  <c r="C111" i="18" s="1"/>
  <c r="O109" i="18" a="1"/>
  <c r="O109" i="18" s="1"/>
  <c r="M72" i="18" a="1"/>
  <c r="M72" i="18" s="1"/>
  <c r="I109" i="18" a="1"/>
  <c r="I109" i="18" s="1"/>
  <c r="H109" i="18" a="1"/>
  <c r="H109" i="18" s="1"/>
  <c r="G109" i="18" a="1"/>
  <c r="G109" i="18" s="1"/>
  <c r="F109" i="18" a="1"/>
  <c r="F109" i="18" s="1"/>
  <c r="E109" i="18" a="1"/>
  <c r="E109" i="18" s="1"/>
  <c r="D109" i="18" a="1"/>
  <c r="D109" i="18" s="1"/>
  <c r="C109" i="18" a="1"/>
  <c r="C109" i="18" s="1"/>
  <c r="O108" i="18" a="1"/>
  <c r="O108" i="18" s="1"/>
  <c r="M241" i="18" a="1"/>
  <c r="M241" i="18" s="1"/>
  <c r="I108" i="18" a="1"/>
  <c r="I108" i="18" s="1"/>
  <c r="H108" i="18" a="1"/>
  <c r="H108" i="18" s="1"/>
  <c r="G108" i="18" a="1"/>
  <c r="G108" i="18" s="1"/>
  <c r="F108" i="18" a="1"/>
  <c r="F108" i="18" s="1"/>
  <c r="E108" i="18" a="1"/>
  <c r="E108" i="18" s="1"/>
  <c r="D108" i="18" a="1"/>
  <c r="D108" i="18" s="1"/>
  <c r="C108" i="18" a="1"/>
  <c r="C108" i="18" s="1"/>
  <c r="O107" i="18" a="1"/>
  <c r="O107" i="18" s="1"/>
  <c r="M453" i="18" a="1"/>
  <c r="M453" i="18" s="1"/>
  <c r="I107" i="18" a="1"/>
  <c r="I107" i="18" s="1"/>
  <c r="H107" i="18" a="1"/>
  <c r="H107" i="18" s="1"/>
  <c r="G107" i="18" a="1"/>
  <c r="G107" i="18" s="1"/>
  <c r="F107" i="18" a="1"/>
  <c r="F107" i="18" s="1"/>
  <c r="E107" i="18" a="1"/>
  <c r="E107" i="18" s="1"/>
  <c r="D107" i="18" a="1"/>
  <c r="D107" i="18" s="1"/>
  <c r="C107" i="18" a="1"/>
  <c r="C107" i="18" s="1"/>
  <c r="O106" i="18" a="1"/>
  <c r="O106" i="18" s="1"/>
  <c r="M467" i="18" a="1"/>
  <c r="M467" i="18" s="1"/>
  <c r="I106" i="18" a="1"/>
  <c r="I106" i="18" s="1"/>
  <c r="H106" i="18" a="1"/>
  <c r="H106" i="18" s="1"/>
  <c r="G106" i="18" a="1"/>
  <c r="G106" i="18" s="1"/>
  <c r="F106" i="18" a="1"/>
  <c r="F106" i="18" s="1"/>
  <c r="E106" i="18" a="1"/>
  <c r="E106" i="18" s="1"/>
  <c r="D106" i="18" a="1"/>
  <c r="D106" i="18" s="1"/>
  <c r="C106" i="18" a="1"/>
  <c r="C106" i="18" s="1"/>
  <c r="O105" i="18" a="1"/>
  <c r="O105" i="18" s="1"/>
  <c r="M271" i="18" a="1"/>
  <c r="M271" i="18" s="1"/>
  <c r="N105" i="18" s="1"/>
  <c r="I105" i="18" a="1"/>
  <c r="I105" i="18" s="1"/>
  <c r="H105" i="18" a="1"/>
  <c r="H105" i="18" s="1"/>
  <c r="G105" i="18" a="1"/>
  <c r="G105" i="18" s="1"/>
  <c r="F105" i="18" a="1"/>
  <c r="F105" i="18" s="1"/>
  <c r="E105" i="18" a="1"/>
  <c r="E105" i="18" s="1"/>
  <c r="D105" i="18" a="1"/>
  <c r="D105" i="18" s="1"/>
  <c r="C105" i="18" a="1"/>
  <c r="C105" i="18" s="1"/>
  <c r="O104" i="18" a="1"/>
  <c r="O104" i="18" s="1"/>
  <c r="M329" i="18" a="1"/>
  <c r="M329" i="18" s="1"/>
  <c r="I104" i="18" a="1"/>
  <c r="I104" i="18" s="1"/>
  <c r="H104" i="18" a="1"/>
  <c r="H104" i="18" s="1"/>
  <c r="G104" i="18" a="1"/>
  <c r="G104" i="18" s="1"/>
  <c r="F104" i="18" a="1"/>
  <c r="F104" i="18" s="1"/>
  <c r="E104" i="18" a="1"/>
  <c r="E104" i="18" s="1"/>
  <c r="D104" i="18" a="1"/>
  <c r="D104" i="18" s="1"/>
  <c r="C104" i="18" a="1"/>
  <c r="C104" i="18" s="1"/>
  <c r="O101" i="18" a="1"/>
  <c r="O101" i="18" s="1"/>
  <c r="M454" i="18" a="1"/>
  <c r="M454" i="18" s="1"/>
  <c r="I101" i="18" a="1"/>
  <c r="I101" i="18" s="1"/>
  <c r="H101" i="18" a="1"/>
  <c r="H101" i="18" s="1"/>
  <c r="G101" i="18" a="1"/>
  <c r="G101" i="18" s="1"/>
  <c r="F101" i="18" a="1"/>
  <c r="F101" i="18" s="1"/>
  <c r="E101" i="18" a="1"/>
  <c r="E101" i="18" s="1"/>
  <c r="D101" i="18" a="1"/>
  <c r="D101" i="18" s="1"/>
  <c r="C101" i="18" a="1"/>
  <c r="C101" i="18" s="1"/>
  <c r="O2" i="18" a="1"/>
  <c r="O2" i="18" s="1"/>
  <c r="M2" i="18" a="1"/>
  <c r="M2" i="18" s="1"/>
  <c r="N2" i="18" s="1"/>
  <c r="I2" i="18" a="1"/>
  <c r="I2" i="18" s="1"/>
  <c r="H2" i="18" a="1"/>
  <c r="H2" i="18" s="1"/>
  <c r="G2" i="18" a="1"/>
  <c r="G2" i="18" s="1"/>
  <c r="F2" i="18" a="1"/>
  <c r="F2" i="18" s="1"/>
  <c r="E2" i="18" a="1"/>
  <c r="E2" i="18" s="1"/>
  <c r="D2" i="18" a="1"/>
  <c r="D2" i="18" s="1"/>
  <c r="C2" i="18" a="1"/>
  <c r="C2" i="18" s="1"/>
  <c r="O100" i="18" a="1"/>
  <c r="O100" i="18" s="1"/>
  <c r="M314" i="18" a="1"/>
  <c r="M314" i="18" s="1"/>
  <c r="I100" i="18" a="1"/>
  <c r="I100" i="18" s="1"/>
  <c r="H100" i="18" a="1"/>
  <c r="H100" i="18" s="1"/>
  <c r="G100" i="18" a="1"/>
  <c r="G100" i="18" s="1"/>
  <c r="F100" i="18" a="1"/>
  <c r="F100" i="18" s="1"/>
  <c r="E100" i="18" a="1"/>
  <c r="E100" i="18" s="1"/>
  <c r="D100" i="18" a="1"/>
  <c r="D100" i="18" s="1"/>
  <c r="C100" i="18" a="1"/>
  <c r="C100" i="18" s="1"/>
  <c r="O99" i="18" a="1"/>
  <c r="O99" i="18" s="1"/>
  <c r="M256" i="18" a="1"/>
  <c r="M256" i="18" s="1"/>
  <c r="I99" i="18" a="1"/>
  <c r="I99" i="18" s="1"/>
  <c r="H99" i="18" a="1"/>
  <c r="H99" i="18" s="1"/>
  <c r="G99" i="18" a="1"/>
  <c r="G99" i="18" s="1"/>
  <c r="F99" i="18" a="1"/>
  <c r="F99" i="18" s="1"/>
  <c r="E99" i="18" a="1"/>
  <c r="E99" i="18" s="1"/>
  <c r="D99" i="18" a="1"/>
  <c r="D99" i="18" s="1"/>
  <c r="C99" i="18" a="1"/>
  <c r="C99" i="18" s="1"/>
  <c r="O98" i="18" a="1"/>
  <c r="O98" i="18" s="1"/>
  <c r="M192" i="18" a="1"/>
  <c r="M192" i="18" s="1"/>
  <c r="I98" i="18" a="1"/>
  <c r="I98" i="18" s="1"/>
  <c r="H98" i="18" a="1"/>
  <c r="H98" i="18" s="1"/>
  <c r="G98" i="18" a="1"/>
  <c r="G98" i="18" s="1"/>
  <c r="F98" i="18" a="1"/>
  <c r="F98" i="18" s="1"/>
  <c r="E98" i="18" a="1"/>
  <c r="E98" i="18" s="1"/>
  <c r="D98" i="18" a="1"/>
  <c r="D98" i="18" s="1"/>
  <c r="C98" i="18" a="1"/>
  <c r="C98" i="18" s="1"/>
  <c r="O97" i="18" a="1"/>
  <c r="O97" i="18" s="1"/>
  <c r="M366" i="18" a="1"/>
  <c r="M366" i="18" s="1"/>
  <c r="I97" i="18" a="1"/>
  <c r="I97" i="18" s="1"/>
  <c r="H97" i="18" a="1"/>
  <c r="H97" i="18" s="1"/>
  <c r="G97" i="18" a="1"/>
  <c r="G97" i="18" s="1"/>
  <c r="F97" i="18" a="1"/>
  <c r="F97" i="18" s="1"/>
  <c r="E97" i="18" a="1"/>
  <c r="E97" i="18" s="1"/>
  <c r="D97" i="18" a="1"/>
  <c r="D97" i="18" s="1"/>
  <c r="C97" i="18" a="1"/>
  <c r="C97" i="18" s="1"/>
  <c r="O96" i="18" a="1"/>
  <c r="O96" i="18" s="1"/>
  <c r="M399" i="18" a="1"/>
  <c r="M399" i="18" s="1"/>
  <c r="N96" i="18" s="1"/>
  <c r="I96" i="18" a="1"/>
  <c r="I96" i="18" s="1"/>
  <c r="H96" i="18" a="1"/>
  <c r="H96" i="18" s="1"/>
  <c r="G96" i="18" a="1"/>
  <c r="G96" i="18" s="1"/>
  <c r="F96" i="18" a="1"/>
  <c r="F96" i="18" s="1"/>
  <c r="E96" i="18" a="1"/>
  <c r="E96" i="18" s="1"/>
  <c r="D96" i="18" a="1"/>
  <c r="D96" i="18" s="1"/>
  <c r="C96" i="18" a="1"/>
  <c r="C96" i="18" s="1"/>
  <c r="O94" i="18" a="1"/>
  <c r="O94" i="18" s="1"/>
  <c r="M281" i="18" a="1"/>
  <c r="M281" i="18" s="1"/>
  <c r="I94" i="18" a="1"/>
  <c r="I94" i="18" s="1"/>
  <c r="H94" i="18" a="1"/>
  <c r="H94" i="18" s="1"/>
  <c r="G94" i="18" a="1"/>
  <c r="G94" i="18" s="1"/>
  <c r="F94" i="18" a="1"/>
  <c r="F94" i="18" s="1"/>
  <c r="E94" i="18" a="1"/>
  <c r="E94" i="18" s="1"/>
  <c r="D94" i="18" a="1"/>
  <c r="D94" i="18" s="1"/>
  <c r="C94" i="18" a="1"/>
  <c r="C94" i="18" s="1"/>
  <c r="O93" i="18" a="1"/>
  <c r="O93" i="18" s="1"/>
  <c r="M315" i="18" a="1"/>
  <c r="M315" i="18" s="1"/>
  <c r="I93" i="18" a="1"/>
  <c r="I93" i="18" s="1"/>
  <c r="H93" i="18" a="1"/>
  <c r="H93" i="18" s="1"/>
  <c r="G93" i="18" a="1"/>
  <c r="G93" i="18" s="1"/>
  <c r="F93" i="18" a="1"/>
  <c r="F93" i="18" s="1"/>
  <c r="E93" i="18" a="1"/>
  <c r="E93" i="18" s="1"/>
  <c r="D93" i="18" a="1"/>
  <c r="D93" i="18" s="1"/>
  <c r="C93" i="18" a="1"/>
  <c r="C93" i="18" s="1"/>
  <c r="O92" i="18" a="1"/>
  <c r="O92" i="18" s="1"/>
  <c r="M350" i="18" a="1"/>
  <c r="M350" i="18" s="1"/>
  <c r="I92" i="18" a="1"/>
  <c r="I92" i="18" s="1"/>
  <c r="H92" i="18" a="1"/>
  <c r="H92" i="18" s="1"/>
  <c r="G92" i="18" a="1"/>
  <c r="G92" i="18" s="1"/>
  <c r="F92" i="18" a="1"/>
  <c r="F92" i="18" s="1"/>
  <c r="E92" i="18" a="1"/>
  <c r="E92" i="18" s="1"/>
  <c r="D92" i="18" a="1"/>
  <c r="D92" i="18" s="1"/>
  <c r="C92" i="18" a="1"/>
  <c r="C92" i="18" s="1"/>
  <c r="O91" i="18" a="1"/>
  <c r="O91" i="18" s="1"/>
  <c r="M334" i="18" a="1"/>
  <c r="M334" i="18" s="1"/>
  <c r="I91" i="18" a="1"/>
  <c r="I91" i="18" s="1"/>
  <c r="H91" i="18" a="1"/>
  <c r="H91" i="18" s="1"/>
  <c r="G91" i="18" a="1"/>
  <c r="G91" i="18" s="1"/>
  <c r="F91" i="18" a="1"/>
  <c r="F91" i="18" s="1"/>
  <c r="E91" i="18" a="1"/>
  <c r="E91" i="18" s="1"/>
  <c r="D91" i="18" a="1"/>
  <c r="D91" i="18" s="1"/>
  <c r="C91" i="18" a="1"/>
  <c r="C91" i="18" s="1"/>
  <c r="O448" i="18" a="1"/>
  <c r="O448" i="18" s="1"/>
  <c r="M120" i="18" a="1"/>
  <c r="M120" i="18" s="1"/>
  <c r="I448" i="18" a="1"/>
  <c r="I448" i="18" s="1"/>
  <c r="H448" i="18" a="1"/>
  <c r="H448" i="18" s="1"/>
  <c r="G448" i="18" a="1"/>
  <c r="G448" i="18" s="1"/>
  <c r="F448" i="18" a="1"/>
  <c r="F448" i="18" s="1"/>
  <c r="E448" i="18" a="1"/>
  <c r="E448" i="18" s="1"/>
  <c r="D448" i="18" a="1"/>
  <c r="D448" i="18" s="1"/>
  <c r="C448" i="18" a="1"/>
  <c r="C448" i="18" s="1"/>
  <c r="O90" i="18" a="1"/>
  <c r="O90" i="18" s="1"/>
  <c r="M447" i="18" a="1"/>
  <c r="M447" i="18" s="1"/>
  <c r="N90" i="18" s="1"/>
  <c r="I90" i="18" a="1"/>
  <c r="I90" i="18" s="1"/>
  <c r="H90" i="18" a="1"/>
  <c r="H90" i="18" s="1"/>
  <c r="G90" i="18" a="1"/>
  <c r="G90" i="18" s="1"/>
  <c r="F90" i="18" a="1"/>
  <c r="F90" i="18" s="1"/>
  <c r="E90" i="18" a="1"/>
  <c r="E90" i="18" s="1"/>
  <c r="D90" i="18" a="1"/>
  <c r="D90" i="18" s="1"/>
  <c r="C90" i="18" a="1"/>
  <c r="C90" i="18" s="1"/>
  <c r="O89" i="18" a="1"/>
  <c r="O89" i="18" s="1"/>
  <c r="M439" i="18" a="1"/>
  <c r="M439" i="18" s="1"/>
  <c r="I89" i="18" a="1"/>
  <c r="I89" i="18" s="1"/>
  <c r="H89" i="18" a="1"/>
  <c r="H89" i="18" s="1"/>
  <c r="G89" i="18" a="1"/>
  <c r="G89" i="18" s="1"/>
  <c r="F89" i="18" a="1"/>
  <c r="F89" i="18" s="1"/>
  <c r="E89" i="18" a="1"/>
  <c r="E89" i="18" s="1"/>
  <c r="D89" i="18" a="1"/>
  <c r="D89" i="18" s="1"/>
  <c r="C89" i="18" a="1"/>
  <c r="C89" i="18" s="1"/>
  <c r="O126" i="18" a="1"/>
  <c r="O126" i="18" s="1"/>
  <c r="M489" i="18" a="1"/>
  <c r="M489" i="18" s="1"/>
  <c r="I126" i="18" a="1"/>
  <c r="I126" i="18" s="1"/>
  <c r="H126" i="18" a="1"/>
  <c r="H126" i="18" s="1"/>
  <c r="G126" i="18" a="1"/>
  <c r="G126" i="18" s="1"/>
  <c r="F126" i="18" a="1"/>
  <c r="F126" i="18" s="1"/>
  <c r="E126" i="18" a="1"/>
  <c r="E126" i="18" s="1"/>
  <c r="D126" i="18" a="1"/>
  <c r="D126" i="18" s="1"/>
  <c r="C126" i="18" a="1"/>
  <c r="C126" i="18" s="1"/>
  <c r="O124" i="18" a="1"/>
  <c r="O124" i="18" s="1"/>
  <c r="M215" i="18" a="1"/>
  <c r="M215" i="18" s="1"/>
  <c r="I124" i="18" a="1"/>
  <c r="I124" i="18" s="1"/>
  <c r="H124" i="18" a="1"/>
  <c r="H124" i="18" s="1"/>
  <c r="G124" i="18" a="1"/>
  <c r="G124" i="18" s="1"/>
  <c r="F124" i="18" a="1"/>
  <c r="F124" i="18" s="1"/>
  <c r="E124" i="18" a="1"/>
  <c r="E124" i="18" s="1"/>
  <c r="D124" i="18" a="1"/>
  <c r="D124" i="18" s="1"/>
  <c r="C124" i="18" a="1"/>
  <c r="C124" i="18" s="1"/>
  <c r="O110" i="18" a="1"/>
  <c r="O110" i="18" s="1"/>
  <c r="M326" i="18" a="1"/>
  <c r="M326" i="18" s="1"/>
  <c r="I110" i="18" a="1"/>
  <c r="I110" i="18" s="1"/>
  <c r="H110" i="18" a="1"/>
  <c r="H110" i="18" s="1"/>
  <c r="G110" i="18" a="1"/>
  <c r="G110" i="18" s="1"/>
  <c r="F110" i="18" a="1"/>
  <c r="F110" i="18" s="1"/>
  <c r="E110" i="18" a="1"/>
  <c r="E110" i="18" s="1"/>
  <c r="D110" i="18" a="1"/>
  <c r="D110" i="18" s="1"/>
  <c r="C110" i="18" a="1"/>
  <c r="C110" i="18" s="1"/>
  <c r="O103" i="18" a="1"/>
  <c r="O103" i="18" s="1"/>
  <c r="M95" i="18" a="1"/>
  <c r="M95" i="18" s="1"/>
  <c r="N103" i="18" s="1"/>
  <c r="I103" i="18" a="1"/>
  <c r="I103" i="18" s="1"/>
  <c r="H103" i="18" a="1"/>
  <c r="H103" i="18" s="1"/>
  <c r="G103" i="18" a="1"/>
  <c r="G103" i="18" s="1"/>
  <c r="F103" i="18" a="1"/>
  <c r="F103" i="18" s="1"/>
  <c r="E103" i="18" a="1"/>
  <c r="E103" i="18" s="1"/>
  <c r="D103" i="18" a="1"/>
  <c r="D103" i="18" s="1"/>
  <c r="C103" i="18" a="1"/>
  <c r="C103" i="18" s="1"/>
  <c r="O102" i="18" a="1"/>
  <c r="O102" i="18" s="1"/>
  <c r="M307" i="18" a="1"/>
  <c r="M307" i="18" s="1"/>
  <c r="I102" i="18" a="1"/>
  <c r="I102" i="18" s="1"/>
  <c r="H102" i="18" a="1"/>
  <c r="H102" i="18" s="1"/>
  <c r="G102" i="18" a="1"/>
  <c r="G102" i="18" s="1"/>
  <c r="F102" i="18" a="1"/>
  <c r="F102" i="18" s="1"/>
  <c r="E102" i="18" a="1"/>
  <c r="E102" i="18" s="1"/>
  <c r="D102" i="18" a="1"/>
  <c r="D102" i="18" s="1"/>
  <c r="C102" i="18" a="1"/>
  <c r="C102" i="18" s="1"/>
  <c r="O95" i="18" a="1"/>
  <c r="O95" i="18" s="1"/>
  <c r="M445" i="18" a="1"/>
  <c r="M445" i="18" s="1"/>
  <c r="I95" i="18" a="1"/>
  <c r="I95" i="18" s="1"/>
  <c r="H95" i="18" a="1"/>
  <c r="H95" i="18" s="1"/>
  <c r="G95" i="18" a="1"/>
  <c r="G95" i="18" s="1"/>
  <c r="F95" i="18" a="1"/>
  <c r="F95" i="18" s="1"/>
  <c r="E95" i="18" a="1"/>
  <c r="E95" i="18" s="1"/>
  <c r="D95" i="18" a="1"/>
  <c r="D95" i="18" s="1"/>
  <c r="C95" i="18" a="1"/>
  <c r="C95" i="18" s="1"/>
  <c r="O88" i="18" a="1"/>
  <c r="O88" i="18" s="1"/>
  <c r="M428" i="18" a="1"/>
  <c r="M428" i="18" s="1"/>
  <c r="I88" i="18" a="1"/>
  <c r="I88" i="18" s="1"/>
  <c r="H88" i="18" a="1"/>
  <c r="H88" i="18" s="1"/>
  <c r="G88" i="18" a="1"/>
  <c r="G88" i="18" s="1"/>
  <c r="F88" i="18" a="1"/>
  <c r="F88" i="18" s="1"/>
  <c r="E88" i="18" a="1"/>
  <c r="E88" i="18" s="1"/>
  <c r="D88" i="18" a="1"/>
  <c r="D88" i="18" s="1"/>
  <c r="C88" i="18" a="1"/>
  <c r="C88" i="18" s="1"/>
  <c r="O86" i="18" a="1"/>
  <c r="O86" i="18" s="1"/>
  <c r="M73" i="18" a="1"/>
  <c r="M73" i="18" s="1"/>
  <c r="I86" i="18" a="1"/>
  <c r="I86" i="18" s="1"/>
  <c r="H86" i="18" a="1"/>
  <c r="H86" i="18" s="1"/>
  <c r="G86" i="18" a="1"/>
  <c r="G86" i="18" s="1"/>
  <c r="F86" i="18" a="1"/>
  <c r="F86" i="18" s="1"/>
  <c r="E86" i="18" a="1"/>
  <c r="E86" i="18" s="1"/>
  <c r="D86" i="18" a="1"/>
  <c r="D86" i="18" s="1"/>
  <c r="C86" i="18" a="1"/>
  <c r="C86" i="18" s="1"/>
  <c r="O85" i="18" a="1"/>
  <c r="O85" i="18" s="1"/>
  <c r="M263" i="18" a="1"/>
  <c r="M263" i="18" s="1"/>
  <c r="I85" i="18" a="1"/>
  <c r="I85" i="18" s="1"/>
  <c r="H85" i="18" a="1"/>
  <c r="H85" i="18" s="1"/>
  <c r="G85" i="18" a="1"/>
  <c r="G85" i="18" s="1"/>
  <c r="F85" i="18" a="1"/>
  <c r="F85" i="18" s="1"/>
  <c r="E85" i="18" a="1"/>
  <c r="E85" i="18" s="1"/>
  <c r="D85" i="18" a="1"/>
  <c r="D85" i="18" s="1"/>
  <c r="C85" i="18" a="1"/>
  <c r="C85" i="18" s="1"/>
  <c r="O84" i="18" a="1"/>
  <c r="O84" i="18" s="1"/>
  <c r="M115" i="18" a="1"/>
  <c r="M115" i="18" s="1"/>
  <c r="I84" i="18" a="1"/>
  <c r="I84" i="18" s="1"/>
  <c r="H84" i="18" a="1"/>
  <c r="H84" i="18" s="1"/>
  <c r="G84" i="18" a="1"/>
  <c r="G84" i="18" s="1"/>
  <c r="F84" i="18" a="1"/>
  <c r="F84" i="18" s="1"/>
  <c r="E84" i="18" a="1"/>
  <c r="E84" i="18" s="1"/>
  <c r="D84" i="18" a="1"/>
  <c r="D84" i="18" s="1"/>
  <c r="C84" i="18" a="1"/>
  <c r="C84" i="18" s="1"/>
  <c r="O83" i="18" a="1"/>
  <c r="O83" i="18" s="1"/>
  <c r="M456" i="18" a="1"/>
  <c r="M456" i="18" s="1"/>
  <c r="I83" i="18" a="1"/>
  <c r="I83" i="18" s="1"/>
  <c r="H83" i="18" a="1"/>
  <c r="H83" i="18" s="1"/>
  <c r="G83" i="18" a="1"/>
  <c r="G83" i="18" s="1"/>
  <c r="F83" i="18" a="1"/>
  <c r="F83" i="18" s="1"/>
  <c r="E83" i="18" a="1"/>
  <c r="E83" i="18" s="1"/>
  <c r="D83" i="18" a="1"/>
  <c r="D83" i="18" s="1"/>
  <c r="C83" i="18" a="1"/>
  <c r="C83" i="18" s="1"/>
  <c r="O447" i="18" a="1"/>
  <c r="O447" i="18" s="1"/>
  <c r="M372" i="18" a="1"/>
  <c r="M372" i="18" s="1"/>
  <c r="I447" i="18" a="1"/>
  <c r="I447" i="18" s="1"/>
  <c r="H447" i="18" a="1"/>
  <c r="H447" i="18" s="1"/>
  <c r="G447" i="18" a="1"/>
  <c r="G447" i="18" s="1"/>
  <c r="F447" i="18" a="1"/>
  <c r="F447" i="18" s="1"/>
  <c r="E447" i="18" a="1"/>
  <c r="E447" i="18" s="1"/>
  <c r="D447" i="18" a="1"/>
  <c r="D447" i="18" s="1"/>
  <c r="C447" i="18" a="1"/>
  <c r="C447" i="18" s="1"/>
  <c r="O82" i="18" a="1"/>
  <c r="O82" i="18" s="1"/>
  <c r="M194" i="18" a="1"/>
  <c r="M194" i="18" s="1"/>
  <c r="I82" i="18" a="1"/>
  <c r="I82" i="18" s="1"/>
  <c r="H82" i="18" a="1"/>
  <c r="H82" i="18" s="1"/>
  <c r="G82" i="18" a="1"/>
  <c r="G82" i="18" s="1"/>
  <c r="F82" i="18" a="1"/>
  <c r="F82" i="18" s="1"/>
  <c r="E82" i="18" a="1"/>
  <c r="E82" i="18" s="1"/>
  <c r="D82" i="18" a="1"/>
  <c r="D82" i="18" s="1"/>
  <c r="C82" i="18" a="1"/>
  <c r="C82" i="18" s="1"/>
  <c r="O81" i="18" a="1"/>
  <c r="O81" i="18" s="1"/>
  <c r="M339" i="18" a="1"/>
  <c r="M339" i="18" s="1"/>
  <c r="N81" i="18" s="1"/>
  <c r="I81" i="18" a="1"/>
  <c r="I81" i="18" s="1"/>
  <c r="H81" i="18" a="1"/>
  <c r="H81" i="18" s="1"/>
  <c r="G81" i="18" a="1"/>
  <c r="G81" i="18" s="1"/>
  <c r="F81" i="18" a="1"/>
  <c r="F81" i="18" s="1"/>
  <c r="E81" i="18" a="1"/>
  <c r="E81" i="18" s="1"/>
  <c r="D81" i="18" a="1"/>
  <c r="D81" i="18" s="1"/>
  <c r="C81" i="18" a="1"/>
  <c r="C81" i="18" s="1"/>
  <c r="O79" i="18" a="1"/>
  <c r="O79" i="18" s="1"/>
  <c r="M367" i="18" a="1"/>
  <c r="M367" i="18" s="1"/>
  <c r="I79" i="18" a="1"/>
  <c r="I79" i="18" s="1"/>
  <c r="H79" i="18" a="1"/>
  <c r="H79" i="18" s="1"/>
  <c r="G79" i="18" a="1"/>
  <c r="G79" i="18" s="1"/>
  <c r="F79" i="18" a="1"/>
  <c r="F79" i="18" s="1"/>
  <c r="E79" i="18" a="1"/>
  <c r="E79" i="18" s="1"/>
  <c r="D79" i="18" a="1"/>
  <c r="D79" i="18" s="1"/>
  <c r="C79" i="18" a="1"/>
  <c r="C79" i="18" s="1"/>
  <c r="O78" i="18" a="1"/>
  <c r="O78" i="18" s="1"/>
  <c r="M448" i="18" a="1"/>
  <c r="M448" i="18" s="1"/>
  <c r="I78" i="18" a="1"/>
  <c r="I78" i="18" s="1"/>
  <c r="H78" i="18" a="1"/>
  <c r="H78" i="18" s="1"/>
  <c r="G78" i="18" a="1"/>
  <c r="G78" i="18" s="1"/>
  <c r="F78" i="18" a="1"/>
  <c r="F78" i="18" s="1"/>
  <c r="E78" i="18" a="1"/>
  <c r="E78" i="18" s="1"/>
  <c r="D78" i="18" a="1"/>
  <c r="D78" i="18" s="1"/>
  <c r="C78" i="18" a="1"/>
  <c r="C78" i="18" s="1"/>
  <c r="O77" i="18" a="1"/>
  <c r="O77" i="18" s="1"/>
  <c r="M195" i="18" a="1"/>
  <c r="M195" i="18" s="1"/>
  <c r="I77" i="18" a="1"/>
  <c r="I77" i="18" s="1"/>
  <c r="H77" i="18" a="1"/>
  <c r="H77" i="18" s="1"/>
  <c r="G77" i="18" a="1"/>
  <c r="G77" i="18" s="1"/>
  <c r="F77" i="18" a="1"/>
  <c r="F77" i="18" s="1"/>
  <c r="E77" i="18" a="1"/>
  <c r="E77" i="18" s="1"/>
  <c r="D77" i="18" a="1"/>
  <c r="D77" i="18" s="1"/>
  <c r="C77" i="18" a="1"/>
  <c r="C77" i="18" s="1"/>
  <c r="O76" i="18" a="1"/>
  <c r="O76" i="18" s="1"/>
  <c r="M318" i="18" a="1"/>
  <c r="M318" i="18" s="1"/>
  <c r="I76" i="18" a="1"/>
  <c r="I76" i="18" s="1"/>
  <c r="H76" i="18" a="1"/>
  <c r="H76" i="18" s="1"/>
  <c r="G76" i="18" a="1"/>
  <c r="G76" i="18" s="1"/>
  <c r="F76" i="18" a="1"/>
  <c r="F76" i="18" s="1"/>
  <c r="E76" i="18" a="1"/>
  <c r="E76" i="18" s="1"/>
  <c r="D76" i="18" a="1"/>
  <c r="D76" i="18" s="1"/>
  <c r="C76" i="18" a="1"/>
  <c r="C76" i="18" s="1"/>
  <c r="O75" i="18" a="1"/>
  <c r="O75" i="18" s="1"/>
  <c r="M9" i="18" a="1"/>
  <c r="M9" i="18" s="1"/>
  <c r="I75" i="18" a="1"/>
  <c r="I75" i="18" s="1"/>
  <c r="H75" i="18" a="1"/>
  <c r="H75" i="18" s="1"/>
  <c r="G75" i="18" a="1"/>
  <c r="G75" i="18" s="1"/>
  <c r="F75" i="18" a="1"/>
  <c r="F75" i="18" s="1"/>
  <c r="E75" i="18" a="1"/>
  <c r="E75" i="18" s="1"/>
  <c r="D75" i="18" a="1"/>
  <c r="D75" i="18" s="1"/>
  <c r="C75" i="18" a="1"/>
  <c r="C75" i="18" s="1"/>
  <c r="O74" i="18" a="1"/>
  <c r="O74" i="18" s="1"/>
  <c r="M78" i="18" a="1"/>
  <c r="M78" i="18" s="1"/>
  <c r="I74" i="18" a="1"/>
  <c r="I74" i="18" s="1"/>
  <c r="H74" i="18" a="1"/>
  <c r="H74" i="18" s="1"/>
  <c r="G74" i="18" a="1"/>
  <c r="G74" i="18" s="1"/>
  <c r="F74" i="18" a="1"/>
  <c r="F74" i="18" s="1"/>
  <c r="E74" i="18" a="1"/>
  <c r="E74" i="18" s="1"/>
  <c r="D74" i="18" a="1"/>
  <c r="D74" i="18" s="1"/>
  <c r="C74" i="18" a="1"/>
  <c r="C74" i="18" s="1"/>
  <c r="O73" i="18" a="1"/>
  <c r="O73" i="18" s="1"/>
  <c r="M132" i="18" a="1"/>
  <c r="M132" i="18" s="1"/>
  <c r="I73" i="18" a="1"/>
  <c r="I73" i="18" s="1"/>
  <c r="H73" i="18" a="1"/>
  <c r="H73" i="18" s="1"/>
  <c r="G73" i="18" a="1"/>
  <c r="G73" i="18" s="1"/>
  <c r="F73" i="18" a="1"/>
  <c r="F73" i="18" s="1"/>
  <c r="E73" i="18" a="1"/>
  <c r="E73" i="18" s="1"/>
  <c r="D73" i="18" a="1"/>
  <c r="D73" i="18" s="1"/>
  <c r="C73" i="18" a="1"/>
  <c r="C73" i="18" s="1"/>
  <c r="O72" i="18" a="1"/>
  <c r="O72" i="18" s="1"/>
  <c r="M163" i="18" a="1"/>
  <c r="M163" i="18" s="1"/>
  <c r="I72" i="18" a="1"/>
  <c r="I72" i="18" s="1"/>
  <c r="H72" i="18" a="1"/>
  <c r="H72" i="18" s="1"/>
  <c r="G72" i="18" a="1"/>
  <c r="G72" i="18" s="1"/>
  <c r="F72" i="18" a="1"/>
  <c r="F72" i="18" s="1"/>
  <c r="E72" i="18" a="1"/>
  <c r="E72" i="18" s="1"/>
  <c r="D72" i="18" a="1"/>
  <c r="D72" i="18" s="1"/>
  <c r="C72" i="18" a="1"/>
  <c r="C72" i="18" s="1"/>
  <c r="O71" i="18" a="1"/>
  <c r="O71" i="18" s="1"/>
  <c r="M44" i="18" a="1"/>
  <c r="M44" i="18" s="1"/>
  <c r="I71" i="18" a="1"/>
  <c r="I71" i="18" s="1"/>
  <c r="H71" i="18" a="1"/>
  <c r="H71" i="18" s="1"/>
  <c r="G71" i="18" a="1"/>
  <c r="G71" i="18" s="1"/>
  <c r="F71" i="18" a="1"/>
  <c r="F71" i="18" s="1"/>
  <c r="E71" i="18" a="1"/>
  <c r="E71" i="18" s="1"/>
  <c r="D71" i="18" a="1"/>
  <c r="D71" i="18" s="1"/>
  <c r="C71" i="18" a="1"/>
  <c r="C71" i="18" s="1"/>
  <c r="O70" i="18" a="1"/>
  <c r="O70" i="18" s="1"/>
  <c r="M203" i="18" a="1"/>
  <c r="M203" i="18" s="1"/>
  <c r="I70" i="18" a="1"/>
  <c r="I70" i="18" s="1"/>
  <c r="H70" i="18" a="1"/>
  <c r="H70" i="18" s="1"/>
  <c r="G70" i="18" a="1"/>
  <c r="G70" i="18" s="1"/>
  <c r="F70" i="18" a="1"/>
  <c r="F70" i="18" s="1"/>
  <c r="E70" i="18" a="1"/>
  <c r="E70" i="18" s="1"/>
  <c r="D70" i="18" a="1"/>
  <c r="D70" i="18" s="1"/>
  <c r="C70" i="18" a="1"/>
  <c r="C70" i="18" s="1"/>
  <c r="O69" i="18" a="1"/>
  <c r="O69" i="18" s="1"/>
  <c r="M149" i="18" a="1"/>
  <c r="M149" i="18" s="1"/>
  <c r="I69" i="18" a="1"/>
  <c r="I69" i="18" s="1"/>
  <c r="H69" i="18" a="1"/>
  <c r="H69" i="18" s="1"/>
  <c r="G69" i="18" a="1"/>
  <c r="G69" i="18" s="1"/>
  <c r="F69" i="18" a="1"/>
  <c r="F69" i="18" s="1"/>
  <c r="E69" i="18" a="1"/>
  <c r="E69" i="18" s="1"/>
  <c r="D69" i="18" a="1"/>
  <c r="D69" i="18" s="1"/>
  <c r="C69" i="18" a="1"/>
  <c r="C69" i="18" s="1"/>
  <c r="O67" i="18" a="1"/>
  <c r="O67" i="18" s="1"/>
  <c r="M275" i="18" a="1"/>
  <c r="M275" i="18" s="1"/>
  <c r="I67" i="18" a="1"/>
  <c r="I67" i="18" s="1"/>
  <c r="H67" i="18" a="1"/>
  <c r="H67" i="18" s="1"/>
  <c r="G67" i="18" a="1"/>
  <c r="G67" i="18" s="1"/>
  <c r="F67" i="18" a="1"/>
  <c r="F67" i="18" s="1"/>
  <c r="E67" i="18" a="1"/>
  <c r="E67" i="18" s="1"/>
  <c r="D67" i="18" a="1"/>
  <c r="D67" i="18" s="1"/>
  <c r="C67" i="18" a="1"/>
  <c r="C67" i="18" s="1"/>
  <c r="O66" i="18" a="1"/>
  <c r="O66" i="18" s="1"/>
  <c r="M320" i="18" a="1"/>
  <c r="M320" i="18" s="1"/>
  <c r="I66" i="18" a="1"/>
  <c r="I66" i="18" s="1"/>
  <c r="H66" i="18" a="1"/>
  <c r="H66" i="18" s="1"/>
  <c r="G66" i="18" a="1"/>
  <c r="G66" i="18" s="1"/>
  <c r="F66" i="18" a="1"/>
  <c r="F66" i="18" s="1"/>
  <c r="E66" i="18" a="1"/>
  <c r="E66" i="18" s="1"/>
  <c r="D66" i="18" a="1"/>
  <c r="D66" i="18" s="1"/>
  <c r="C66" i="18" a="1"/>
  <c r="C66" i="18" s="1"/>
  <c r="O446" i="18" a="1"/>
  <c r="O446" i="18" s="1"/>
  <c r="M197" i="18" a="1"/>
  <c r="M197" i="18" s="1"/>
  <c r="I446" i="18" a="1"/>
  <c r="I446" i="18" s="1"/>
  <c r="H446" i="18" a="1"/>
  <c r="H446" i="18" s="1"/>
  <c r="G446" i="18" a="1"/>
  <c r="G446" i="18" s="1"/>
  <c r="F446" i="18" a="1"/>
  <c r="F446" i="18" s="1"/>
  <c r="E446" i="18" a="1"/>
  <c r="E446" i="18" s="1"/>
  <c r="D446" i="18" a="1"/>
  <c r="D446" i="18" s="1"/>
  <c r="C446" i="18" a="1"/>
  <c r="C446" i="18" s="1"/>
  <c r="O65" i="18" a="1"/>
  <c r="O65" i="18" s="1"/>
  <c r="M178" i="18" a="1"/>
  <c r="M178" i="18" s="1"/>
  <c r="I65" i="18" a="1"/>
  <c r="I65" i="18" s="1"/>
  <c r="H65" i="18" a="1"/>
  <c r="H65" i="18" s="1"/>
  <c r="G65" i="18" a="1"/>
  <c r="G65" i="18" s="1"/>
  <c r="F65" i="18" a="1"/>
  <c r="F65" i="18" s="1"/>
  <c r="E65" i="18" a="1"/>
  <c r="E65" i="18" s="1"/>
  <c r="D65" i="18" a="1"/>
  <c r="D65" i="18" s="1"/>
  <c r="C65" i="18" a="1"/>
  <c r="C65" i="18" s="1"/>
  <c r="O445" i="18" a="1"/>
  <c r="O445" i="18" s="1"/>
  <c r="M79" i="18" a="1"/>
  <c r="M79" i="18" s="1"/>
  <c r="I445" i="18" a="1"/>
  <c r="I445" i="18" s="1"/>
  <c r="H445" i="18" a="1"/>
  <c r="H445" i="18" s="1"/>
  <c r="G445" i="18" a="1"/>
  <c r="G445" i="18" s="1"/>
  <c r="F445" i="18" a="1"/>
  <c r="F445" i="18" s="1"/>
  <c r="E445" i="18" a="1"/>
  <c r="E445" i="18" s="1"/>
  <c r="D445" i="18" a="1"/>
  <c r="D445" i="18" s="1"/>
  <c r="C445" i="18" a="1"/>
  <c r="C445" i="18" s="1"/>
  <c r="O64" i="18" a="1"/>
  <c r="O64" i="18" s="1"/>
  <c r="M270" i="18" a="1"/>
  <c r="M270" i="18" s="1"/>
  <c r="I64" i="18" a="1"/>
  <c r="I64" i="18" s="1"/>
  <c r="H64" i="18" a="1"/>
  <c r="H64" i="18" s="1"/>
  <c r="G64" i="18" a="1"/>
  <c r="G64" i="18" s="1"/>
  <c r="F64" i="18" a="1"/>
  <c r="F64" i="18" s="1"/>
  <c r="E64" i="18" a="1"/>
  <c r="E64" i="18" s="1"/>
  <c r="D64" i="18" a="1"/>
  <c r="D64" i="18" s="1"/>
  <c r="C64" i="18" a="1"/>
  <c r="C64" i="18" s="1"/>
  <c r="O63" i="18" a="1"/>
  <c r="O63" i="18" s="1"/>
  <c r="M419" i="18" a="1"/>
  <c r="M419" i="18" s="1"/>
  <c r="I63" i="18" a="1"/>
  <c r="I63" i="18" s="1"/>
  <c r="H63" i="18" a="1"/>
  <c r="H63" i="18" s="1"/>
  <c r="G63" i="18" a="1"/>
  <c r="G63" i="18" s="1"/>
  <c r="F63" i="18" a="1"/>
  <c r="F63" i="18" s="1"/>
  <c r="E63" i="18" a="1"/>
  <c r="E63" i="18" s="1"/>
  <c r="D63" i="18" a="1"/>
  <c r="D63" i="18" s="1"/>
  <c r="C63" i="18" a="1"/>
  <c r="C63" i="18" s="1"/>
  <c r="O62" i="18" a="1"/>
  <c r="O62" i="18" s="1"/>
  <c r="M158" i="18" a="1"/>
  <c r="M158" i="18" s="1"/>
  <c r="I62" i="18" a="1"/>
  <c r="I62" i="18" s="1"/>
  <c r="H62" i="18" a="1"/>
  <c r="H62" i="18" s="1"/>
  <c r="G62" i="18" a="1"/>
  <c r="G62" i="18" s="1"/>
  <c r="F62" i="18" a="1"/>
  <c r="F62" i="18" s="1"/>
  <c r="E62" i="18" a="1"/>
  <c r="E62" i="18" s="1"/>
  <c r="D62" i="18" a="1"/>
  <c r="D62" i="18" s="1"/>
  <c r="C62" i="18" a="1"/>
  <c r="C62" i="18" s="1"/>
  <c r="O61" i="18" a="1"/>
  <c r="O61" i="18" s="1"/>
  <c r="M491" i="18" a="1"/>
  <c r="M491" i="18" s="1"/>
  <c r="I61" i="18" a="1"/>
  <c r="I61" i="18" s="1"/>
  <c r="H61" i="18" a="1"/>
  <c r="H61" i="18" s="1"/>
  <c r="G61" i="18" a="1"/>
  <c r="G61" i="18" s="1"/>
  <c r="F61" i="18" a="1"/>
  <c r="F61" i="18" s="1"/>
  <c r="E61" i="18" a="1"/>
  <c r="E61" i="18" s="1"/>
  <c r="D61" i="18" a="1"/>
  <c r="D61" i="18" s="1"/>
  <c r="C61" i="18" a="1"/>
  <c r="C61" i="18" s="1"/>
  <c r="O60" i="18" a="1"/>
  <c r="O60" i="18" s="1"/>
  <c r="M65" i="18" a="1"/>
  <c r="M65" i="18" s="1"/>
  <c r="N60" i="18" s="1"/>
  <c r="I60" i="18" a="1"/>
  <c r="I60" i="18" s="1"/>
  <c r="H60" i="18" a="1"/>
  <c r="H60" i="18" s="1"/>
  <c r="G60" i="18" a="1"/>
  <c r="G60" i="18" s="1"/>
  <c r="F60" i="18" a="1"/>
  <c r="F60" i="18" s="1"/>
  <c r="E60" i="18" a="1"/>
  <c r="E60" i="18" s="1"/>
  <c r="D60" i="18" a="1"/>
  <c r="D60" i="18" s="1"/>
  <c r="C60" i="18" a="1"/>
  <c r="C60" i="18" s="1"/>
  <c r="O59" i="18" a="1"/>
  <c r="O59" i="18" s="1"/>
  <c r="M29" i="18" a="1"/>
  <c r="M29" i="18" s="1"/>
  <c r="I59" i="18" a="1"/>
  <c r="I59" i="18" s="1"/>
  <c r="H59" i="18" a="1"/>
  <c r="H59" i="18" s="1"/>
  <c r="G59" i="18" a="1"/>
  <c r="G59" i="18" s="1"/>
  <c r="F59" i="18" a="1"/>
  <c r="F59" i="18" s="1"/>
  <c r="E59" i="18" a="1"/>
  <c r="E59" i="18" s="1"/>
  <c r="D59" i="18" a="1"/>
  <c r="D59" i="18" s="1"/>
  <c r="C59" i="18" a="1"/>
  <c r="C59" i="18" s="1"/>
  <c r="O58" i="18" a="1"/>
  <c r="O58" i="18" s="1"/>
  <c r="M14" i="18" a="1"/>
  <c r="M14" i="18" s="1"/>
  <c r="I58" i="18" a="1"/>
  <c r="I58" i="18" s="1"/>
  <c r="H58" i="18" a="1"/>
  <c r="H58" i="18" s="1"/>
  <c r="G58" i="18" a="1"/>
  <c r="G58" i="18" s="1"/>
  <c r="F58" i="18" a="1"/>
  <c r="F58" i="18" s="1"/>
  <c r="E58" i="18" a="1"/>
  <c r="E58" i="18" s="1"/>
  <c r="D58" i="18" a="1"/>
  <c r="D58" i="18" s="1"/>
  <c r="C58" i="18" a="1"/>
  <c r="C58" i="18" s="1"/>
  <c r="O57" i="18" a="1"/>
  <c r="O57" i="18" s="1"/>
  <c r="M36" i="18" a="1"/>
  <c r="M36" i="18" s="1"/>
  <c r="I57" i="18" a="1"/>
  <c r="I57" i="18" s="1"/>
  <c r="H57" i="18" a="1"/>
  <c r="H57" i="18" s="1"/>
  <c r="G57" i="18" a="1"/>
  <c r="G57" i="18" s="1"/>
  <c r="F57" i="18" a="1"/>
  <c r="F57" i="18" s="1"/>
  <c r="E57" i="18" a="1"/>
  <c r="E57" i="18" s="1"/>
  <c r="D57" i="18" a="1"/>
  <c r="D57" i="18" s="1"/>
  <c r="C57" i="18" a="1"/>
  <c r="C57" i="18" s="1"/>
  <c r="O87" i="18" a="1"/>
  <c r="O87" i="18" s="1"/>
  <c r="M123" i="18" a="1"/>
  <c r="M123" i="18" s="1"/>
  <c r="I87" i="18" a="1"/>
  <c r="I87" i="18" s="1"/>
  <c r="H87" i="18" a="1"/>
  <c r="H87" i="18" s="1"/>
  <c r="G87" i="18" a="1"/>
  <c r="G87" i="18" s="1"/>
  <c r="F87" i="18" a="1"/>
  <c r="F87" i="18" s="1"/>
  <c r="E87" i="18" a="1"/>
  <c r="E87" i="18" s="1"/>
  <c r="D87" i="18" a="1"/>
  <c r="D87" i="18" s="1"/>
  <c r="C87" i="18" a="1"/>
  <c r="C87" i="18" s="1"/>
  <c r="O80" i="18" a="1"/>
  <c r="O80" i="18" s="1"/>
  <c r="M332" i="18" a="1"/>
  <c r="M332" i="18" s="1"/>
  <c r="I80" i="18" a="1"/>
  <c r="I80" i="18" s="1"/>
  <c r="H80" i="18" a="1"/>
  <c r="H80" i="18" s="1"/>
  <c r="G80" i="18" a="1"/>
  <c r="G80" i="18" s="1"/>
  <c r="F80" i="18" a="1"/>
  <c r="F80" i="18" s="1"/>
  <c r="E80" i="18" a="1"/>
  <c r="E80" i="18" s="1"/>
  <c r="D80" i="18" a="1"/>
  <c r="D80" i="18" s="1"/>
  <c r="C80" i="18" a="1"/>
  <c r="C80" i="18" s="1"/>
  <c r="O68" i="18" a="1"/>
  <c r="O68" i="18" s="1"/>
  <c r="M400" i="18" a="1"/>
  <c r="M400" i="18" s="1"/>
  <c r="I68" i="18" a="1"/>
  <c r="I68" i="18" s="1"/>
  <c r="H68" i="18" a="1"/>
  <c r="H68" i="18" s="1"/>
  <c r="G68" i="18" a="1"/>
  <c r="G68" i="18" s="1"/>
  <c r="F68" i="18" a="1"/>
  <c r="F68" i="18" s="1"/>
  <c r="E68" i="18" a="1"/>
  <c r="E68" i="18" s="1"/>
  <c r="D68" i="18" a="1"/>
  <c r="D68" i="18" s="1"/>
  <c r="C68" i="18" a="1"/>
  <c r="C68" i="18" s="1"/>
  <c r="O56" i="18" a="1"/>
  <c r="O56" i="18" s="1"/>
  <c r="M27" i="18" a="1"/>
  <c r="M27" i="18" s="1"/>
  <c r="I56" i="18" a="1"/>
  <c r="I56" i="18" s="1"/>
  <c r="H56" i="18" a="1"/>
  <c r="H56" i="18" s="1"/>
  <c r="G56" i="18" a="1"/>
  <c r="G56" i="18" s="1"/>
  <c r="F56" i="18" a="1"/>
  <c r="F56" i="18" s="1"/>
  <c r="E56" i="18" a="1"/>
  <c r="E56" i="18" s="1"/>
  <c r="D56" i="18" a="1"/>
  <c r="D56" i="18" s="1"/>
  <c r="C56" i="18" a="1"/>
  <c r="C56" i="18" s="1"/>
  <c r="O55" i="18" a="1"/>
  <c r="O55" i="18" s="1"/>
  <c r="M37" i="18" a="1"/>
  <c r="M37" i="18" s="1"/>
  <c r="I55" i="18" a="1"/>
  <c r="I55" i="18" s="1"/>
  <c r="H55" i="18" a="1"/>
  <c r="H55" i="18" s="1"/>
  <c r="G55" i="18" a="1"/>
  <c r="G55" i="18" s="1"/>
  <c r="F55" i="18" a="1"/>
  <c r="F55" i="18" s="1"/>
  <c r="E55" i="18" a="1"/>
  <c r="E55" i="18" s="1"/>
  <c r="D55" i="18" a="1"/>
  <c r="D55" i="18" s="1"/>
  <c r="C55" i="18" a="1"/>
  <c r="C55" i="18" s="1"/>
  <c r="O54" i="18" a="1"/>
  <c r="O54" i="18" s="1"/>
  <c r="M415" i="18" a="1"/>
  <c r="M415" i="18" s="1"/>
  <c r="I54" i="18" a="1"/>
  <c r="I54" i="18" s="1"/>
  <c r="H54" i="18" a="1"/>
  <c r="H54" i="18" s="1"/>
  <c r="G54" i="18" a="1"/>
  <c r="G54" i="18" s="1"/>
  <c r="F54" i="18" a="1"/>
  <c r="F54" i="18" s="1"/>
  <c r="E54" i="18" a="1"/>
  <c r="E54" i="18" s="1"/>
  <c r="D54" i="18" a="1"/>
  <c r="D54" i="18" s="1"/>
  <c r="C54" i="18" a="1"/>
  <c r="C54" i="18" s="1"/>
  <c r="O53" i="18" a="1"/>
  <c r="O53" i="18" s="1"/>
  <c r="M138" i="18" a="1"/>
  <c r="M138" i="18" s="1"/>
  <c r="I53" i="18" a="1"/>
  <c r="I53" i="18" s="1"/>
  <c r="H53" i="18" a="1"/>
  <c r="H53" i="18" s="1"/>
  <c r="G53" i="18" a="1"/>
  <c r="G53" i="18" s="1"/>
  <c r="F53" i="18" a="1"/>
  <c r="F53" i="18" s="1"/>
  <c r="E53" i="18" a="1"/>
  <c r="E53" i="18" s="1"/>
  <c r="D53" i="18" a="1"/>
  <c r="D53" i="18" s="1"/>
  <c r="C53" i="18" a="1"/>
  <c r="C53" i="18" s="1"/>
  <c r="O51" i="18" a="1"/>
  <c r="O51" i="18" s="1"/>
  <c r="M324" i="18" a="1"/>
  <c r="M324" i="18" s="1"/>
  <c r="I51" i="18" a="1"/>
  <c r="I51" i="18" s="1"/>
  <c r="H51" i="18" a="1"/>
  <c r="H51" i="18" s="1"/>
  <c r="G51" i="18" a="1"/>
  <c r="G51" i="18" s="1"/>
  <c r="F51" i="18" a="1"/>
  <c r="F51" i="18" s="1"/>
  <c r="E51" i="18" a="1"/>
  <c r="E51" i="18" s="1"/>
  <c r="D51" i="18" a="1"/>
  <c r="D51" i="18" s="1"/>
  <c r="C51" i="18" a="1"/>
  <c r="C51" i="18" s="1"/>
  <c r="O49" i="18" a="1"/>
  <c r="O49" i="18" s="1"/>
  <c r="M201" i="18" a="1"/>
  <c r="M201" i="18" s="1"/>
  <c r="I49" i="18" a="1"/>
  <c r="I49" i="18" s="1"/>
  <c r="H49" i="18" a="1"/>
  <c r="H49" i="18" s="1"/>
  <c r="G49" i="18" a="1"/>
  <c r="G49" i="18" s="1"/>
  <c r="F49" i="18" a="1"/>
  <c r="F49" i="18" s="1"/>
  <c r="E49" i="18" a="1"/>
  <c r="E49" i="18" s="1"/>
  <c r="D49" i="18" a="1"/>
  <c r="D49" i="18" s="1"/>
  <c r="C49" i="18" a="1"/>
  <c r="C49" i="18" s="1"/>
  <c r="O50" i="18" a="1"/>
  <c r="O50" i="18" s="1"/>
  <c r="M312" i="18" a="1"/>
  <c r="M312" i="18" s="1"/>
  <c r="I50" i="18" a="1"/>
  <c r="I50" i="18" s="1"/>
  <c r="H50" i="18" a="1"/>
  <c r="H50" i="18" s="1"/>
  <c r="G50" i="18" a="1"/>
  <c r="G50" i="18" s="1"/>
  <c r="F50" i="18" a="1"/>
  <c r="F50" i="18" s="1"/>
  <c r="E50" i="18" a="1"/>
  <c r="E50" i="18" s="1"/>
  <c r="D50" i="18" a="1"/>
  <c r="D50" i="18" s="1"/>
  <c r="C50" i="18" a="1"/>
  <c r="C50" i="18" s="1"/>
  <c r="O48" i="18" a="1"/>
  <c r="O48" i="18" s="1"/>
  <c r="M287" i="18" a="1"/>
  <c r="M287" i="18" s="1"/>
  <c r="I48" i="18" a="1"/>
  <c r="I48" i="18" s="1"/>
  <c r="H48" i="18" a="1"/>
  <c r="H48" i="18" s="1"/>
  <c r="G48" i="18" a="1"/>
  <c r="G48" i="18" s="1"/>
  <c r="F48" i="18" a="1"/>
  <c r="F48" i="18" s="1"/>
  <c r="E48" i="18" a="1"/>
  <c r="E48" i="18" s="1"/>
  <c r="D48" i="18" a="1"/>
  <c r="D48" i="18" s="1"/>
  <c r="C48" i="18" a="1"/>
  <c r="C48" i="18" s="1"/>
  <c r="O47" i="18" a="1"/>
  <c r="O47" i="18" s="1"/>
  <c r="M41" i="18" a="1"/>
  <c r="M41" i="18" s="1"/>
  <c r="I47" i="18" a="1"/>
  <c r="I47" i="18" s="1"/>
  <c r="H47" i="18" a="1"/>
  <c r="H47" i="18" s="1"/>
  <c r="G47" i="18" a="1"/>
  <c r="G47" i="18" s="1"/>
  <c r="F47" i="18" a="1"/>
  <c r="F47" i="18" s="1"/>
  <c r="E47" i="18" a="1"/>
  <c r="E47" i="18" s="1"/>
  <c r="D47" i="18" a="1"/>
  <c r="D47" i="18" s="1"/>
  <c r="C47" i="18" a="1"/>
  <c r="C47" i="18" s="1"/>
  <c r="O46" i="18" a="1"/>
  <c r="O46" i="18" s="1"/>
  <c r="M136" i="18" a="1"/>
  <c r="M136" i="18" s="1"/>
  <c r="I46" i="18" a="1"/>
  <c r="I46" i="18" s="1"/>
  <c r="H46" i="18" a="1"/>
  <c r="H46" i="18" s="1"/>
  <c r="G46" i="18" a="1"/>
  <c r="G46" i="18" s="1"/>
  <c r="F46" i="18" a="1"/>
  <c r="F46" i="18" s="1"/>
  <c r="E46" i="18" a="1"/>
  <c r="E46" i="18" s="1"/>
  <c r="D46" i="18" a="1"/>
  <c r="D46" i="18" s="1"/>
  <c r="C46" i="18" a="1"/>
  <c r="C46" i="18" s="1"/>
  <c r="O45" i="18" a="1"/>
  <c r="O45" i="18" s="1"/>
  <c r="M322" i="18" a="1"/>
  <c r="M322" i="18" s="1"/>
  <c r="I45" i="18" a="1"/>
  <c r="I45" i="18" s="1"/>
  <c r="H45" i="18" a="1"/>
  <c r="H45" i="18" s="1"/>
  <c r="G45" i="18" a="1"/>
  <c r="G45" i="18" s="1"/>
  <c r="F45" i="18" a="1"/>
  <c r="F45" i="18" s="1"/>
  <c r="E45" i="18" a="1"/>
  <c r="E45" i="18" s="1"/>
  <c r="D45" i="18" a="1"/>
  <c r="D45" i="18" s="1"/>
  <c r="C45" i="18" a="1"/>
  <c r="C45" i="18" s="1"/>
  <c r="O44" i="18" a="1"/>
  <c r="O44" i="18" s="1"/>
  <c r="M480" i="18" a="1"/>
  <c r="M480" i="18" s="1"/>
  <c r="I44" i="18" a="1"/>
  <c r="I44" i="18" s="1"/>
  <c r="H44" i="18" a="1"/>
  <c r="H44" i="18" s="1"/>
  <c r="G44" i="18" a="1"/>
  <c r="G44" i="18" s="1"/>
  <c r="F44" i="18" a="1"/>
  <c r="F44" i="18" s="1"/>
  <c r="E44" i="18" a="1"/>
  <c r="E44" i="18" s="1"/>
  <c r="D44" i="18" a="1"/>
  <c r="D44" i="18" s="1"/>
  <c r="C44" i="18" a="1"/>
  <c r="C44" i="18" s="1"/>
  <c r="O43" i="18" a="1"/>
  <c r="O43" i="18" s="1"/>
  <c r="M340" i="18" a="1"/>
  <c r="M340" i="18" s="1"/>
  <c r="I43" i="18" a="1"/>
  <c r="I43" i="18" s="1"/>
  <c r="H43" i="18" a="1"/>
  <c r="H43" i="18" s="1"/>
  <c r="G43" i="18" a="1"/>
  <c r="G43" i="18" s="1"/>
  <c r="F43" i="18" a="1"/>
  <c r="F43" i="18" s="1"/>
  <c r="E43" i="18" a="1"/>
  <c r="E43" i="18" s="1"/>
  <c r="D43" i="18" a="1"/>
  <c r="D43" i="18" s="1"/>
  <c r="C43" i="18" a="1"/>
  <c r="C43" i="18" s="1"/>
  <c r="O42" i="18" a="1"/>
  <c r="O42" i="18" s="1"/>
  <c r="M257" i="18" a="1"/>
  <c r="M257" i="18" s="1"/>
  <c r="I42" i="18" a="1"/>
  <c r="I42" i="18" s="1"/>
  <c r="H42" i="18" a="1"/>
  <c r="H42" i="18" s="1"/>
  <c r="G42" i="18" a="1"/>
  <c r="G42" i="18" s="1"/>
  <c r="F42" i="18" a="1"/>
  <c r="F42" i="18" s="1"/>
  <c r="E42" i="18" a="1"/>
  <c r="E42" i="18" s="1"/>
  <c r="D42" i="18" a="1"/>
  <c r="D42" i="18" s="1"/>
  <c r="C42" i="18" a="1"/>
  <c r="C42" i="18" s="1"/>
  <c r="O41" i="18" a="1"/>
  <c r="O41" i="18" s="1"/>
  <c r="M93" i="18" a="1"/>
  <c r="M93" i="18" s="1"/>
  <c r="I41" i="18" a="1"/>
  <c r="I41" i="18" s="1"/>
  <c r="H41" i="18" a="1"/>
  <c r="H41" i="18" s="1"/>
  <c r="G41" i="18" a="1"/>
  <c r="G41" i="18" s="1"/>
  <c r="F41" i="18" a="1"/>
  <c r="F41" i="18" s="1"/>
  <c r="E41" i="18" a="1"/>
  <c r="E41" i="18" s="1"/>
  <c r="D41" i="18" a="1"/>
  <c r="D41" i="18" s="1"/>
  <c r="C41" i="18" a="1"/>
  <c r="C41" i="18" s="1"/>
  <c r="O39" i="18" a="1"/>
  <c r="O39" i="18" s="1"/>
  <c r="M258" i="18" a="1"/>
  <c r="M258" i="18" s="1"/>
  <c r="N39" i="18" s="1"/>
  <c r="I39" i="18" a="1"/>
  <c r="I39" i="18" s="1"/>
  <c r="H39" i="18" a="1"/>
  <c r="H39" i="18" s="1"/>
  <c r="G39" i="18" a="1"/>
  <c r="G39" i="18" s="1"/>
  <c r="F39" i="18" a="1"/>
  <c r="F39" i="18" s="1"/>
  <c r="E39" i="18" a="1"/>
  <c r="E39" i="18" s="1"/>
  <c r="D39" i="18" a="1"/>
  <c r="D39" i="18" s="1"/>
  <c r="C39" i="18" a="1"/>
  <c r="C39" i="18" s="1"/>
  <c r="O38" i="18" a="1"/>
  <c r="O38" i="18" s="1"/>
  <c r="M460" i="18" a="1"/>
  <c r="M460" i="18" s="1"/>
  <c r="I38" i="18" a="1"/>
  <c r="I38" i="18" s="1"/>
  <c r="H38" i="18" a="1"/>
  <c r="H38" i="18" s="1"/>
  <c r="G38" i="18" a="1"/>
  <c r="G38" i="18" s="1"/>
  <c r="F38" i="18" a="1"/>
  <c r="F38" i="18" s="1"/>
  <c r="E38" i="18" a="1"/>
  <c r="E38" i="18" s="1"/>
  <c r="D38" i="18" a="1"/>
  <c r="D38" i="18" s="1"/>
  <c r="C38" i="18" a="1"/>
  <c r="C38" i="18" s="1"/>
  <c r="O37" i="18" a="1"/>
  <c r="O37" i="18" s="1"/>
  <c r="M283" i="18" a="1"/>
  <c r="M283" i="18" s="1"/>
  <c r="N37" i="18" s="1"/>
  <c r="I37" i="18" a="1"/>
  <c r="I37" i="18" s="1"/>
  <c r="H37" i="18" a="1"/>
  <c r="H37" i="18" s="1"/>
  <c r="G37" i="18" a="1"/>
  <c r="G37" i="18" s="1"/>
  <c r="F37" i="18" a="1"/>
  <c r="F37" i="18" s="1"/>
  <c r="E37" i="18" a="1"/>
  <c r="E37" i="18" s="1"/>
  <c r="D37" i="18" a="1"/>
  <c r="D37" i="18" s="1"/>
  <c r="C37" i="18" a="1"/>
  <c r="C37" i="18" s="1"/>
  <c r="O36" i="18" a="1"/>
  <c r="O36" i="18" s="1"/>
  <c r="M321" i="18" a="1"/>
  <c r="M321" i="18" s="1"/>
  <c r="I36" i="18" a="1"/>
  <c r="I36" i="18" s="1"/>
  <c r="H36" i="18" a="1"/>
  <c r="H36" i="18" s="1"/>
  <c r="G36" i="18" a="1"/>
  <c r="G36" i="18" s="1"/>
  <c r="F36" i="18" a="1"/>
  <c r="F36" i="18" s="1"/>
  <c r="E36" i="18" a="1"/>
  <c r="E36" i="18" s="1"/>
  <c r="D36" i="18" a="1"/>
  <c r="D36" i="18" s="1"/>
  <c r="C36" i="18" a="1"/>
  <c r="C36" i="18" s="1"/>
  <c r="O35" i="18" a="1"/>
  <c r="O35" i="18" s="1"/>
  <c r="M71" i="18" a="1"/>
  <c r="M71" i="18" s="1"/>
  <c r="I35" i="18" a="1"/>
  <c r="I35" i="18" s="1"/>
  <c r="H35" i="18" a="1"/>
  <c r="H35" i="18" s="1"/>
  <c r="G35" i="18" a="1"/>
  <c r="G35" i="18" s="1"/>
  <c r="F35" i="18" a="1"/>
  <c r="F35" i="18" s="1"/>
  <c r="E35" i="18" a="1"/>
  <c r="E35" i="18" s="1"/>
  <c r="D35" i="18" a="1"/>
  <c r="D35" i="18" s="1"/>
  <c r="C35" i="18" a="1"/>
  <c r="C35" i="18" s="1"/>
  <c r="O34" i="18" a="1"/>
  <c r="O34" i="18" s="1"/>
  <c r="M293" i="18" a="1"/>
  <c r="M293" i="18" s="1"/>
  <c r="N34" i="18" s="1"/>
  <c r="I34" i="18" a="1"/>
  <c r="I34" i="18" s="1"/>
  <c r="H34" i="18" a="1"/>
  <c r="H34" i="18" s="1"/>
  <c r="G34" i="18" a="1"/>
  <c r="G34" i="18" s="1"/>
  <c r="F34" i="18" a="1"/>
  <c r="F34" i="18" s="1"/>
  <c r="E34" i="18" a="1"/>
  <c r="E34" i="18" s="1"/>
  <c r="D34" i="18" a="1"/>
  <c r="D34" i="18" s="1"/>
  <c r="C34" i="18" a="1"/>
  <c r="C34" i="18" s="1"/>
  <c r="O33" i="18" a="1"/>
  <c r="O33" i="18" s="1"/>
  <c r="M306" i="18" a="1"/>
  <c r="M306" i="18" s="1"/>
  <c r="I33" i="18" a="1"/>
  <c r="I33" i="18" s="1"/>
  <c r="H33" i="18" a="1"/>
  <c r="H33" i="18" s="1"/>
  <c r="G33" i="18" a="1"/>
  <c r="G33" i="18" s="1"/>
  <c r="F33" i="18" a="1"/>
  <c r="F33" i="18" s="1"/>
  <c r="E33" i="18" a="1"/>
  <c r="E33" i="18" s="1"/>
  <c r="D33" i="18" a="1"/>
  <c r="D33" i="18" s="1"/>
  <c r="C33" i="18" a="1"/>
  <c r="C33" i="18" s="1"/>
  <c r="O32" i="18" a="1"/>
  <c r="O32" i="18" s="1"/>
  <c r="M442" i="18" a="1"/>
  <c r="M442" i="18" s="1"/>
  <c r="I32" i="18" a="1"/>
  <c r="I32" i="18" s="1"/>
  <c r="H32" i="18" a="1"/>
  <c r="H32" i="18" s="1"/>
  <c r="G32" i="18" a="1"/>
  <c r="G32" i="18" s="1"/>
  <c r="F32" i="18" a="1"/>
  <c r="F32" i="18" s="1"/>
  <c r="E32" i="18" a="1"/>
  <c r="E32" i="18" s="1"/>
  <c r="D32" i="18" a="1"/>
  <c r="D32" i="18" s="1"/>
  <c r="C32" i="18" a="1"/>
  <c r="C32" i="18" s="1"/>
  <c r="O31" i="18" a="1"/>
  <c r="O31" i="18" s="1"/>
  <c r="M497" i="18" a="1"/>
  <c r="M497" i="18" s="1"/>
  <c r="I31" i="18" a="1"/>
  <c r="I31" i="18" s="1"/>
  <c r="H31" i="18" a="1"/>
  <c r="H31" i="18" s="1"/>
  <c r="G31" i="18" a="1"/>
  <c r="G31" i="18" s="1"/>
  <c r="F31" i="18" a="1"/>
  <c r="F31" i="18" s="1"/>
  <c r="E31" i="18" a="1"/>
  <c r="E31" i="18" s="1"/>
  <c r="D31" i="18" a="1"/>
  <c r="D31" i="18" s="1"/>
  <c r="C31" i="18" a="1"/>
  <c r="C31" i="18" s="1"/>
  <c r="O30" i="18" a="1"/>
  <c r="O30" i="18" s="1"/>
  <c r="M432" i="18" a="1"/>
  <c r="M432" i="18" s="1"/>
  <c r="N30" i="18" s="1"/>
  <c r="I30" i="18" a="1"/>
  <c r="I30" i="18" s="1"/>
  <c r="H30" i="18" a="1"/>
  <c r="H30" i="18" s="1"/>
  <c r="G30" i="18" a="1"/>
  <c r="G30" i="18" s="1"/>
  <c r="F30" i="18" a="1"/>
  <c r="F30" i="18" s="1"/>
  <c r="E30" i="18" a="1"/>
  <c r="E30" i="18" s="1"/>
  <c r="D30" i="18" a="1"/>
  <c r="D30" i="18" s="1"/>
  <c r="C30" i="18" a="1"/>
  <c r="C30" i="18" s="1"/>
  <c r="O29" i="18" a="1"/>
  <c r="O29" i="18" s="1"/>
  <c r="M152" i="18" a="1"/>
  <c r="M152" i="18" s="1"/>
  <c r="I29" i="18" a="1"/>
  <c r="I29" i="18" s="1"/>
  <c r="H29" i="18" a="1"/>
  <c r="H29" i="18" s="1"/>
  <c r="G29" i="18" a="1"/>
  <c r="G29" i="18" s="1"/>
  <c r="F29" i="18" a="1"/>
  <c r="F29" i="18" s="1"/>
  <c r="E29" i="18" a="1"/>
  <c r="E29" i="18" s="1"/>
  <c r="D29" i="18" a="1"/>
  <c r="D29" i="18" s="1"/>
  <c r="C29" i="18" a="1"/>
  <c r="C29" i="18" s="1"/>
  <c r="O28" i="18" a="1"/>
  <c r="O28" i="18" s="1"/>
  <c r="M327" i="18" a="1"/>
  <c r="M327" i="18" s="1"/>
  <c r="I28" i="18" a="1"/>
  <c r="I28" i="18" s="1"/>
  <c r="H28" i="18" a="1"/>
  <c r="H28" i="18" s="1"/>
  <c r="G28" i="18" a="1"/>
  <c r="G28" i="18" s="1"/>
  <c r="F28" i="18" a="1"/>
  <c r="F28" i="18" s="1"/>
  <c r="E28" i="18" a="1"/>
  <c r="E28" i="18" s="1"/>
  <c r="D28" i="18" a="1"/>
  <c r="D28" i="18" s="1"/>
  <c r="C28" i="18" a="1"/>
  <c r="C28" i="18" s="1"/>
  <c r="O27" i="18" a="1"/>
  <c r="O27" i="18" s="1"/>
  <c r="M224" i="18" a="1"/>
  <c r="M224" i="18" s="1"/>
  <c r="I27" i="18" a="1"/>
  <c r="I27" i="18" s="1"/>
  <c r="H27" i="18" a="1"/>
  <c r="H27" i="18" s="1"/>
  <c r="G27" i="18" a="1"/>
  <c r="G27" i="18" s="1"/>
  <c r="F27" i="18" a="1"/>
  <c r="F27" i="18" s="1"/>
  <c r="E27" i="18" a="1"/>
  <c r="E27" i="18" s="1"/>
  <c r="D27" i="18" a="1"/>
  <c r="D27" i="18" s="1"/>
  <c r="C27" i="18" a="1"/>
  <c r="C27" i="18" s="1"/>
  <c r="O25" i="18" a="1"/>
  <c r="O25" i="18" s="1"/>
  <c r="M274" i="18" a="1"/>
  <c r="M274" i="18" s="1"/>
  <c r="I25" i="18" a="1"/>
  <c r="I25" i="18" s="1"/>
  <c r="H25" i="18" a="1"/>
  <c r="H25" i="18" s="1"/>
  <c r="G25" i="18" a="1"/>
  <c r="G25" i="18" s="1"/>
  <c r="F25" i="18" a="1"/>
  <c r="F25" i="18" s="1"/>
  <c r="E25" i="18" a="1"/>
  <c r="E25" i="18" s="1"/>
  <c r="D25" i="18" a="1"/>
  <c r="D25" i="18" s="1"/>
  <c r="C25" i="18" a="1"/>
  <c r="C25" i="18" s="1"/>
  <c r="O24" i="18" a="1"/>
  <c r="O24" i="18" s="1"/>
  <c r="M411" i="18" a="1"/>
  <c r="M411" i="18" s="1"/>
  <c r="I24" i="18" a="1"/>
  <c r="I24" i="18" s="1"/>
  <c r="H24" i="18" a="1"/>
  <c r="H24" i="18" s="1"/>
  <c r="G24" i="18" a="1"/>
  <c r="G24" i="18" s="1"/>
  <c r="F24" i="18" a="1"/>
  <c r="F24" i="18" s="1"/>
  <c r="E24" i="18" a="1"/>
  <c r="E24" i="18" s="1"/>
  <c r="D24" i="18" a="1"/>
  <c r="D24" i="18" s="1"/>
  <c r="C24" i="18" a="1"/>
  <c r="C24" i="18" s="1"/>
  <c r="O23" i="18" a="1"/>
  <c r="O23" i="18" s="1"/>
  <c r="M255" i="18" a="1"/>
  <c r="M255" i="18" s="1"/>
  <c r="I23" i="18" a="1"/>
  <c r="I23" i="18" s="1"/>
  <c r="H23" i="18" a="1"/>
  <c r="H23" i="18" s="1"/>
  <c r="G23" i="18" a="1"/>
  <c r="G23" i="18" s="1"/>
  <c r="F23" i="18" a="1"/>
  <c r="F23" i="18" s="1"/>
  <c r="E23" i="18" a="1"/>
  <c r="E23" i="18" s="1"/>
  <c r="D23" i="18" a="1"/>
  <c r="D23" i="18" s="1"/>
  <c r="C23" i="18" a="1"/>
  <c r="C23" i="18" s="1"/>
  <c r="O22" i="18" a="1"/>
  <c r="O22" i="18" s="1"/>
  <c r="M238" i="18" a="1"/>
  <c r="M238" i="18" s="1"/>
  <c r="I22" i="18" a="1"/>
  <c r="I22" i="18" s="1"/>
  <c r="H22" i="18" a="1"/>
  <c r="H22" i="18" s="1"/>
  <c r="G22" i="18" a="1"/>
  <c r="G22" i="18" s="1"/>
  <c r="F22" i="18" a="1"/>
  <c r="F22" i="18" s="1"/>
  <c r="E22" i="18" a="1"/>
  <c r="E22" i="18" s="1"/>
  <c r="D22" i="18" a="1"/>
  <c r="D22" i="18" s="1"/>
  <c r="C22" i="18" a="1"/>
  <c r="C22" i="18" s="1"/>
  <c r="O21" i="18" a="1"/>
  <c r="O21" i="18" s="1"/>
  <c r="M190" i="18" a="1"/>
  <c r="M190" i="18" s="1"/>
  <c r="I21" i="18" a="1"/>
  <c r="I21" i="18" s="1"/>
  <c r="H21" i="18" a="1"/>
  <c r="H21" i="18" s="1"/>
  <c r="G21" i="18" a="1"/>
  <c r="G21" i="18" s="1"/>
  <c r="F21" i="18" a="1"/>
  <c r="F21" i="18" s="1"/>
  <c r="E21" i="18" a="1"/>
  <c r="E21" i="18" s="1"/>
  <c r="D21" i="18" a="1"/>
  <c r="D21" i="18" s="1"/>
  <c r="C21" i="18" a="1"/>
  <c r="C21" i="18" s="1"/>
  <c r="O20" i="18" a="1"/>
  <c r="O20" i="18" s="1"/>
  <c r="M217" i="18" a="1"/>
  <c r="M217" i="18" s="1"/>
  <c r="I20" i="18" a="1"/>
  <c r="I20" i="18" s="1"/>
  <c r="H20" i="18" a="1"/>
  <c r="H20" i="18" s="1"/>
  <c r="G20" i="18" a="1"/>
  <c r="G20" i="18" s="1"/>
  <c r="F20" i="18" a="1"/>
  <c r="F20" i="18" s="1"/>
  <c r="E20" i="18" a="1"/>
  <c r="E20" i="18" s="1"/>
  <c r="D20" i="18" a="1"/>
  <c r="D20" i="18" s="1"/>
  <c r="C20" i="18" a="1"/>
  <c r="C20" i="18" s="1"/>
  <c r="O19" i="18" a="1"/>
  <c r="O19" i="18" s="1"/>
  <c r="M139" i="18" a="1"/>
  <c r="M139" i="18" s="1"/>
  <c r="I19" i="18" a="1"/>
  <c r="I19" i="18" s="1"/>
  <c r="H19" i="18" a="1"/>
  <c r="H19" i="18" s="1"/>
  <c r="G19" i="18" a="1"/>
  <c r="G19" i="18" s="1"/>
  <c r="F19" i="18" a="1"/>
  <c r="F19" i="18" s="1"/>
  <c r="E19" i="18" a="1"/>
  <c r="E19" i="18" s="1"/>
  <c r="D19" i="18" a="1"/>
  <c r="D19" i="18" s="1"/>
  <c r="C19" i="18" a="1"/>
  <c r="C19" i="18" s="1"/>
  <c r="O18" i="18" a="1"/>
  <c r="O18" i="18" s="1"/>
  <c r="M45" i="18" a="1"/>
  <c r="M45" i="18" s="1"/>
  <c r="I18" i="18" a="1"/>
  <c r="I18" i="18" s="1"/>
  <c r="H18" i="18" a="1"/>
  <c r="H18" i="18" s="1"/>
  <c r="G18" i="18" a="1"/>
  <c r="G18" i="18" s="1"/>
  <c r="F18" i="18" a="1"/>
  <c r="F18" i="18" s="1"/>
  <c r="E18" i="18" a="1"/>
  <c r="E18" i="18" s="1"/>
  <c r="D18" i="18" a="1"/>
  <c r="D18" i="18" s="1"/>
  <c r="C18" i="18" a="1"/>
  <c r="C18" i="18" s="1"/>
  <c r="O17" i="18" a="1"/>
  <c r="O17" i="18" s="1"/>
  <c r="M38" i="18" a="1"/>
  <c r="M38" i="18" s="1"/>
  <c r="I17" i="18" a="1"/>
  <c r="I17" i="18" s="1"/>
  <c r="H17" i="18" a="1"/>
  <c r="H17" i="18" s="1"/>
  <c r="G17" i="18" a="1"/>
  <c r="G17" i="18" s="1"/>
  <c r="F17" i="18" a="1"/>
  <c r="F17" i="18" s="1"/>
  <c r="E17" i="18" a="1"/>
  <c r="E17" i="18" s="1"/>
  <c r="D17" i="18" a="1"/>
  <c r="D17" i="18" s="1"/>
  <c r="C17" i="18" a="1"/>
  <c r="C17" i="18" s="1"/>
  <c r="O16" i="18" a="1"/>
  <c r="O16" i="18" s="1"/>
  <c r="M66" i="18" a="1"/>
  <c r="M66" i="18" s="1"/>
  <c r="I16" i="18" a="1"/>
  <c r="I16" i="18" s="1"/>
  <c r="H16" i="18" a="1"/>
  <c r="H16" i="18" s="1"/>
  <c r="G16" i="18" a="1"/>
  <c r="G16" i="18" s="1"/>
  <c r="F16" i="18" a="1"/>
  <c r="F16" i="18" s="1"/>
  <c r="E16" i="18" a="1"/>
  <c r="E16" i="18" s="1"/>
  <c r="D16" i="18" a="1"/>
  <c r="D16" i="18" s="1"/>
  <c r="C16" i="18" a="1"/>
  <c r="C16" i="18" s="1"/>
  <c r="O15" i="18" a="1"/>
  <c r="O15" i="18" s="1"/>
  <c r="M33" i="18" a="1"/>
  <c r="M33" i="18" s="1"/>
  <c r="I15" i="18" a="1"/>
  <c r="I15" i="18" s="1"/>
  <c r="H15" i="18" a="1"/>
  <c r="H15" i="18" s="1"/>
  <c r="G15" i="18" a="1"/>
  <c r="G15" i="18" s="1"/>
  <c r="F15" i="18" a="1"/>
  <c r="F15" i="18" s="1"/>
  <c r="E15" i="18" a="1"/>
  <c r="E15" i="18" s="1"/>
  <c r="D15" i="18" a="1"/>
  <c r="D15" i="18" s="1"/>
  <c r="C15" i="18" a="1"/>
  <c r="C15" i="18" s="1"/>
  <c r="O14" i="18" a="1"/>
  <c r="O14" i="18" s="1"/>
  <c r="M116" i="18" a="1"/>
  <c r="M116" i="18" s="1"/>
  <c r="I14" i="18" a="1"/>
  <c r="I14" i="18" s="1"/>
  <c r="H14" i="18" a="1"/>
  <c r="H14" i="18" s="1"/>
  <c r="G14" i="18" a="1"/>
  <c r="G14" i="18" s="1"/>
  <c r="F14" i="18" a="1"/>
  <c r="F14" i="18" s="1"/>
  <c r="E14" i="18" a="1"/>
  <c r="E14" i="18" s="1"/>
  <c r="D14" i="18" a="1"/>
  <c r="D14" i="18" s="1"/>
  <c r="C14" i="18" a="1"/>
  <c r="C14" i="18" s="1"/>
  <c r="O13" i="18" a="1"/>
  <c r="O13" i="18" s="1"/>
  <c r="M349" i="18" a="1"/>
  <c r="M349" i="18" s="1"/>
  <c r="I13" i="18" a="1"/>
  <c r="I13" i="18" s="1"/>
  <c r="H13" i="18" a="1"/>
  <c r="H13" i="18" s="1"/>
  <c r="G13" i="18" a="1"/>
  <c r="G13" i="18" s="1"/>
  <c r="F13" i="18" a="1"/>
  <c r="F13" i="18" s="1"/>
  <c r="E13" i="18" a="1"/>
  <c r="E13" i="18" s="1"/>
  <c r="D13" i="18" a="1"/>
  <c r="D13" i="18" s="1"/>
  <c r="C13" i="18" a="1"/>
  <c r="C13" i="18" s="1"/>
  <c r="O11" i="18" a="1"/>
  <c r="O11" i="18" s="1"/>
  <c r="M142" i="18" a="1"/>
  <c r="M142" i="18" s="1"/>
  <c r="N11" i="18" s="1"/>
  <c r="I11" i="18" a="1"/>
  <c r="I11" i="18" s="1"/>
  <c r="H11" i="18" a="1"/>
  <c r="H11" i="18" s="1"/>
  <c r="G11" i="18" a="1"/>
  <c r="G11" i="18" s="1"/>
  <c r="F11" i="18" a="1"/>
  <c r="F11" i="18" s="1"/>
  <c r="E11" i="18" a="1"/>
  <c r="E11" i="18" s="1"/>
  <c r="D11" i="18" a="1"/>
  <c r="D11" i="18" s="1"/>
  <c r="C11" i="18" a="1"/>
  <c r="C11" i="18" s="1"/>
  <c r="O9" i="18" a="1"/>
  <c r="O9" i="18" s="1"/>
  <c r="M364" i="18" a="1"/>
  <c r="M364" i="18" s="1"/>
  <c r="I9" i="18" a="1"/>
  <c r="I9" i="18" s="1"/>
  <c r="H9" i="18" a="1"/>
  <c r="H9" i="18" s="1"/>
  <c r="G9" i="18" a="1"/>
  <c r="G9" i="18" s="1"/>
  <c r="F9" i="18" a="1"/>
  <c r="F9" i="18" s="1"/>
  <c r="E9" i="18" a="1"/>
  <c r="E9" i="18" s="1"/>
  <c r="D9" i="18" a="1"/>
  <c r="D9" i="18" s="1"/>
  <c r="C9" i="18" a="1"/>
  <c r="C9" i="18" s="1"/>
  <c r="O8" i="18" a="1"/>
  <c r="O8" i="18" s="1"/>
  <c r="M346" i="18" a="1"/>
  <c r="M346" i="18" s="1"/>
  <c r="N8" i="18" s="1"/>
  <c r="I8" i="18" a="1"/>
  <c r="I8" i="18" s="1"/>
  <c r="H8" i="18" a="1"/>
  <c r="H8" i="18" s="1"/>
  <c r="G8" i="18" a="1"/>
  <c r="G8" i="18" s="1"/>
  <c r="F8" i="18" a="1"/>
  <c r="F8" i="18" s="1"/>
  <c r="E8" i="18" a="1"/>
  <c r="E8" i="18" s="1"/>
  <c r="D8" i="18" a="1"/>
  <c r="D8" i="18" s="1"/>
  <c r="C8" i="18" a="1"/>
  <c r="C8" i="18" s="1"/>
  <c r="O52" i="18" a="1"/>
  <c r="O52" i="18" s="1"/>
  <c r="M193" i="18" a="1"/>
  <c r="M193" i="18" s="1"/>
  <c r="I52" i="18" a="1"/>
  <c r="I52" i="18" s="1"/>
  <c r="H52" i="18" a="1"/>
  <c r="H52" i="18" s="1"/>
  <c r="G52" i="18" a="1"/>
  <c r="G52" i="18" s="1"/>
  <c r="F52" i="18" a="1"/>
  <c r="F52" i="18" s="1"/>
  <c r="E52" i="18" a="1"/>
  <c r="E52" i="18" s="1"/>
  <c r="D52" i="18" a="1"/>
  <c r="D52" i="18" s="1"/>
  <c r="C52" i="18" a="1"/>
  <c r="C52" i="18" s="1"/>
  <c r="O40" i="18" a="1"/>
  <c r="O40" i="18" s="1"/>
  <c r="M189" i="18" a="1"/>
  <c r="M189" i="18" s="1"/>
  <c r="I40" i="18" a="1"/>
  <c r="I40" i="18" s="1"/>
  <c r="H40" i="18" a="1"/>
  <c r="H40" i="18" s="1"/>
  <c r="G40" i="18" a="1"/>
  <c r="G40" i="18" s="1"/>
  <c r="F40" i="18" a="1"/>
  <c r="F40" i="18" s="1"/>
  <c r="E40" i="18" a="1"/>
  <c r="E40" i="18" s="1"/>
  <c r="D40" i="18" a="1"/>
  <c r="D40" i="18" s="1"/>
  <c r="C40" i="18" a="1"/>
  <c r="C40" i="18" s="1"/>
  <c r="O26" i="18" a="1"/>
  <c r="O26" i="18" s="1"/>
  <c r="M225" i="18" a="1"/>
  <c r="M225" i="18" s="1"/>
  <c r="I26" i="18" a="1"/>
  <c r="I26" i="18" s="1"/>
  <c r="H26" i="18" a="1"/>
  <c r="H26" i="18" s="1"/>
  <c r="G26" i="18" a="1"/>
  <c r="G26" i="18" s="1"/>
  <c r="F26" i="18" a="1"/>
  <c r="F26" i="18" s="1"/>
  <c r="E26" i="18" a="1"/>
  <c r="E26" i="18" s="1"/>
  <c r="D26" i="18" a="1"/>
  <c r="D26" i="18" s="1"/>
  <c r="C26" i="18" a="1"/>
  <c r="C26" i="18" s="1"/>
  <c r="O12" i="18" a="1"/>
  <c r="O12" i="18" s="1"/>
  <c r="M213" i="18" a="1"/>
  <c r="M213" i="18" s="1"/>
  <c r="N12" i="18" s="1"/>
  <c r="I12" i="18" a="1"/>
  <c r="I12" i="18" s="1"/>
  <c r="H12" i="18" a="1"/>
  <c r="H12" i="18" s="1"/>
  <c r="G12" i="18" a="1"/>
  <c r="G12" i="18" s="1"/>
  <c r="F12" i="18" a="1"/>
  <c r="F12" i="18" s="1"/>
  <c r="E12" i="18" a="1"/>
  <c r="E12" i="18" s="1"/>
  <c r="D12" i="18" a="1"/>
  <c r="D12" i="18" s="1"/>
  <c r="C12" i="18" a="1"/>
  <c r="C12" i="18" s="1"/>
  <c r="O10" i="18" a="1"/>
  <c r="O10" i="18" s="1"/>
  <c r="M75" i="18" a="1"/>
  <c r="M75" i="18" s="1"/>
  <c r="I10" i="18" a="1"/>
  <c r="I10" i="18" s="1"/>
  <c r="H10" i="18" a="1"/>
  <c r="H10" i="18" s="1"/>
  <c r="G10" i="18" a="1"/>
  <c r="G10" i="18" s="1"/>
  <c r="F10" i="18" a="1"/>
  <c r="F10" i="18" s="1"/>
  <c r="E10" i="18" a="1"/>
  <c r="E10" i="18" s="1"/>
  <c r="D10" i="18" a="1"/>
  <c r="D10" i="18" s="1"/>
  <c r="C10" i="18" a="1"/>
  <c r="C10" i="18" s="1"/>
  <c r="O7" i="18" a="1"/>
  <c r="O7" i="18" s="1"/>
  <c r="M231" i="18" a="1"/>
  <c r="M231" i="18" s="1"/>
  <c r="I7" i="18" a="1"/>
  <c r="I7" i="18" s="1"/>
  <c r="H7" i="18" a="1"/>
  <c r="H7" i="18" s="1"/>
  <c r="G7" i="18" a="1"/>
  <c r="G7" i="18" s="1"/>
  <c r="F7" i="18" a="1"/>
  <c r="F7" i="18" s="1"/>
  <c r="E7" i="18" a="1"/>
  <c r="E7" i="18" s="1"/>
  <c r="D7" i="18" a="1"/>
  <c r="D7" i="18" s="1"/>
  <c r="C7" i="18" a="1"/>
  <c r="C7" i="18" s="1"/>
  <c r="O6" i="18" a="1"/>
  <c r="O6" i="18" s="1"/>
  <c r="M196" i="18" a="1"/>
  <c r="M196" i="18" s="1"/>
  <c r="I6" i="18" a="1"/>
  <c r="I6" i="18" s="1"/>
  <c r="H6" i="18" a="1"/>
  <c r="H6" i="18" s="1"/>
  <c r="G6" i="18" a="1"/>
  <c r="G6" i="18" s="1"/>
  <c r="F6" i="18" a="1"/>
  <c r="F6" i="18" s="1"/>
  <c r="E6" i="18" a="1"/>
  <c r="E6" i="18" s="1"/>
  <c r="D6" i="18" a="1"/>
  <c r="D6" i="18" s="1"/>
  <c r="C6" i="18" a="1"/>
  <c r="C6" i="18" s="1"/>
  <c r="O28" i="12" a="1"/>
  <c r="O28" i="12" s="1"/>
  <c r="L28" i="12" a="1"/>
  <c r="L28" i="12" s="1"/>
  <c r="M28" i="12" s="1"/>
  <c r="H28" i="12" a="1"/>
  <c r="H28" i="12" s="1"/>
  <c r="G28" i="12" a="1"/>
  <c r="G28" i="12" s="1"/>
  <c r="F28" i="12" a="1"/>
  <c r="F28" i="12" s="1"/>
  <c r="E28" i="12" a="1"/>
  <c r="E28" i="12" s="1"/>
  <c r="D28" i="12" a="1"/>
  <c r="D28" i="12" s="1"/>
  <c r="C28" i="12" a="1"/>
  <c r="C28" i="12" s="1"/>
  <c r="B28" i="12" a="1"/>
  <c r="B28" i="12" s="1"/>
  <c r="O30" i="12" a="1"/>
  <c r="O30" i="12" s="1"/>
  <c r="L30" i="12" a="1"/>
  <c r="L30" i="12" s="1"/>
  <c r="M30" i="12" s="1"/>
  <c r="H30" i="12" a="1"/>
  <c r="H30" i="12" s="1"/>
  <c r="G30" i="12" a="1"/>
  <c r="G30" i="12" s="1"/>
  <c r="F30" i="12" a="1"/>
  <c r="F30" i="12" s="1"/>
  <c r="E30" i="12" a="1"/>
  <c r="E30" i="12" s="1"/>
  <c r="D30" i="12" a="1"/>
  <c r="D30" i="12" s="1"/>
  <c r="C30" i="12" a="1"/>
  <c r="C30" i="12" s="1"/>
  <c r="B30" i="12" a="1"/>
  <c r="B30" i="12" s="1"/>
  <c r="O10" i="12" a="1"/>
  <c r="O10" i="12" s="1"/>
  <c r="L10" i="12" a="1"/>
  <c r="L10" i="12" s="1"/>
  <c r="M10" i="12" s="1"/>
  <c r="H10" i="12" a="1"/>
  <c r="H10" i="12" s="1"/>
  <c r="G10" i="12" a="1"/>
  <c r="G10" i="12" s="1"/>
  <c r="F10" i="12" a="1"/>
  <c r="F10" i="12" s="1"/>
  <c r="E10" i="12" a="1"/>
  <c r="E10" i="12" s="1"/>
  <c r="D10" i="12" a="1"/>
  <c r="D10" i="12" s="1"/>
  <c r="C10" i="12" a="1"/>
  <c r="C10" i="12" s="1"/>
  <c r="B10" i="12" a="1"/>
  <c r="B10" i="12" s="1"/>
  <c r="O13" i="12" a="1"/>
  <c r="O13" i="12" s="1"/>
  <c r="L13" i="12" a="1"/>
  <c r="L13" i="12" s="1"/>
  <c r="M13" i="12" s="1"/>
  <c r="H13" i="12" a="1"/>
  <c r="H13" i="12" s="1"/>
  <c r="G13" i="12" a="1"/>
  <c r="G13" i="12" s="1"/>
  <c r="F13" i="12" a="1"/>
  <c r="F13" i="12" s="1"/>
  <c r="E13" i="12" a="1"/>
  <c r="E13" i="12" s="1"/>
  <c r="D13" i="12" a="1"/>
  <c r="D13" i="12" s="1"/>
  <c r="C13" i="12" a="1"/>
  <c r="C13" i="12" s="1"/>
  <c r="B13" i="12" a="1"/>
  <c r="B13" i="12" s="1"/>
  <c r="O8" i="12" a="1"/>
  <c r="O8" i="12" s="1"/>
  <c r="L8" i="12" a="1"/>
  <c r="L8" i="12" s="1"/>
  <c r="M8" i="12" s="1"/>
  <c r="H8" i="12" a="1"/>
  <c r="H8" i="12" s="1"/>
  <c r="G8" i="12" a="1"/>
  <c r="G8" i="12" s="1"/>
  <c r="F8" i="12" a="1"/>
  <c r="F8" i="12" s="1"/>
  <c r="E8" i="12" a="1"/>
  <c r="E8" i="12" s="1"/>
  <c r="D8" i="12" a="1"/>
  <c r="D8" i="12" s="1"/>
  <c r="C8" i="12" a="1"/>
  <c r="C8" i="12" s="1"/>
  <c r="B8" i="12" a="1"/>
  <c r="B8" i="12" s="1"/>
  <c r="O44" i="12" a="1"/>
  <c r="O44" i="12" s="1"/>
  <c r="L44" i="12" a="1"/>
  <c r="L44" i="12" s="1"/>
  <c r="M44" i="12" s="1"/>
  <c r="H44" i="12" a="1"/>
  <c r="H44" i="12" s="1"/>
  <c r="G44" i="12" a="1"/>
  <c r="G44" i="12" s="1"/>
  <c r="F44" i="12" a="1"/>
  <c r="F44" i="12" s="1"/>
  <c r="E44" i="12" a="1"/>
  <c r="E44" i="12" s="1"/>
  <c r="D44" i="12" a="1"/>
  <c r="D44" i="12" s="1"/>
  <c r="C44" i="12" a="1"/>
  <c r="C44" i="12" s="1"/>
  <c r="B44" i="12" a="1"/>
  <c r="B44" i="12" s="1"/>
  <c r="O2" i="12" a="1"/>
  <c r="O2" i="12" s="1"/>
  <c r="L2" i="12" a="1"/>
  <c r="L2" i="12" s="1"/>
  <c r="M2" i="12" s="1"/>
  <c r="H2" i="12" a="1"/>
  <c r="H2" i="12" s="1"/>
  <c r="G2" i="12" a="1"/>
  <c r="G2" i="12" s="1"/>
  <c r="F2" i="12" a="1"/>
  <c r="F2" i="12" s="1"/>
  <c r="E2" i="12" a="1"/>
  <c r="E2" i="12" s="1"/>
  <c r="D2" i="12" a="1"/>
  <c r="D2" i="12" s="1"/>
  <c r="C2" i="12" a="1"/>
  <c r="C2" i="12" s="1"/>
  <c r="B2" i="12" a="1"/>
  <c r="B2" i="12" s="1"/>
  <c r="O27" i="12" a="1"/>
  <c r="O27" i="12" s="1"/>
  <c r="L27" i="12" a="1"/>
  <c r="L27" i="12" s="1"/>
  <c r="M27" i="12" s="1"/>
  <c r="H27" i="12" a="1"/>
  <c r="H27" i="12" s="1"/>
  <c r="G27" i="12" a="1"/>
  <c r="G27" i="12" s="1"/>
  <c r="F27" i="12" a="1"/>
  <c r="F27" i="12" s="1"/>
  <c r="E27" i="12" a="1"/>
  <c r="E27" i="12" s="1"/>
  <c r="D27" i="12" a="1"/>
  <c r="D27" i="12" s="1"/>
  <c r="C27" i="12" a="1"/>
  <c r="C27" i="12" s="1"/>
  <c r="B27" i="12" a="1"/>
  <c r="B27" i="12" s="1"/>
  <c r="O18" i="12" a="1"/>
  <c r="O18" i="12" s="1"/>
  <c r="L18" i="12" a="1"/>
  <c r="L18" i="12" s="1"/>
  <c r="M18" i="12" s="1"/>
  <c r="H18" i="12" a="1"/>
  <c r="H18" i="12" s="1"/>
  <c r="G18" i="12" a="1"/>
  <c r="G18" i="12" s="1"/>
  <c r="F18" i="12" a="1"/>
  <c r="F18" i="12" s="1"/>
  <c r="E18" i="12" a="1"/>
  <c r="E18" i="12" s="1"/>
  <c r="D18" i="12" a="1"/>
  <c r="D18" i="12" s="1"/>
  <c r="C18" i="12" a="1"/>
  <c r="C18" i="12" s="1"/>
  <c r="B18" i="12" a="1"/>
  <c r="B18" i="12" s="1"/>
  <c r="O25" i="12" a="1"/>
  <c r="O25" i="12" s="1"/>
  <c r="L25" i="12" a="1"/>
  <c r="L25" i="12" s="1"/>
  <c r="M25" i="12" s="1"/>
  <c r="H25" i="12" a="1"/>
  <c r="H25" i="12" s="1"/>
  <c r="G25" i="12" a="1"/>
  <c r="G25" i="12" s="1"/>
  <c r="F25" i="12" a="1"/>
  <c r="F25" i="12" s="1"/>
  <c r="E25" i="12" a="1"/>
  <c r="E25" i="12" s="1"/>
  <c r="D25" i="12" a="1"/>
  <c r="D25" i="12" s="1"/>
  <c r="C25" i="12" a="1"/>
  <c r="C25" i="12" s="1"/>
  <c r="B25" i="12" a="1"/>
  <c r="B25" i="12" s="1"/>
  <c r="O9" i="12" a="1"/>
  <c r="O9" i="12" s="1"/>
  <c r="L9" i="12" a="1"/>
  <c r="L9" i="12" s="1"/>
  <c r="M9" i="12" s="1"/>
  <c r="H9" i="12" a="1"/>
  <c r="H9" i="12" s="1"/>
  <c r="G9" i="12" a="1"/>
  <c r="G9" i="12" s="1"/>
  <c r="F9" i="12" a="1"/>
  <c r="F9" i="12" s="1"/>
  <c r="E9" i="12" a="1"/>
  <c r="E9" i="12" s="1"/>
  <c r="D9" i="12" a="1"/>
  <c r="D9" i="12" s="1"/>
  <c r="C9" i="12" a="1"/>
  <c r="C9" i="12" s="1"/>
  <c r="B9" i="12" a="1"/>
  <c r="B9" i="12" s="1"/>
  <c r="O41" i="12" a="1"/>
  <c r="O41" i="12" s="1"/>
  <c r="L41" i="12" a="1"/>
  <c r="L41" i="12" s="1"/>
  <c r="M41" i="12" s="1"/>
  <c r="H41" i="12" a="1"/>
  <c r="H41" i="12" s="1"/>
  <c r="G41" i="12" a="1"/>
  <c r="G41" i="12" s="1"/>
  <c r="F41" i="12" a="1"/>
  <c r="F41" i="12" s="1"/>
  <c r="E41" i="12" a="1"/>
  <c r="E41" i="12" s="1"/>
  <c r="D41" i="12" a="1"/>
  <c r="D41" i="12" s="1"/>
  <c r="C41" i="12" a="1"/>
  <c r="C41" i="12" s="1"/>
  <c r="B41" i="12" a="1"/>
  <c r="B41" i="12" s="1"/>
  <c r="O38" i="12" a="1"/>
  <c r="O38" i="12" s="1"/>
  <c r="L38" i="12" a="1"/>
  <c r="L38" i="12" s="1"/>
  <c r="M38" i="12" s="1"/>
  <c r="H38" i="12" a="1"/>
  <c r="H38" i="12" s="1"/>
  <c r="G38" i="12" a="1"/>
  <c r="G38" i="12" s="1"/>
  <c r="F38" i="12" a="1"/>
  <c r="F38" i="12" s="1"/>
  <c r="E38" i="12" a="1"/>
  <c r="E38" i="12" s="1"/>
  <c r="D38" i="12" a="1"/>
  <c r="D38" i="12" s="1"/>
  <c r="C38" i="12" a="1"/>
  <c r="C38" i="12" s="1"/>
  <c r="B38" i="12" a="1"/>
  <c r="B38" i="12" s="1"/>
  <c r="O33" i="12" a="1"/>
  <c r="O33" i="12" s="1"/>
  <c r="L33" i="12" a="1"/>
  <c r="L33" i="12" s="1"/>
  <c r="M33" i="12" s="1"/>
  <c r="H33" i="12" a="1"/>
  <c r="H33" i="12" s="1"/>
  <c r="G33" i="12" a="1"/>
  <c r="G33" i="12" s="1"/>
  <c r="F33" i="12" a="1"/>
  <c r="F33" i="12" s="1"/>
  <c r="E33" i="12" a="1"/>
  <c r="E33" i="12" s="1"/>
  <c r="D33" i="12" a="1"/>
  <c r="D33" i="12" s="1"/>
  <c r="C33" i="12" a="1"/>
  <c r="C33" i="12" s="1"/>
  <c r="B33" i="12" a="1"/>
  <c r="B33" i="12" s="1"/>
  <c r="O31" i="12" a="1"/>
  <c r="O31" i="12" s="1"/>
  <c r="L31" i="12" a="1"/>
  <c r="L31" i="12" s="1"/>
  <c r="M31" i="12" s="1"/>
  <c r="H31" i="12" a="1"/>
  <c r="H31" i="12" s="1"/>
  <c r="G31" i="12" a="1"/>
  <c r="G31" i="12" s="1"/>
  <c r="F31" i="12" a="1"/>
  <c r="F31" i="12" s="1"/>
  <c r="E31" i="12" a="1"/>
  <c r="E31" i="12" s="1"/>
  <c r="D31" i="12" a="1"/>
  <c r="D31" i="12" s="1"/>
  <c r="C31" i="12" a="1"/>
  <c r="C31" i="12" s="1"/>
  <c r="B31" i="12" a="1"/>
  <c r="B31" i="12" s="1"/>
  <c r="O6" i="12" a="1"/>
  <c r="O6" i="12" s="1"/>
  <c r="L6" i="12" a="1"/>
  <c r="L6" i="12" s="1"/>
  <c r="M6" i="12" s="1"/>
  <c r="H6" i="12" a="1"/>
  <c r="H6" i="12" s="1"/>
  <c r="G6" i="12" a="1"/>
  <c r="G6" i="12" s="1"/>
  <c r="F6" i="12" a="1"/>
  <c r="F6" i="12" s="1"/>
  <c r="E6" i="12" a="1"/>
  <c r="E6" i="12" s="1"/>
  <c r="D6" i="12" a="1"/>
  <c r="D6" i="12" s="1"/>
  <c r="C6" i="12" a="1"/>
  <c r="C6" i="12" s="1"/>
  <c r="B6" i="12" a="1"/>
  <c r="B6" i="12" s="1"/>
  <c r="O42" i="12" a="1"/>
  <c r="O42" i="12" s="1"/>
  <c r="L42" i="12" a="1"/>
  <c r="L42" i="12" s="1"/>
  <c r="M42" i="12" s="1"/>
  <c r="H42" i="12" a="1"/>
  <c r="H42" i="12" s="1"/>
  <c r="G42" i="12" a="1"/>
  <c r="G42" i="12" s="1"/>
  <c r="F42" i="12" a="1"/>
  <c r="F42" i="12" s="1"/>
  <c r="E42" i="12" a="1"/>
  <c r="E42" i="12" s="1"/>
  <c r="D42" i="12" a="1"/>
  <c r="D42" i="12" s="1"/>
  <c r="C42" i="12" a="1"/>
  <c r="C42" i="12" s="1"/>
  <c r="B42" i="12" a="1"/>
  <c r="B42" i="12" s="1"/>
  <c r="O32" i="12" a="1"/>
  <c r="O32" i="12" s="1"/>
  <c r="L32" i="12" a="1"/>
  <c r="L32" i="12" s="1"/>
  <c r="M32" i="12" s="1"/>
  <c r="H32" i="12" a="1"/>
  <c r="H32" i="12" s="1"/>
  <c r="G32" i="12" a="1"/>
  <c r="G32" i="12" s="1"/>
  <c r="F32" i="12" a="1"/>
  <c r="F32" i="12" s="1"/>
  <c r="E32" i="12" a="1"/>
  <c r="E32" i="12" s="1"/>
  <c r="D32" i="12" a="1"/>
  <c r="D32" i="12" s="1"/>
  <c r="C32" i="12" a="1"/>
  <c r="C32" i="12" s="1"/>
  <c r="B32" i="12" a="1"/>
  <c r="B32" i="12" s="1"/>
  <c r="O36" i="12" a="1"/>
  <c r="O36" i="12" s="1"/>
  <c r="L36" i="12" a="1"/>
  <c r="L36" i="12" s="1"/>
  <c r="M36" i="12" s="1"/>
  <c r="H36" i="12" a="1"/>
  <c r="H36" i="12" s="1"/>
  <c r="G36" i="12" a="1"/>
  <c r="G36" i="12" s="1"/>
  <c r="F36" i="12" a="1"/>
  <c r="F36" i="12" s="1"/>
  <c r="E36" i="12" a="1"/>
  <c r="E36" i="12" s="1"/>
  <c r="D36" i="12" a="1"/>
  <c r="D36" i="12" s="1"/>
  <c r="C36" i="12" a="1"/>
  <c r="C36" i="12" s="1"/>
  <c r="B36" i="12" a="1"/>
  <c r="B36" i="12" s="1"/>
  <c r="O5" i="12" a="1"/>
  <c r="O5" i="12" s="1"/>
  <c r="L5" i="12" a="1"/>
  <c r="L5" i="12" s="1"/>
  <c r="M5" i="12" s="1"/>
  <c r="H5" i="12" a="1"/>
  <c r="H5" i="12" s="1"/>
  <c r="G5" i="12" a="1"/>
  <c r="G5" i="12" s="1"/>
  <c r="F5" i="12" a="1"/>
  <c r="F5" i="12" s="1"/>
  <c r="E5" i="12" a="1"/>
  <c r="E5" i="12" s="1"/>
  <c r="D5" i="12" a="1"/>
  <c r="D5" i="12" s="1"/>
  <c r="C5" i="12" a="1"/>
  <c r="C5" i="12" s="1"/>
  <c r="B5" i="12" a="1"/>
  <c r="B5" i="12" s="1"/>
  <c r="O46" i="12" a="1"/>
  <c r="O46" i="12" s="1"/>
  <c r="L46" i="12" a="1"/>
  <c r="L46" i="12" s="1"/>
  <c r="M46" i="12" s="1"/>
  <c r="H46" i="12" a="1"/>
  <c r="H46" i="12" s="1"/>
  <c r="G46" i="12" a="1"/>
  <c r="G46" i="12" s="1"/>
  <c r="F46" i="12" a="1"/>
  <c r="F46" i="12" s="1"/>
  <c r="E46" i="12" a="1"/>
  <c r="E46" i="12" s="1"/>
  <c r="D46" i="12" a="1"/>
  <c r="D46" i="12" s="1"/>
  <c r="C46" i="12" a="1"/>
  <c r="C46" i="12" s="1"/>
  <c r="B46" i="12" a="1"/>
  <c r="B46" i="12" s="1"/>
  <c r="O14" i="12" a="1"/>
  <c r="O14" i="12" s="1"/>
  <c r="L14" i="12" a="1"/>
  <c r="L14" i="12" s="1"/>
  <c r="M14" i="12" s="1"/>
  <c r="H14" i="12" a="1"/>
  <c r="H14" i="12" s="1"/>
  <c r="G14" i="12" a="1"/>
  <c r="G14" i="12" s="1"/>
  <c r="F14" i="12" a="1"/>
  <c r="F14" i="12" s="1"/>
  <c r="E14" i="12" a="1"/>
  <c r="E14" i="12" s="1"/>
  <c r="D14" i="12" a="1"/>
  <c r="D14" i="12" s="1"/>
  <c r="C14" i="12" a="1"/>
  <c r="C14" i="12" s="1"/>
  <c r="B14" i="12" a="1"/>
  <c r="B14" i="12" s="1"/>
  <c r="O35" i="12" a="1"/>
  <c r="O35" i="12" s="1"/>
  <c r="L35" i="12" a="1"/>
  <c r="L35" i="12" s="1"/>
  <c r="M35" i="12" s="1"/>
  <c r="H35" i="12" a="1"/>
  <c r="H35" i="12" s="1"/>
  <c r="G35" i="12" a="1"/>
  <c r="G35" i="12" s="1"/>
  <c r="F35" i="12" a="1"/>
  <c r="F35" i="12" s="1"/>
  <c r="E35" i="12" a="1"/>
  <c r="E35" i="12" s="1"/>
  <c r="D35" i="12" a="1"/>
  <c r="D35" i="12" s="1"/>
  <c r="C35" i="12" a="1"/>
  <c r="C35" i="12" s="1"/>
  <c r="B35" i="12" a="1"/>
  <c r="B35" i="12" s="1"/>
  <c r="O7" i="12" a="1"/>
  <c r="O7" i="12" s="1"/>
  <c r="L7" i="12" a="1"/>
  <c r="L7" i="12" s="1"/>
  <c r="M7" i="12" s="1"/>
  <c r="H7" i="12" a="1"/>
  <c r="H7" i="12" s="1"/>
  <c r="G7" i="12" a="1"/>
  <c r="G7" i="12" s="1"/>
  <c r="F7" i="12" a="1"/>
  <c r="F7" i="12" s="1"/>
  <c r="E7" i="12" a="1"/>
  <c r="E7" i="12" s="1"/>
  <c r="D7" i="12" a="1"/>
  <c r="D7" i="12" s="1"/>
  <c r="C7" i="12" a="1"/>
  <c r="C7" i="12" s="1"/>
  <c r="B7" i="12" a="1"/>
  <c r="B7" i="12" s="1"/>
  <c r="O15" i="12" a="1"/>
  <c r="O15" i="12" s="1"/>
  <c r="L15" i="12" a="1"/>
  <c r="L15" i="12" s="1"/>
  <c r="M15" i="12" s="1"/>
  <c r="H15" i="12" a="1"/>
  <c r="H15" i="12" s="1"/>
  <c r="G15" i="12" a="1"/>
  <c r="G15" i="12" s="1"/>
  <c r="F15" i="12" a="1"/>
  <c r="F15" i="12" s="1"/>
  <c r="E15" i="12" a="1"/>
  <c r="E15" i="12" s="1"/>
  <c r="D15" i="12" a="1"/>
  <c r="D15" i="12" s="1"/>
  <c r="C15" i="12" a="1"/>
  <c r="C15" i="12" s="1"/>
  <c r="B15" i="12" a="1"/>
  <c r="B15" i="12" s="1"/>
  <c r="O45" i="12" a="1"/>
  <c r="O45" i="12" s="1"/>
  <c r="L45" i="12" a="1"/>
  <c r="L45" i="12" s="1"/>
  <c r="M45" i="12" s="1"/>
  <c r="H45" i="12" a="1"/>
  <c r="H45" i="12" s="1"/>
  <c r="G45" i="12" a="1"/>
  <c r="G45" i="12" s="1"/>
  <c r="F45" i="12" a="1"/>
  <c r="F45" i="12" s="1"/>
  <c r="E45" i="12" a="1"/>
  <c r="E45" i="12" s="1"/>
  <c r="D45" i="12" a="1"/>
  <c r="D45" i="12" s="1"/>
  <c r="C45" i="12" a="1"/>
  <c r="C45" i="12" s="1"/>
  <c r="B45" i="12" a="1"/>
  <c r="B45" i="12" s="1"/>
  <c r="O37" i="12" a="1"/>
  <c r="O37" i="12" s="1"/>
  <c r="L37" i="12" a="1"/>
  <c r="L37" i="12" s="1"/>
  <c r="M37" i="12" s="1"/>
  <c r="H37" i="12" a="1"/>
  <c r="H37" i="12" s="1"/>
  <c r="G37" i="12" a="1"/>
  <c r="G37" i="12" s="1"/>
  <c r="F37" i="12" a="1"/>
  <c r="F37" i="12" s="1"/>
  <c r="E37" i="12" a="1"/>
  <c r="E37" i="12" s="1"/>
  <c r="D37" i="12" a="1"/>
  <c r="D37" i="12" s="1"/>
  <c r="C37" i="12" a="1"/>
  <c r="C37" i="12" s="1"/>
  <c r="B37" i="12" a="1"/>
  <c r="B37" i="12" s="1"/>
  <c r="O43" i="12" a="1"/>
  <c r="O43" i="12" s="1"/>
  <c r="L43" i="12" a="1"/>
  <c r="L43" i="12" s="1"/>
  <c r="M43" i="12" s="1"/>
  <c r="H43" i="12" a="1"/>
  <c r="H43" i="12" s="1"/>
  <c r="G43" i="12" a="1"/>
  <c r="G43" i="12" s="1"/>
  <c r="F43" i="12" a="1"/>
  <c r="F43" i="12" s="1"/>
  <c r="E43" i="12" a="1"/>
  <c r="E43" i="12" s="1"/>
  <c r="D43" i="12" a="1"/>
  <c r="D43" i="12" s="1"/>
  <c r="C43" i="12" a="1"/>
  <c r="C43" i="12" s="1"/>
  <c r="B43" i="12" a="1"/>
  <c r="B43" i="12" s="1"/>
  <c r="O19" i="12" a="1"/>
  <c r="O19" i="12" s="1"/>
  <c r="L19" i="12" a="1"/>
  <c r="L19" i="12" s="1"/>
  <c r="M19" i="12" s="1"/>
  <c r="H19" i="12" a="1"/>
  <c r="H19" i="12" s="1"/>
  <c r="G19" i="12" a="1"/>
  <c r="G19" i="12" s="1"/>
  <c r="F19" i="12" a="1"/>
  <c r="F19" i="12" s="1"/>
  <c r="E19" i="12" a="1"/>
  <c r="E19" i="12" s="1"/>
  <c r="D19" i="12" a="1"/>
  <c r="D19" i="12" s="1"/>
  <c r="C19" i="12" a="1"/>
  <c r="C19" i="12" s="1"/>
  <c r="B19" i="12" a="1"/>
  <c r="B19" i="12" s="1"/>
  <c r="O12" i="12" a="1"/>
  <c r="O12" i="12" s="1"/>
  <c r="L12" i="12" a="1"/>
  <c r="L12" i="12" s="1"/>
  <c r="M12" i="12" s="1"/>
  <c r="H12" i="12" a="1"/>
  <c r="H12" i="12" s="1"/>
  <c r="G12" i="12" a="1"/>
  <c r="G12" i="12" s="1"/>
  <c r="F12" i="12" a="1"/>
  <c r="F12" i="12" s="1"/>
  <c r="E12" i="12" a="1"/>
  <c r="E12" i="12" s="1"/>
  <c r="D12" i="12" a="1"/>
  <c r="D12" i="12" s="1"/>
  <c r="C12" i="12" a="1"/>
  <c r="C12" i="12" s="1"/>
  <c r="B12" i="12" a="1"/>
  <c r="B12" i="12" s="1"/>
  <c r="O39" i="12" a="1"/>
  <c r="O39" i="12" s="1"/>
  <c r="L39" i="12" a="1"/>
  <c r="L39" i="12" s="1"/>
  <c r="M39" i="12" s="1"/>
  <c r="H39" i="12" a="1"/>
  <c r="H39" i="12" s="1"/>
  <c r="G39" i="12" a="1"/>
  <c r="G39" i="12" s="1"/>
  <c r="F39" i="12" a="1"/>
  <c r="F39" i="12" s="1"/>
  <c r="E39" i="12" a="1"/>
  <c r="E39" i="12" s="1"/>
  <c r="D39" i="12" a="1"/>
  <c r="D39" i="12" s="1"/>
  <c r="C39" i="12" a="1"/>
  <c r="C39" i="12" s="1"/>
  <c r="B39" i="12" a="1"/>
  <c r="B39" i="12" s="1"/>
  <c r="O23" i="12" a="1"/>
  <c r="O23" i="12" s="1"/>
  <c r="L23" i="12" a="1"/>
  <c r="L23" i="12" s="1"/>
  <c r="M23" i="12" s="1"/>
  <c r="H23" i="12" a="1"/>
  <c r="H23" i="12" s="1"/>
  <c r="G23" i="12" a="1"/>
  <c r="G23" i="12" s="1"/>
  <c r="F23" i="12" a="1"/>
  <c r="F23" i="12" s="1"/>
  <c r="E23" i="12" a="1"/>
  <c r="E23" i="12" s="1"/>
  <c r="D23" i="12" a="1"/>
  <c r="D23" i="12" s="1"/>
  <c r="C23" i="12" a="1"/>
  <c r="C23" i="12" s="1"/>
  <c r="B23" i="12" a="1"/>
  <c r="B23" i="12" s="1"/>
  <c r="O21" i="12" a="1"/>
  <c r="O21" i="12" s="1"/>
  <c r="L21" i="12" a="1"/>
  <c r="L21" i="12" s="1"/>
  <c r="M21" i="12" s="1"/>
  <c r="H21" i="12" a="1"/>
  <c r="H21" i="12" s="1"/>
  <c r="G21" i="12" a="1"/>
  <c r="G21" i="12" s="1"/>
  <c r="F21" i="12" a="1"/>
  <c r="F21" i="12" s="1"/>
  <c r="E21" i="12" a="1"/>
  <c r="E21" i="12" s="1"/>
  <c r="D21" i="12" a="1"/>
  <c r="D21" i="12" s="1"/>
  <c r="C21" i="12" a="1"/>
  <c r="C21" i="12" s="1"/>
  <c r="B21" i="12" a="1"/>
  <c r="B21" i="12" s="1"/>
  <c r="O29" i="12" a="1"/>
  <c r="O29" i="12" s="1"/>
  <c r="L29" i="12" a="1"/>
  <c r="L29" i="12" s="1"/>
  <c r="M29" i="12" s="1"/>
  <c r="H29" i="12" a="1"/>
  <c r="H29" i="12" s="1"/>
  <c r="G29" i="12" a="1"/>
  <c r="G29" i="12" s="1"/>
  <c r="F29" i="12" a="1"/>
  <c r="F29" i="12" s="1"/>
  <c r="E29" i="12" a="1"/>
  <c r="E29" i="12" s="1"/>
  <c r="D29" i="12" a="1"/>
  <c r="D29" i="12" s="1"/>
  <c r="C29" i="12" a="1"/>
  <c r="C29" i="12" s="1"/>
  <c r="B29" i="12" a="1"/>
  <c r="B29" i="12" s="1"/>
  <c r="O3" i="12" a="1"/>
  <c r="O3" i="12" s="1"/>
  <c r="L3" i="12" a="1"/>
  <c r="L3" i="12" s="1"/>
  <c r="M3" i="12" s="1"/>
  <c r="H3" i="12" a="1"/>
  <c r="H3" i="12" s="1"/>
  <c r="G3" i="12" a="1"/>
  <c r="G3" i="12" s="1"/>
  <c r="F3" i="12" a="1"/>
  <c r="F3" i="12" s="1"/>
  <c r="E3" i="12" a="1"/>
  <c r="E3" i="12" s="1"/>
  <c r="D3" i="12" a="1"/>
  <c r="D3" i="12" s="1"/>
  <c r="C3" i="12" a="1"/>
  <c r="C3" i="12" s="1"/>
  <c r="B3" i="12" a="1"/>
  <c r="B3" i="12" s="1"/>
  <c r="O11" i="12" a="1"/>
  <c r="O11" i="12" s="1"/>
  <c r="L11" i="12" a="1"/>
  <c r="L11" i="12" s="1"/>
  <c r="M11" i="12" s="1"/>
  <c r="H11" i="12" a="1"/>
  <c r="H11" i="12" s="1"/>
  <c r="G11" i="12" a="1"/>
  <c r="G11" i="12" s="1"/>
  <c r="F11" i="12" a="1"/>
  <c r="F11" i="12" s="1"/>
  <c r="E11" i="12" a="1"/>
  <c r="E11" i="12" s="1"/>
  <c r="D11" i="12" a="1"/>
  <c r="D11" i="12" s="1"/>
  <c r="C11" i="12" a="1"/>
  <c r="C11" i="12" s="1"/>
  <c r="B11" i="12" a="1"/>
  <c r="B11" i="12" s="1"/>
  <c r="O22" i="12" a="1"/>
  <c r="O22" i="12" s="1"/>
  <c r="L22" i="12" a="1"/>
  <c r="L22" i="12" s="1"/>
  <c r="M22" i="12" s="1"/>
  <c r="H22" i="12" a="1"/>
  <c r="H22" i="12" s="1"/>
  <c r="G22" i="12" a="1"/>
  <c r="G22" i="12" s="1"/>
  <c r="F22" i="12" a="1"/>
  <c r="F22" i="12" s="1"/>
  <c r="E22" i="12" a="1"/>
  <c r="E22" i="12" s="1"/>
  <c r="D22" i="12" a="1"/>
  <c r="D22" i="12" s="1"/>
  <c r="C22" i="12" a="1"/>
  <c r="C22" i="12" s="1"/>
  <c r="B22" i="12" a="1"/>
  <c r="B22" i="12" s="1"/>
  <c r="O26" i="12" a="1"/>
  <c r="O26" i="12" s="1"/>
  <c r="L26" i="12" a="1"/>
  <c r="L26" i="12" s="1"/>
  <c r="M26" i="12" s="1"/>
  <c r="H26" i="12" a="1"/>
  <c r="H26" i="12" s="1"/>
  <c r="G26" i="12" a="1"/>
  <c r="G26" i="12" s="1"/>
  <c r="F26" i="12" a="1"/>
  <c r="F26" i="12" s="1"/>
  <c r="E26" i="12" a="1"/>
  <c r="E26" i="12" s="1"/>
  <c r="D26" i="12" a="1"/>
  <c r="D26" i="12" s="1"/>
  <c r="C26" i="12" a="1"/>
  <c r="C26" i="12" s="1"/>
  <c r="B26" i="12" a="1"/>
  <c r="B26" i="12" s="1"/>
  <c r="O24" i="12" a="1"/>
  <c r="O24" i="12" s="1"/>
  <c r="L24" i="12" a="1"/>
  <c r="L24" i="12" s="1"/>
  <c r="M24" i="12" s="1"/>
  <c r="H24" i="12" a="1"/>
  <c r="H24" i="12" s="1"/>
  <c r="G24" i="12" a="1"/>
  <c r="G24" i="12" s="1"/>
  <c r="F24" i="12" a="1"/>
  <c r="F24" i="12" s="1"/>
  <c r="E24" i="12" a="1"/>
  <c r="E24" i="12" s="1"/>
  <c r="D24" i="12" a="1"/>
  <c r="D24" i="12" s="1"/>
  <c r="C24" i="12" a="1"/>
  <c r="C24" i="12" s="1"/>
  <c r="B24" i="12" a="1"/>
  <c r="B24" i="12" s="1"/>
  <c r="O16" i="12" a="1"/>
  <c r="O16" i="12" s="1"/>
  <c r="L16" i="12" a="1"/>
  <c r="L16" i="12" s="1"/>
  <c r="M16" i="12" s="1"/>
  <c r="H16" i="12" a="1"/>
  <c r="H16" i="12" s="1"/>
  <c r="G16" i="12" a="1"/>
  <c r="G16" i="12" s="1"/>
  <c r="F16" i="12" a="1"/>
  <c r="F16" i="12" s="1"/>
  <c r="E16" i="12" a="1"/>
  <c r="E16" i="12" s="1"/>
  <c r="D16" i="12" a="1"/>
  <c r="D16" i="12" s="1"/>
  <c r="C16" i="12" a="1"/>
  <c r="C16" i="12" s="1"/>
  <c r="B16" i="12" a="1"/>
  <c r="B16" i="12" s="1"/>
  <c r="O47" i="12" a="1"/>
  <c r="O47" i="12" s="1"/>
  <c r="L47" i="12" a="1"/>
  <c r="L47" i="12" s="1"/>
  <c r="M47" i="12" s="1"/>
  <c r="H47" i="12" a="1"/>
  <c r="H47" i="12" s="1"/>
  <c r="G47" i="12" a="1"/>
  <c r="G47" i="12" s="1"/>
  <c r="F47" i="12" a="1"/>
  <c r="F47" i="12" s="1"/>
  <c r="E47" i="12" a="1"/>
  <c r="E47" i="12" s="1"/>
  <c r="D47" i="12" a="1"/>
  <c r="D47" i="12" s="1"/>
  <c r="C47" i="12" a="1"/>
  <c r="C47" i="12" s="1"/>
  <c r="B47" i="12" a="1"/>
  <c r="B47" i="12" s="1"/>
  <c r="O20" i="12" a="1"/>
  <c r="O20" i="12" s="1"/>
  <c r="L20" i="12" a="1"/>
  <c r="L20" i="12" s="1"/>
  <c r="M20" i="12" s="1"/>
  <c r="H20" i="12" a="1"/>
  <c r="H20" i="12" s="1"/>
  <c r="G20" i="12" a="1"/>
  <c r="G20" i="12" s="1"/>
  <c r="F20" i="12" a="1"/>
  <c r="F20" i="12" s="1"/>
  <c r="E20" i="12" a="1"/>
  <c r="E20" i="12" s="1"/>
  <c r="D20" i="12" a="1"/>
  <c r="D20" i="12" s="1"/>
  <c r="C20" i="12" a="1"/>
  <c r="C20" i="12" s="1"/>
  <c r="B20" i="12" a="1"/>
  <c r="B20" i="12" s="1"/>
  <c r="O4" i="12" a="1"/>
  <c r="O4" i="12" s="1"/>
  <c r="L4" i="12" a="1"/>
  <c r="L4" i="12" s="1"/>
  <c r="M4" i="12" s="1"/>
  <c r="H4" i="12" a="1"/>
  <c r="H4" i="12" s="1"/>
  <c r="G4" i="12" a="1"/>
  <c r="G4" i="12" s="1"/>
  <c r="F4" i="12" a="1"/>
  <c r="F4" i="12" s="1"/>
  <c r="E4" i="12" a="1"/>
  <c r="E4" i="12" s="1"/>
  <c r="D4" i="12" a="1"/>
  <c r="D4" i="12" s="1"/>
  <c r="C4" i="12" a="1"/>
  <c r="C4" i="12" s="1"/>
  <c r="B4" i="12" a="1"/>
  <c r="B4" i="12" s="1"/>
  <c r="O40" i="12" a="1"/>
  <c r="O40" i="12" s="1"/>
  <c r="L40" i="12" a="1"/>
  <c r="L40" i="12" s="1"/>
  <c r="M40" i="12" s="1"/>
  <c r="H40" i="12" a="1"/>
  <c r="H40" i="12" s="1"/>
  <c r="G40" i="12" a="1"/>
  <c r="G40" i="12" s="1"/>
  <c r="F40" i="12" a="1"/>
  <c r="F40" i="12" s="1"/>
  <c r="E40" i="12" a="1"/>
  <c r="E40" i="12" s="1"/>
  <c r="D40" i="12" a="1"/>
  <c r="D40" i="12" s="1"/>
  <c r="C40" i="12" a="1"/>
  <c r="C40" i="12" s="1"/>
  <c r="B40" i="12" a="1"/>
  <c r="B40" i="12" s="1"/>
  <c r="O17" i="12" a="1"/>
  <c r="O17" i="12" s="1"/>
  <c r="L17" i="12" a="1"/>
  <c r="L17" i="12" s="1"/>
  <c r="M17" i="12" s="1"/>
  <c r="H17" i="12" a="1"/>
  <c r="H17" i="12" s="1"/>
  <c r="G17" i="12" a="1"/>
  <c r="G17" i="12" s="1"/>
  <c r="F17" i="12" a="1"/>
  <c r="F17" i="12" s="1"/>
  <c r="E17" i="12" a="1"/>
  <c r="E17" i="12" s="1"/>
  <c r="D17" i="12" a="1"/>
  <c r="D17" i="12" s="1"/>
  <c r="C17" i="12" a="1"/>
  <c r="C17" i="12" s="1"/>
  <c r="B17" i="12" a="1"/>
  <c r="B17" i="12" s="1"/>
  <c r="O50" i="12" a="1"/>
  <c r="O50" i="12" s="1"/>
  <c r="L50" i="12" a="1"/>
  <c r="L50" i="12" s="1"/>
  <c r="M50" i="12" s="1"/>
  <c r="H50" i="12" a="1"/>
  <c r="H50" i="12" s="1"/>
  <c r="G50" i="12" a="1"/>
  <c r="G50" i="12" s="1"/>
  <c r="F50" i="12" a="1"/>
  <c r="F50" i="12" s="1"/>
  <c r="E50" i="12" a="1"/>
  <c r="E50" i="12" s="1"/>
  <c r="D50" i="12" a="1"/>
  <c r="D50" i="12" s="1"/>
  <c r="C50" i="12" a="1"/>
  <c r="C50" i="12" s="1"/>
  <c r="B50" i="12" a="1"/>
  <c r="B50" i="12" s="1"/>
  <c r="O49" i="12" a="1"/>
  <c r="O49" i="12" s="1"/>
  <c r="L49" i="12" a="1"/>
  <c r="L49" i="12" s="1"/>
  <c r="M49" i="12" s="1"/>
  <c r="H49" i="12" a="1"/>
  <c r="H49" i="12" s="1"/>
  <c r="G49" i="12" a="1"/>
  <c r="G49" i="12" s="1"/>
  <c r="F49" i="12" a="1"/>
  <c r="F49" i="12" s="1"/>
  <c r="E49" i="12" a="1"/>
  <c r="E49" i="12" s="1"/>
  <c r="D49" i="12" a="1"/>
  <c r="D49" i="12" s="1"/>
  <c r="C49" i="12" a="1"/>
  <c r="C49" i="12" s="1"/>
  <c r="B49" i="12" a="1"/>
  <c r="B49" i="12" s="1"/>
  <c r="O51" i="12" a="1"/>
  <c r="O51" i="12" s="1"/>
  <c r="L51" i="12" a="1"/>
  <c r="L51" i="12" s="1"/>
  <c r="M51" i="12" s="1"/>
  <c r="H51" i="12" a="1"/>
  <c r="H51" i="12" s="1"/>
  <c r="G51" i="12" a="1"/>
  <c r="G51" i="12" s="1"/>
  <c r="F51" i="12" a="1"/>
  <c r="F51" i="12" s="1"/>
  <c r="E51" i="12" a="1"/>
  <c r="E51" i="12" s="1"/>
  <c r="D51" i="12" a="1"/>
  <c r="D51" i="12" s="1"/>
  <c r="C51" i="12" a="1"/>
  <c r="C51" i="12" s="1"/>
  <c r="B51" i="12" a="1"/>
  <c r="B51" i="12" s="1"/>
  <c r="O48" i="12" a="1"/>
  <c r="O48" i="12" s="1"/>
  <c r="L48" i="12" a="1"/>
  <c r="L48" i="12" s="1"/>
  <c r="M48" i="12" s="1"/>
  <c r="H48" i="12" a="1"/>
  <c r="H48" i="12" s="1"/>
  <c r="G48" i="12" a="1"/>
  <c r="G48" i="12" s="1"/>
  <c r="F48" i="12" a="1"/>
  <c r="F48" i="12" s="1"/>
  <c r="E48" i="12" a="1"/>
  <c r="E48" i="12" s="1"/>
  <c r="D48" i="12" a="1"/>
  <c r="D48" i="12" s="1"/>
  <c r="C48" i="12" a="1"/>
  <c r="C48" i="12" s="1"/>
  <c r="B48" i="12" a="1"/>
  <c r="B48" i="12" s="1"/>
  <c r="O34" i="12" a="1"/>
  <c r="O34" i="12" s="1"/>
  <c r="L34" i="12" a="1"/>
  <c r="L34" i="12" s="1"/>
  <c r="M34" i="12" s="1"/>
  <c r="H34" i="12" a="1"/>
  <c r="H34" i="12" s="1"/>
  <c r="G34" i="12" a="1"/>
  <c r="G34" i="12" s="1"/>
  <c r="F34" i="12" a="1"/>
  <c r="F34" i="12" s="1"/>
  <c r="E34" i="12" a="1"/>
  <c r="E34" i="12" s="1"/>
  <c r="D34" i="12" a="1"/>
  <c r="D34" i="12" s="1"/>
  <c r="C34" i="12" a="1"/>
  <c r="C34" i="12" s="1"/>
  <c r="B34" i="12" a="1"/>
  <c r="B34" i="12" s="1"/>
  <c r="D106" i="11" a="1"/>
  <c r="D106" i="11" s="1"/>
  <c r="D147" i="11" a="1"/>
  <c r="D147" i="11" s="1"/>
  <c r="D27" i="11" a="1"/>
  <c r="D27" i="11" s="1"/>
  <c r="D6" i="11" a="1"/>
  <c r="D6" i="11" s="1"/>
  <c r="D45" i="11" a="1"/>
  <c r="D45" i="11" s="1"/>
  <c r="D51" i="11" a="1"/>
  <c r="D51" i="11" s="1"/>
  <c r="D49" i="11" a="1"/>
  <c r="D49" i="11" s="1"/>
  <c r="D68" i="11" a="1"/>
  <c r="D68" i="11" s="1"/>
  <c r="D89" i="11" a="1"/>
  <c r="D89" i="11" s="1"/>
  <c r="D30" i="11" a="1"/>
  <c r="D30" i="11" s="1"/>
  <c r="D19" i="11" a="1"/>
  <c r="D19" i="11" s="1"/>
  <c r="D200" i="11" a="1"/>
  <c r="D200" i="11" s="1"/>
  <c r="D48" i="11" a="1"/>
  <c r="D48" i="11" s="1"/>
  <c r="D163" i="11" a="1"/>
  <c r="D163" i="11" s="1"/>
  <c r="D61" i="11" a="1"/>
  <c r="D61" i="11" s="1"/>
  <c r="D76" i="11" a="1"/>
  <c r="D76" i="11" s="1"/>
  <c r="D109" i="11" a="1"/>
  <c r="D109" i="11" s="1"/>
  <c r="D103" i="11" a="1"/>
  <c r="D103" i="11" s="1"/>
  <c r="D128" i="11" a="1"/>
  <c r="D128" i="11" s="1"/>
  <c r="D101" i="11" a="1"/>
  <c r="D101" i="11" s="1"/>
  <c r="D194" i="11" a="1"/>
  <c r="D194" i="11" s="1"/>
  <c r="D195" i="11" a="1"/>
  <c r="D195" i="11" s="1"/>
  <c r="D197" i="11" a="1"/>
  <c r="D197" i="11" s="1"/>
  <c r="D133" i="11" a="1"/>
  <c r="D133" i="11" s="1"/>
  <c r="D144" i="11" a="1"/>
  <c r="D144" i="11" s="1"/>
  <c r="D149" i="11" a="1"/>
  <c r="D149" i="11" s="1"/>
  <c r="D46" i="11" a="1"/>
  <c r="D46" i="11" s="1"/>
  <c r="D63" i="11" a="1"/>
  <c r="D63" i="11" s="1"/>
  <c r="D201" i="11" a="1"/>
  <c r="D201" i="11" s="1"/>
  <c r="D115" i="11" a="1"/>
  <c r="D115" i="11" s="1"/>
  <c r="D188" i="11" a="1"/>
  <c r="D188" i="11" s="1"/>
  <c r="D138" i="11" a="1"/>
  <c r="D138" i="11" s="1"/>
  <c r="D131" i="11" a="1"/>
  <c r="D131" i="11" s="1"/>
  <c r="D124" i="11" a="1"/>
  <c r="D124" i="11" s="1"/>
  <c r="D12" i="11" a="1"/>
  <c r="D12" i="11" s="1"/>
  <c r="D113" i="11" a="1"/>
  <c r="D113" i="11" s="1"/>
  <c r="D169" i="11" a="1"/>
  <c r="D169" i="11" s="1"/>
  <c r="D40" i="11" a="1"/>
  <c r="D40" i="11" s="1"/>
  <c r="D91" i="11" a="1"/>
  <c r="D91" i="11" s="1"/>
  <c r="D148" i="11" a="1"/>
  <c r="D148" i="11" s="1"/>
  <c r="D50" i="11" a="1"/>
  <c r="D50" i="11" s="1"/>
  <c r="D154" i="11" a="1"/>
  <c r="D154" i="11" s="1"/>
  <c r="D161" i="11" a="1"/>
  <c r="D161" i="11" s="1"/>
  <c r="D181" i="11" a="1"/>
  <c r="D181" i="11" s="1"/>
  <c r="D25" i="11" a="1"/>
  <c r="D25" i="11" s="1"/>
  <c r="D94" i="11" a="1"/>
  <c r="D94" i="11" s="1"/>
  <c r="D116" i="11" a="1"/>
  <c r="D116" i="11" s="1"/>
  <c r="D137" i="11" a="1"/>
  <c r="D137" i="11" s="1"/>
  <c r="D179" i="11" a="1"/>
  <c r="D179" i="11" s="1"/>
  <c r="D34" i="11" a="1"/>
  <c r="D34" i="11" s="1"/>
  <c r="D8" i="11" a="1"/>
  <c r="D8" i="11" s="1"/>
  <c r="D123" i="11" a="1"/>
  <c r="D123" i="11" s="1"/>
  <c r="D120" i="11" a="1"/>
  <c r="D120" i="11" s="1"/>
  <c r="D134" i="11" a="1"/>
  <c r="D134" i="11" s="1"/>
  <c r="D99" i="11" a="1"/>
  <c r="D99" i="11" s="1"/>
  <c r="D37" i="11" a="1"/>
  <c r="D37" i="11" s="1"/>
  <c r="D52" i="11" a="1"/>
  <c r="D52" i="11" s="1"/>
  <c r="D190" i="11" a="1"/>
  <c r="D190" i="11" s="1"/>
  <c r="D32" i="11" a="1"/>
  <c r="D32" i="11" s="1"/>
  <c r="D153" i="11" a="1"/>
  <c r="D153" i="11" s="1"/>
  <c r="D100" i="11" a="1"/>
  <c r="D100" i="11" s="1"/>
  <c r="D186" i="11" a="1"/>
  <c r="D186" i="11" s="1"/>
  <c r="D86" i="11" a="1"/>
  <c r="D86" i="11" s="1"/>
  <c r="D117" i="11" a="1"/>
  <c r="D117" i="11" s="1"/>
  <c r="D36" i="11" a="1"/>
  <c r="D36" i="11" s="1"/>
  <c r="D164" i="11" a="1"/>
  <c r="D164" i="11" s="1"/>
  <c r="D55" i="11" a="1"/>
  <c r="D55" i="11" s="1"/>
  <c r="D119" i="11" a="1"/>
  <c r="D119" i="11" s="1"/>
  <c r="D171" i="11" a="1"/>
  <c r="D171" i="11" s="1"/>
  <c r="D44" i="11" a="1"/>
  <c r="D44" i="11" s="1"/>
  <c r="D70" i="11" a="1"/>
  <c r="D70" i="11" s="1"/>
  <c r="D182" i="11" a="1"/>
  <c r="D182" i="11" s="1"/>
  <c r="D58" i="11" a="1"/>
  <c r="D58" i="11" s="1"/>
  <c r="D184" i="11" a="1"/>
  <c r="D184" i="11" s="1"/>
  <c r="D130" i="11" a="1"/>
  <c r="D130" i="11" s="1"/>
  <c r="D155" i="11" a="1"/>
  <c r="D155" i="11" s="1"/>
  <c r="D38" i="11" a="1"/>
  <c r="D38" i="11" s="1"/>
  <c r="D136" i="11" a="1"/>
  <c r="D136" i="11" s="1"/>
  <c r="D160" i="11" a="1"/>
  <c r="D160" i="11" s="1"/>
  <c r="D83" i="11" a="1"/>
  <c r="D83" i="11" s="1"/>
  <c r="D7" i="11" a="1"/>
  <c r="D7" i="11" s="1"/>
  <c r="D173" i="11" a="1"/>
  <c r="D173" i="11" s="1"/>
  <c r="D152" i="11" a="1"/>
  <c r="D152" i="11" s="1"/>
  <c r="D74" i="11" a="1"/>
  <c r="D74" i="11" s="1"/>
  <c r="D125" i="11" a="1"/>
  <c r="D125" i="11" s="1"/>
  <c r="D196" i="11" a="1"/>
  <c r="D196" i="11" s="1"/>
  <c r="D81" i="11" a="1"/>
  <c r="D81" i="11" s="1"/>
  <c r="D122" i="11" a="1"/>
  <c r="D122" i="11" s="1"/>
  <c r="D142" i="11" a="1"/>
  <c r="D142" i="11" s="1"/>
  <c r="D174" i="11" a="1"/>
  <c r="D174" i="11" s="1"/>
  <c r="D108" i="11" a="1"/>
  <c r="D108" i="11" s="1"/>
  <c r="D159" i="11" a="1"/>
  <c r="D159" i="11" s="1"/>
  <c r="D47" i="11" a="1"/>
  <c r="D47" i="11" s="1"/>
  <c r="D151" i="11" a="1"/>
  <c r="D151" i="11" s="1"/>
  <c r="D135" i="11" a="1"/>
  <c r="D135" i="11" s="1"/>
  <c r="D29" i="11" a="1"/>
  <c r="D29" i="11" s="1"/>
  <c r="D14" i="11" a="1"/>
  <c r="D14" i="11" s="1"/>
  <c r="D75" i="11" a="1"/>
  <c r="D75" i="11" s="1"/>
  <c r="D77" i="11" a="1"/>
  <c r="D77" i="11" s="1"/>
  <c r="D78" i="11" a="1"/>
  <c r="D78" i="11" s="1"/>
  <c r="D17" i="11" a="1"/>
  <c r="D17" i="11" s="1"/>
  <c r="D185" i="11" a="1"/>
  <c r="D185" i="11" s="1"/>
  <c r="D20" i="11" a="1"/>
  <c r="D20" i="11" s="1"/>
  <c r="D199" i="11" a="1"/>
  <c r="D199" i="11" s="1"/>
  <c r="D192" i="11" a="1"/>
  <c r="D192" i="11" s="1"/>
  <c r="D112" i="11" a="1"/>
  <c r="D112" i="11" s="1"/>
  <c r="D121" i="11" a="1"/>
  <c r="D121" i="11" s="1"/>
  <c r="D28" i="11" a="1"/>
  <c r="D28" i="11" s="1"/>
  <c r="D143" i="11" a="1"/>
  <c r="D143" i="11" s="1"/>
  <c r="D24" i="11" a="1"/>
  <c r="D24" i="11" s="1"/>
  <c r="D65" i="11" a="1"/>
  <c r="D65" i="11" s="1"/>
  <c r="D141" i="11" a="1"/>
  <c r="D141" i="11" s="1"/>
  <c r="D64" i="11" a="1"/>
  <c r="D64" i="11" s="1"/>
  <c r="D3" i="11" a="1"/>
  <c r="D3" i="11" s="1"/>
  <c r="D18" i="11" a="1"/>
  <c r="D18" i="11" s="1"/>
  <c r="D168" i="11" a="1"/>
  <c r="D168" i="11" s="1"/>
  <c r="D90" i="11" a="1"/>
  <c r="D90" i="11" s="1"/>
  <c r="D183" i="11" a="1"/>
  <c r="D183" i="11" s="1"/>
  <c r="D172" i="11" a="1"/>
  <c r="D172" i="11" s="1"/>
  <c r="D111" i="11" a="1"/>
  <c r="D111" i="11" s="1"/>
  <c r="D114" i="11" a="1"/>
  <c r="D114" i="11" s="1"/>
  <c r="D73" i="11" a="1"/>
  <c r="D73" i="11" s="1"/>
  <c r="D4" i="11" a="1"/>
  <c r="D4" i="11" s="1"/>
  <c r="D84" i="11" a="1"/>
  <c r="D84" i="11" s="1"/>
  <c r="D107" i="11" a="1"/>
  <c r="D107" i="11" s="1"/>
  <c r="D126" i="11" a="1"/>
  <c r="D126" i="11" s="1"/>
  <c r="D10" i="11" a="1"/>
  <c r="D10" i="11" s="1"/>
  <c r="D170" i="11" a="1"/>
  <c r="D170" i="11" s="1"/>
  <c r="D15" i="11" a="1"/>
  <c r="D15" i="11" s="1"/>
  <c r="D33" i="11" a="1"/>
  <c r="D33" i="11" s="1"/>
  <c r="D62" i="11" a="1"/>
  <c r="D62" i="11" s="1"/>
  <c r="D156" i="11" a="1"/>
  <c r="D156" i="11" s="1"/>
  <c r="D132" i="11" a="1"/>
  <c r="D132" i="11" s="1"/>
  <c r="D54" i="11" a="1"/>
  <c r="D54" i="11" s="1"/>
  <c r="D53" i="11" a="1"/>
  <c r="D53" i="11" s="1"/>
  <c r="D57" i="11" a="1"/>
  <c r="D57" i="11" s="1"/>
  <c r="D176" i="11" a="1"/>
  <c r="D176" i="11" s="1"/>
  <c r="D166" i="11" a="1"/>
  <c r="D166" i="11" s="1"/>
  <c r="D198" i="11" a="1"/>
  <c r="D198" i="11" s="1"/>
  <c r="D5" i="11" a="1"/>
  <c r="D5" i="11" s="1"/>
  <c r="D42" i="11" a="1"/>
  <c r="D42" i="11" s="1"/>
  <c r="D140" i="11" a="1"/>
  <c r="D140" i="11" s="1"/>
  <c r="D9" i="11" a="1"/>
  <c r="D9" i="11" s="1"/>
  <c r="D39" i="11" a="1"/>
  <c r="D39" i="11" s="1"/>
  <c r="D98" i="11" a="1"/>
  <c r="D98" i="11" s="1"/>
  <c r="D23" i="11" a="1"/>
  <c r="D23" i="11" s="1"/>
  <c r="D110" i="11" a="1"/>
  <c r="D110" i="11" s="1"/>
  <c r="D85" i="11" a="1"/>
  <c r="D85" i="11" s="1"/>
  <c r="D104" i="11" a="1"/>
  <c r="D104" i="11" s="1"/>
  <c r="D157" i="11" a="1"/>
  <c r="D157" i="11" s="1"/>
  <c r="D13" i="11" a="1"/>
  <c r="D13" i="11" s="1"/>
  <c r="D69" i="11" a="1"/>
  <c r="D69" i="11" s="1"/>
  <c r="D162" i="11" a="1"/>
  <c r="D162" i="11" s="1"/>
  <c r="D96" i="11" a="1"/>
  <c r="D96" i="11" s="1"/>
  <c r="D180" i="11" a="1"/>
  <c r="D180" i="11" s="1"/>
  <c r="D41" i="11" a="1"/>
  <c r="D41" i="11" s="1"/>
  <c r="D145" i="11" a="1"/>
  <c r="D145" i="11" s="1"/>
  <c r="D93" i="11" a="1"/>
  <c r="D93" i="11" s="1"/>
  <c r="D67" i="11" a="1"/>
  <c r="D67" i="11" s="1"/>
  <c r="D118" i="11" a="1"/>
  <c r="D118" i="11" s="1"/>
  <c r="D193" i="11" a="1"/>
  <c r="D193" i="11" s="1"/>
  <c r="D2" i="11" a="1"/>
  <c r="D2" i="11" s="1"/>
  <c r="D177" i="11" a="1"/>
  <c r="D177" i="11" s="1"/>
  <c r="D150" i="11" a="1"/>
  <c r="D150" i="11" s="1"/>
  <c r="D66" i="11" a="1"/>
  <c r="D66" i="11" s="1"/>
  <c r="D105" i="11" a="1"/>
  <c r="D105" i="11" s="1"/>
  <c r="D80" i="11" a="1"/>
  <c r="D80" i="11" s="1"/>
  <c r="D187" i="11" a="1"/>
  <c r="D187" i="11" s="1"/>
  <c r="D71" i="11" a="1"/>
  <c r="D71" i="11" s="1"/>
  <c r="D82" i="11" a="1"/>
  <c r="D82" i="11" s="1"/>
  <c r="D16" i="11" a="1"/>
  <c r="D16" i="11" s="1"/>
  <c r="D31" i="11" a="1"/>
  <c r="D31" i="11" s="1"/>
  <c r="D178" i="11" a="1"/>
  <c r="D178" i="11" s="1"/>
  <c r="D165" i="11" a="1"/>
  <c r="D165" i="11" s="1"/>
  <c r="D60" i="11" a="1"/>
  <c r="D60" i="11" s="1"/>
  <c r="D129" i="11" a="1"/>
  <c r="D129" i="11" s="1"/>
  <c r="D35" i="11" a="1"/>
  <c r="D35" i="11" s="1"/>
  <c r="D26" i="11" a="1"/>
  <c r="D26" i="11" s="1"/>
  <c r="D22" i="11" a="1"/>
  <c r="D22" i="11" s="1"/>
  <c r="D189" i="11" a="1"/>
  <c r="D189" i="11" s="1"/>
  <c r="D72" i="11" a="1"/>
  <c r="D72" i="11" s="1"/>
  <c r="D139" i="11" a="1"/>
  <c r="D139" i="11" s="1"/>
  <c r="D88" i="11" a="1"/>
  <c r="D88" i="11" s="1"/>
  <c r="D167" i="11" a="1"/>
  <c r="D167" i="11" s="1"/>
  <c r="D158" i="11" a="1"/>
  <c r="D158" i="11" s="1"/>
  <c r="D127" i="11" a="1"/>
  <c r="D127" i="11" s="1"/>
  <c r="D11" i="11" a="1"/>
  <c r="D11" i="11" s="1"/>
  <c r="D97" i="11" a="1"/>
  <c r="D97" i="11" s="1"/>
  <c r="D95" i="11" a="1"/>
  <c r="D95" i="11" s="1"/>
  <c r="D146" i="11" a="1"/>
  <c r="D146" i="11" s="1"/>
  <c r="D175" i="11" a="1"/>
  <c r="D175" i="11" s="1"/>
  <c r="D43" i="11" a="1"/>
  <c r="D43" i="11" s="1"/>
  <c r="D79" i="11" a="1"/>
  <c r="D79" i="11" s="1"/>
  <c r="D191" i="11" a="1"/>
  <c r="D191" i="11" s="1"/>
  <c r="D56" i="11" a="1"/>
  <c r="D56" i="11" s="1"/>
  <c r="D92" i="11" a="1"/>
  <c r="D92" i="11" s="1"/>
  <c r="D102" i="11" a="1"/>
  <c r="D102" i="11" s="1"/>
  <c r="D21" i="11" a="1"/>
  <c r="D21" i="11" s="1"/>
  <c r="D87" i="11" a="1"/>
  <c r="D87" i="11" s="1"/>
  <c r="D50" i="10" a="1"/>
  <c r="D50" i="10" s="1"/>
  <c r="D49" i="10" a="1"/>
  <c r="D49" i="10" s="1"/>
  <c r="D48" i="10" a="1"/>
  <c r="D48" i="10" s="1"/>
  <c r="D43" i="10" a="1"/>
  <c r="D43" i="10" s="1"/>
  <c r="D36" i="10" a="1"/>
  <c r="D36" i="10" s="1"/>
  <c r="D44" i="10" a="1"/>
  <c r="D44" i="10" s="1"/>
  <c r="D32" i="10" a="1"/>
  <c r="D32" i="10" s="1"/>
  <c r="D30" i="10" a="1"/>
  <c r="D30" i="10" s="1"/>
  <c r="D45" i="10" a="1"/>
  <c r="D45" i="10" s="1"/>
  <c r="D41" i="10" a="1"/>
  <c r="D41" i="10" s="1"/>
  <c r="D40" i="10" a="1"/>
  <c r="D40" i="10" s="1"/>
  <c r="D42" i="10" a="1"/>
  <c r="D42" i="10" s="1"/>
  <c r="D33" i="10" a="1"/>
  <c r="D33" i="10" s="1"/>
  <c r="D47" i="10" a="1"/>
  <c r="D47" i="10" s="1"/>
  <c r="D35" i="10" a="1"/>
  <c r="D35" i="10" s="1"/>
  <c r="D39" i="10" a="1"/>
  <c r="D39" i="10" s="1"/>
  <c r="D46" i="10" a="1"/>
  <c r="D46" i="10" s="1"/>
  <c r="D23" i="10" a="1"/>
  <c r="D23" i="10" s="1"/>
  <c r="D28" i="10" a="1"/>
  <c r="D28" i="10" s="1"/>
  <c r="D37" i="10" a="1"/>
  <c r="D37" i="10" s="1"/>
  <c r="D15" i="10" a="1"/>
  <c r="D15" i="10" s="1"/>
  <c r="D31" i="10" a="1"/>
  <c r="D31" i="10" s="1"/>
  <c r="D21" i="10" a="1"/>
  <c r="D21" i="10" s="1"/>
  <c r="D5" i="10" a="1"/>
  <c r="D5" i="10" s="1"/>
  <c r="D34" i="10" a="1"/>
  <c r="D34" i="10" s="1"/>
  <c r="D24" i="10" a="1"/>
  <c r="D24" i="10" s="1"/>
  <c r="D38" i="10" a="1"/>
  <c r="D38" i="10" s="1"/>
  <c r="D25" i="10" a="1"/>
  <c r="D25" i="10" s="1"/>
  <c r="D11" i="10" a="1"/>
  <c r="D11" i="10" s="1"/>
  <c r="D26" i="10" a="1"/>
  <c r="D26" i="10" s="1"/>
  <c r="D14" i="10" a="1"/>
  <c r="D14" i="10" s="1"/>
  <c r="D20" i="10" a="1"/>
  <c r="D20" i="10" s="1"/>
  <c r="D27" i="10" a="1"/>
  <c r="D27" i="10" s="1"/>
  <c r="D19" i="10" a="1"/>
  <c r="D19" i="10" s="1"/>
  <c r="D17" i="10" a="1"/>
  <c r="D17" i="10" s="1"/>
  <c r="D12" i="10" a="1"/>
  <c r="D12" i="10" s="1"/>
  <c r="D29" i="10" a="1"/>
  <c r="D29" i="10" s="1"/>
  <c r="D13" i="10" a="1"/>
  <c r="D13" i="10" s="1"/>
  <c r="D2" i="10" a="1"/>
  <c r="D2" i="10" s="1"/>
  <c r="D6" i="10" a="1"/>
  <c r="D6" i="10" s="1"/>
  <c r="D8" i="10" a="1"/>
  <c r="D8" i="10" s="1"/>
  <c r="D16" i="10" a="1"/>
  <c r="D16" i="10" s="1"/>
  <c r="D10" i="10" a="1"/>
  <c r="D10" i="10" s="1"/>
  <c r="D9" i="10" a="1"/>
  <c r="D9" i="10" s="1"/>
  <c r="D4" i="10" a="1"/>
  <c r="D4" i="10" s="1"/>
  <c r="D3" i="10" a="1"/>
  <c r="D3" i="10" s="1"/>
  <c r="D7" i="10" a="1"/>
  <c r="D7" i="10" s="1"/>
  <c r="D22" i="10" a="1"/>
  <c r="D22" i="10" s="1"/>
  <c r="D18" i="10" a="1"/>
  <c r="D18" i="10" s="1"/>
  <c r="B34" i="11" a="1"/>
  <c r="B34" i="11" s="1"/>
  <c r="C34" i="11" a="1"/>
  <c r="C34" i="11" s="1"/>
  <c r="E34" i="11" a="1"/>
  <c r="E34" i="11" s="1"/>
  <c r="F34" i="11" a="1"/>
  <c r="F34" i="11" s="1"/>
  <c r="G34" i="11" a="1"/>
  <c r="G34" i="11" s="1"/>
  <c r="H34" i="11" a="1"/>
  <c r="H34" i="11" s="1"/>
  <c r="L34" i="11" a="1"/>
  <c r="L34" i="11" s="1"/>
  <c r="M34" i="11" s="1"/>
  <c r="O34" i="11" a="1"/>
  <c r="O34" i="11" s="1"/>
  <c r="B8" i="11" a="1"/>
  <c r="B8" i="11" s="1"/>
  <c r="C8" i="11" a="1"/>
  <c r="C8" i="11" s="1"/>
  <c r="E8" i="11" a="1"/>
  <c r="E8" i="11" s="1"/>
  <c r="F8" i="11" a="1"/>
  <c r="F8" i="11" s="1"/>
  <c r="G8" i="11" a="1"/>
  <c r="G8" i="11" s="1"/>
  <c r="H8" i="11" a="1"/>
  <c r="H8" i="11" s="1"/>
  <c r="L8" i="11" a="1"/>
  <c r="L8" i="11" s="1"/>
  <c r="M8" i="11" s="1"/>
  <c r="O8" i="11" a="1"/>
  <c r="O8" i="11" s="1"/>
  <c r="B123" i="11" a="1"/>
  <c r="B123" i="11" s="1"/>
  <c r="C123" i="11" a="1"/>
  <c r="C123" i="11" s="1"/>
  <c r="E123" i="11" a="1"/>
  <c r="E123" i="11" s="1"/>
  <c r="F123" i="11" a="1"/>
  <c r="F123" i="11" s="1"/>
  <c r="G123" i="11" a="1"/>
  <c r="G123" i="11" s="1"/>
  <c r="H123" i="11" a="1"/>
  <c r="H123" i="11" s="1"/>
  <c r="L123" i="11" a="1"/>
  <c r="L123" i="11" s="1"/>
  <c r="M123" i="11" s="1"/>
  <c r="O123" i="11" a="1"/>
  <c r="O123" i="11" s="1"/>
  <c r="B120" i="11" a="1"/>
  <c r="B120" i="11" s="1"/>
  <c r="C120" i="11" a="1"/>
  <c r="C120" i="11" s="1"/>
  <c r="E120" i="11" a="1"/>
  <c r="E120" i="11" s="1"/>
  <c r="F120" i="11" a="1"/>
  <c r="F120" i="11" s="1"/>
  <c r="G120" i="11" a="1"/>
  <c r="G120" i="11" s="1"/>
  <c r="H120" i="11" a="1"/>
  <c r="H120" i="11" s="1"/>
  <c r="L120" i="11" a="1"/>
  <c r="L120" i="11" s="1"/>
  <c r="M120" i="11" s="1"/>
  <c r="O120" i="11" a="1"/>
  <c r="O120" i="11" s="1"/>
  <c r="B134" i="11" a="1"/>
  <c r="B134" i="11" s="1"/>
  <c r="C134" i="11" a="1"/>
  <c r="C134" i="11" s="1"/>
  <c r="E134" i="11" a="1"/>
  <c r="E134" i="11" s="1"/>
  <c r="F134" i="11" a="1"/>
  <c r="F134" i="11" s="1"/>
  <c r="G134" i="11" a="1"/>
  <c r="G134" i="11" s="1"/>
  <c r="H134" i="11" a="1"/>
  <c r="H134" i="11" s="1"/>
  <c r="L134" i="11" a="1"/>
  <c r="L134" i="11" s="1"/>
  <c r="M134" i="11" s="1"/>
  <c r="O134" i="11" a="1"/>
  <c r="O134" i="11" s="1"/>
  <c r="B99" i="11" a="1"/>
  <c r="B99" i="11" s="1"/>
  <c r="C99" i="11" a="1"/>
  <c r="C99" i="11" s="1"/>
  <c r="E99" i="11" a="1"/>
  <c r="E99" i="11" s="1"/>
  <c r="F99" i="11" a="1"/>
  <c r="F99" i="11" s="1"/>
  <c r="G99" i="11" a="1"/>
  <c r="G99" i="11" s="1"/>
  <c r="H99" i="11" a="1"/>
  <c r="H99" i="11" s="1"/>
  <c r="L99" i="11" a="1"/>
  <c r="L99" i="11" s="1"/>
  <c r="M99" i="11" s="1"/>
  <c r="O99" i="11" a="1"/>
  <c r="O99" i="11" s="1"/>
  <c r="B37" i="11" a="1"/>
  <c r="B37" i="11" s="1"/>
  <c r="C37" i="11" a="1"/>
  <c r="C37" i="11" s="1"/>
  <c r="E37" i="11" a="1"/>
  <c r="E37" i="11" s="1"/>
  <c r="F37" i="11" a="1"/>
  <c r="F37" i="11" s="1"/>
  <c r="G37" i="11" a="1"/>
  <c r="G37" i="11" s="1"/>
  <c r="H37" i="11" a="1"/>
  <c r="H37" i="11" s="1"/>
  <c r="L37" i="11" a="1"/>
  <c r="L37" i="11" s="1"/>
  <c r="M37" i="11" s="1"/>
  <c r="O37" i="11" a="1"/>
  <c r="O37" i="11" s="1"/>
  <c r="B52" i="11" a="1"/>
  <c r="B52" i="11" s="1"/>
  <c r="C52" i="11" a="1"/>
  <c r="C52" i="11" s="1"/>
  <c r="E52" i="11" a="1"/>
  <c r="E52" i="11" s="1"/>
  <c r="F52" i="11" a="1"/>
  <c r="F52" i="11" s="1"/>
  <c r="G52" i="11" a="1"/>
  <c r="G52" i="11" s="1"/>
  <c r="H52" i="11" a="1"/>
  <c r="H52" i="11" s="1"/>
  <c r="L52" i="11" a="1"/>
  <c r="L52" i="11" s="1"/>
  <c r="M52" i="11" s="1"/>
  <c r="O52" i="11" a="1"/>
  <c r="O52" i="11" s="1"/>
  <c r="B190" i="11" a="1"/>
  <c r="B190" i="11" s="1"/>
  <c r="C190" i="11" a="1"/>
  <c r="C190" i="11" s="1"/>
  <c r="E190" i="11" a="1"/>
  <c r="E190" i="11" s="1"/>
  <c r="F190" i="11" a="1"/>
  <c r="F190" i="11" s="1"/>
  <c r="G190" i="11" a="1"/>
  <c r="G190" i="11" s="1"/>
  <c r="H190" i="11" a="1"/>
  <c r="H190" i="11" s="1"/>
  <c r="L190" i="11" a="1"/>
  <c r="L190" i="11" s="1"/>
  <c r="M190" i="11" s="1"/>
  <c r="O190" i="11" a="1"/>
  <c r="O190" i="11" s="1"/>
  <c r="B32" i="11" a="1"/>
  <c r="B32" i="11" s="1"/>
  <c r="C32" i="11" a="1"/>
  <c r="C32" i="11" s="1"/>
  <c r="E32" i="11" a="1"/>
  <c r="E32" i="11" s="1"/>
  <c r="F32" i="11" a="1"/>
  <c r="F32" i="11" s="1"/>
  <c r="G32" i="11" a="1"/>
  <c r="G32" i="11" s="1"/>
  <c r="H32" i="11" a="1"/>
  <c r="H32" i="11" s="1"/>
  <c r="L32" i="11" a="1"/>
  <c r="L32" i="11" s="1"/>
  <c r="M32" i="11" s="1"/>
  <c r="O32" i="11" a="1"/>
  <c r="O32" i="11" s="1"/>
  <c r="B153" i="11" a="1"/>
  <c r="B153" i="11" s="1"/>
  <c r="C153" i="11" a="1"/>
  <c r="C153" i="11" s="1"/>
  <c r="E153" i="11" a="1"/>
  <c r="E153" i="11" s="1"/>
  <c r="F153" i="11" a="1"/>
  <c r="F153" i="11" s="1"/>
  <c r="G153" i="11" a="1"/>
  <c r="G153" i="11" s="1"/>
  <c r="H153" i="11" a="1"/>
  <c r="H153" i="11" s="1"/>
  <c r="L153" i="11" a="1"/>
  <c r="L153" i="11" s="1"/>
  <c r="M153" i="11" s="1"/>
  <c r="O153" i="11" a="1"/>
  <c r="O153" i="11" s="1"/>
  <c r="B100" i="11" a="1"/>
  <c r="B100" i="11" s="1"/>
  <c r="C100" i="11" a="1"/>
  <c r="C100" i="11" s="1"/>
  <c r="E100" i="11" a="1"/>
  <c r="E100" i="11" s="1"/>
  <c r="F100" i="11" a="1"/>
  <c r="F100" i="11" s="1"/>
  <c r="G100" i="11" a="1"/>
  <c r="G100" i="11" s="1"/>
  <c r="H100" i="11" a="1"/>
  <c r="H100" i="11" s="1"/>
  <c r="L100" i="11" a="1"/>
  <c r="L100" i="11" s="1"/>
  <c r="M100" i="11" s="1"/>
  <c r="O100" i="11" a="1"/>
  <c r="O100" i="11" s="1"/>
  <c r="B186" i="11" a="1"/>
  <c r="B186" i="11" s="1"/>
  <c r="C186" i="11" a="1"/>
  <c r="C186" i="11" s="1"/>
  <c r="E186" i="11" a="1"/>
  <c r="E186" i="11" s="1"/>
  <c r="F186" i="11" a="1"/>
  <c r="F186" i="11" s="1"/>
  <c r="G186" i="11" a="1"/>
  <c r="G186" i="11" s="1"/>
  <c r="H186" i="11" a="1"/>
  <c r="H186" i="11" s="1"/>
  <c r="L186" i="11" a="1"/>
  <c r="L186" i="11" s="1"/>
  <c r="M186" i="11" s="1"/>
  <c r="O186" i="11" a="1"/>
  <c r="O186" i="11" s="1"/>
  <c r="B86" i="11" a="1"/>
  <c r="B86" i="11" s="1"/>
  <c r="C86" i="11" a="1"/>
  <c r="C86" i="11" s="1"/>
  <c r="E86" i="11" a="1"/>
  <c r="E86" i="11" s="1"/>
  <c r="F86" i="11" a="1"/>
  <c r="F86" i="11" s="1"/>
  <c r="G86" i="11" a="1"/>
  <c r="G86" i="11" s="1"/>
  <c r="H86" i="11" a="1"/>
  <c r="H86" i="11" s="1"/>
  <c r="L86" i="11" a="1"/>
  <c r="L86" i="11" s="1"/>
  <c r="M86" i="11" s="1"/>
  <c r="O86" i="11" a="1"/>
  <c r="O86" i="11" s="1"/>
  <c r="B117" i="11" a="1"/>
  <c r="B117" i="11" s="1"/>
  <c r="C117" i="11" a="1"/>
  <c r="C117" i="11" s="1"/>
  <c r="E117" i="11" a="1"/>
  <c r="E117" i="11" s="1"/>
  <c r="F117" i="11" a="1"/>
  <c r="F117" i="11" s="1"/>
  <c r="G117" i="11" a="1"/>
  <c r="G117" i="11" s="1"/>
  <c r="H117" i="11" a="1"/>
  <c r="H117" i="11" s="1"/>
  <c r="L117" i="11" a="1"/>
  <c r="L117" i="11" s="1"/>
  <c r="M117" i="11" s="1"/>
  <c r="O117" i="11" a="1"/>
  <c r="O117" i="11" s="1"/>
  <c r="B36" i="11" a="1"/>
  <c r="B36" i="11" s="1"/>
  <c r="C36" i="11" a="1"/>
  <c r="C36" i="11" s="1"/>
  <c r="E36" i="11" a="1"/>
  <c r="E36" i="11" s="1"/>
  <c r="F36" i="11" a="1"/>
  <c r="F36" i="11" s="1"/>
  <c r="G36" i="11" a="1"/>
  <c r="G36" i="11" s="1"/>
  <c r="H36" i="11" a="1"/>
  <c r="H36" i="11" s="1"/>
  <c r="L36" i="11" a="1"/>
  <c r="L36" i="11" s="1"/>
  <c r="M36" i="11" s="1"/>
  <c r="O36" i="11" a="1"/>
  <c r="O36" i="11" s="1"/>
  <c r="B164" i="11" a="1"/>
  <c r="B164" i="11" s="1"/>
  <c r="C164" i="11" a="1"/>
  <c r="C164" i="11" s="1"/>
  <c r="E164" i="11" a="1"/>
  <c r="E164" i="11" s="1"/>
  <c r="F164" i="11" a="1"/>
  <c r="F164" i="11" s="1"/>
  <c r="G164" i="11" a="1"/>
  <c r="G164" i="11" s="1"/>
  <c r="H164" i="11" a="1"/>
  <c r="H164" i="11" s="1"/>
  <c r="L164" i="11" a="1"/>
  <c r="L164" i="11" s="1"/>
  <c r="M164" i="11" s="1"/>
  <c r="O164" i="11" a="1"/>
  <c r="O164" i="11" s="1"/>
  <c r="B55" i="11" a="1"/>
  <c r="B55" i="11" s="1"/>
  <c r="C55" i="11" a="1"/>
  <c r="C55" i="11" s="1"/>
  <c r="E55" i="11" a="1"/>
  <c r="E55" i="11" s="1"/>
  <c r="F55" i="11" a="1"/>
  <c r="F55" i="11" s="1"/>
  <c r="G55" i="11" a="1"/>
  <c r="G55" i="11" s="1"/>
  <c r="H55" i="11" a="1"/>
  <c r="H55" i="11" s="1"/>
  <c r="L55" i="11" a="1"/>
  <c r="L55" i="11" s="1"/>
  <c r="M55" i="11" s="1"/>
  <c r="O55" i="11" a="1"/>
  <c r="O55" i="11" s="1"/>
  <c r="B119" i="11" a="1"/>
  <c r="B119" i="11" s="1"/>
  <c r="C119" i="11" a="1"/>
  <c r="C119" i="11" s="1"/>
  <c r="E119" i="11" a="1"/>
  <c r="E119" i="11" s="1"/>
  <c r="F119" i="11" a="1"/>
  <c r="F119" i="11" s="1"/>
  <c r="G119" i="11" a="1"/>
  <c r="G119" i="11" s="1"/>
  <c r="H119" i="11" a="1"/>
  <c r="H119" i="11" s="1"/>
  <c r="L119" i="11" a="1"/>
  <c r="L119" i="11" s="1"/>
  <c r="M119" i="11" s="1"/>
  <c r="O119" i="11" a="1"/>
  <c r="O119" i="11" s="1"/>
  <c r="B171" i="11" a="1"/>
  <c r="B171" i="11" s="1"/>
  <c r="C171" i="11" a="1"/>
  <c r="C171" i="11" s="1"/>
  <c r="E171" i="11" a="1"/>
  <c r="E171" i="11" s="1"/>
  <c r="F171" i="11" a="1"/>
  <c r="F171" i="11" s="1"/>
  <c r="G171" i="11" a="1"/>
  <c r="G171" i="11" s="1"/>
  <c r="H171" i="11" a="1"/>
  <c r="H171" i="11" s="1"/>
  <c r="L171" i="11" a="1"/>
  <c r="L171" i="11" s="1"/>
  <c r="M171" i="11" s="1"/>
  <c r="O171" i="11" a="1"/>
  <c r="O171" i="11" s="1"/>
  <c r="B44" i="11" a="1"/>
  <c r="B44" i="11" s="1"/>
  <c r="C44" i="11" a="1"/>
  <c r="C44" i="11" s="1"/>
  <c r="E44" i="11" a="1"/>
  <c r="E44" i="11" s="1"/>
  <c r="F44" i="11" a="1"/>
  <c r="F44" i="11" s="1"/>
  <c r="G44" i="11" a="1"/>
  <c r="G44" i="11" s="1"/>
  <c r="H44" i="11" a="1"/>
  <c r="H44" i="11" s="1"/>
  <c r="L44" i="11" a="1"/>
  <c r="L44" i="11" s="1"/>
  <c r="M44" i="11" s="1"/>
  <c r="O44" i="11" a="1"/>
  <c r="O44" i="11" s="1"/>
  <c r="B70" i="11" a="1"/>
  <c r="B70" i="11" s="1"/>
  <c r="C70" i="11" a="1"/>
  <c r="C70" i="11" s="1"/>
  <c r="E70" i="11" a="1"/>
  <c r="E70" i="11" s="1"/>
  <c r="F70" i="11" a="1"/>
  <c r="F70" i="11" s="1"/>
  <c r="G70" i="11" a="1"/>
  <c r="G70" i="11" s="1"/>
  <c r="H70" i="11" a="1"/>
  <c r="H70" i="11" s="1"/>
  <c r="L70" i="11" a="1"/>
  <c r="L70" i="11" s="1"/>
  <c r="M70" i="11" s="1"/>
  <c r="O70" i="11" a="1"/>
  <c r="O70" i="11" s="1"/>
  <c r="B182" i="11" a="1"/>
  <c r="B182" i="11" s="1"/>
  <c r="C182" i="11" a="1"/>
  <c r="C182" i="11" s="1"/>
  <c r="E182" i="11" a="1"/>
  <c r="E182" i="11" s="1"/>
  <c r="F182" i="11" a="1"/>
  <c r="F182" i="11" s="1"/>
  <c r="G182" i="11" a="1"/>
  <c r="G182" i="11" s="1"/>
  <c r="H182" i="11" a="1"/>
  <c r="H182" i="11" s="1"/>
  <c r="L182" i="11" a="1"/>
  <c r="L182" i="11" s="1"/>
  <c r="M182" i="11" s="1"/>
  <c r="O182" i="11" a="1"/>
  <c r="O182" i="11" s="1"/>
  <c r="B58" i="11" a="1"/>
  <c r="B58" i="11" s="1"/>
  <c r="C58" i="11" a="1"/>
  <c r="C58" i="11" s="1"/>
  <c r="E58" i="11" a="1"/>
  <c r="E58" i="11" s="1"/>
  <c r="F58" i="11" a="1"/>
  <c r="F58" i="11" s="1"/>
  <c r="G58" i="11" a="1"/>
  <c r="G58" i="11" s="1"/>
  <c r="H58" i="11" a="1"/>
  <c r="H58" i="11" s="1"/>
  <c r="L58" i="11" a="1"/>
  <c r="L58" i="11" s="1"/>
  <c r="M58" i="11" s="1"/>
  <c r="O58" i="11" a="1"/>
  <c r="O58" i="11" s="1"/>
  <c r="B184" i="11" a="1"/>
  <c r="B184" i="11" s="1"/>
  <c r="C184" i="11" a="1"/>
  <c r="C184" i="11" s="1"/>
  <c r="E184" i="11" a="1"/>
  <c r="E184" i="11" s="1"/>
  <c r="F184" i="11" a="1"/>
  <c r="F184" i="11" s="1"/>
  <c r="G184" i="11" a="1"/>
  <c r="G184" i="11" s="1"/>
  <c r="H184" i="11" a="1"/>
  <c r="H184" i="11" s="1"/>
  <c r="L184" i="11" a="1"/>
  <c r="L184" i="11" s="1"/>
  <c r="M184" i="11" s="1"/>
  <c r="O184" i="11" a="1"/>
  <c r="O184" i="11" s="1"/>
  <c r="B130" i="11" a="1"/>
  <c r="B130" i="11" s="1"/>
  <c r="C130" i="11" a="1"/>
  <c r="C130" i="11" s="1"/>
  <c r="E130" i="11" a="1"/>
  <c r="E130" i="11" s="1"/>
  <c r="F130" i="11" a="1"/>
  <c r="F130" i="11" s="1"/>
  <c r="G130" i="11" a="1"/>
  <c r="G130" i="11" s="1"/>
  <c r="H130" i="11" a="1"/>
  <c r="H130" i="11" s="1"/>
  <c r="L130" i="11" a="1"/>
  <c r="L130" i="11" s="1"/>
  <c r="M130" i="11" s="1"/>
  <c r="O130" i="11" a="1"/>
  <c r="O130" i="11" s="1"/>
  <c r="B155" i="11" a="1"/>
  <c r="B155" i="11" s="1"/>
  <c r="C155" i="11" a="1"/>
  <c r="C155" i="11" s="1"/>
  <c r="E155" i="11" a="1"/>
  <c r="E155" i="11" s="1"/>
  <c r="F155" i="11" a="1"/>
  <c r="F155" i="11" s="1"/>
  <c r="G155" i="11" a="1"/>
  <c r="G155" i="11" s="1"/>
  <c r="H155" i="11" a="1"/>
  <c r="H155" i="11" s="1"/>
  <c r="L155" i="11" a="1"/>
  <c r="L155" i="11" s="1"/>
  <c r="M155" i="11" s="1"/>
  <c r="O155" i="11" a="1"/>
  <c r="O155" i="11" s="1"/>
  <c r="B38" i="11" a="1"/>
  <c r="B38" i="11" s="1"/>
  <c r="C38" i="11" a="1"/>
  <c r="C38" i="11" s="1"/>
  <c r="E38" i="11" a="1"/>
  <c r="E38" i="11" s="1"/>
  <c r="F38" i="11" a="1"/>
  <c r="F38" i="11" s="1"/>
  <c r="G38" i="11" a="1"/>
  <c r="G38" i="11" s="1"/>
  <c r="H38" i="11" a="1"/>
  <c r="H38" i="11" s="1"/>
  <c r="L38" i="11" a="1"/>
  <c r="L38" i="11" s="1"/>
  <c r="M38" i="11" s="1"/>
  <c r="O38" i="11" a="1"/>
  <c r="O38" i="11" s="1"/>
  <c r="B136" i="11" a="1"/>
  <c r="B136" i="11" s="1"/>
  <c r="C136" i="11" a="1"/>
  <c r="C136" i="11" s="1"/>
  <c r="E136" i="11" a="1"/>
  <c r="E136" i="11" s="1"/>
  <c r="F136" i="11" a="1"/>
  <c r="F136" i="11" s="1"/>
  <c r="G136" i="11" a="1"/>
  <c r="G136" i="11" s="1"/>
  <c r="H136" i="11" a="1"/>
  <c r="H136" i="11" s="1"/>
  <c r="L136" i="11" a="1"/>
  <c r="L136" i="11" s="1"/>
  <c r="M136" i="11" s="1"/>
  <c r="O136" i="11" a="1"/>
  <c r="O136" i="11" s="1"/>
  <c r="B160" i="11" a="1"/>
  <c r="B160" i="11" s="1"/>
  <c r="C160" i="11" a="1"/>
  <c r="C160" i="11" s="1"/>
  <c r="E160" i="11" a="1"/>
  <c r="E160" i="11" s="1"/>
  <c r="F160" i="11" a="1"/>
  <c r="F160" i="11" s="1"/>
  <c r="G160" i="11" a="1"/>
  <c r="G160" i="11" s="1"/>
  <c r="H160" i="11" a="1"/>
  <c r="H160" i="11" s="1"/>
  <c r="L160" i="11" a="1"/>
  <c r="L160" i="11" s="1"/>
  <c r="M160" i="11" s="1"/>
  <c r="O160" i="11" a="1"/>
  <c r="O160" i="11" s="1"/>
  <c r="B83" i="11" a="1"/>
  <c r="B83" i="11" s="1"/>
  <c r="C83" i="11" a="1"/>
  <c r="C83" i="11" s="1"/>
  <c r="E83" i="11" a="1"/>
  <c r="E83" i="11" s="1"/>
  <c r="F83" i="11" a="1"/>
  <c r="F83" i="11" s="1"/>
  <c r="G83" i="11" a="1"/>
  <c r="G83" i="11" s="1"/>
  <c r="H83" i="11" a="1"/>
  <c r="H83" i="11" s="1"/>
  <c r="L83" i="11" a="1"/>
  <c r="L83" i="11" s="1"/>
  <c r="M83" i="11" s="1"/>
  <c r="O83" i="11" a="1"/>
  <c r="O83" i="11" s="1"/>
  <c r="B7" i="11" a="1"/>
  <c r="B7" i="11" s="1"/>
  <c r="C7" i="11" a="1"/>
  <c r="C7" i="11" s="1"/>
  <c r="E7" i="11" a="1"/>
  <c r="E7" i="11" s="1"/>
  <c r="F7" i="11" a="1"/>
  <c r="F7" i="11" s="1"/>
  <c r="G7" i="11" a="1"/>
  <c r="G7" i="11" s="1"/>
  <c r="H7" i="11" a="1"/>
  <c r="H7" i="11" s="1"/>
  <c r="L7" i="11" a="1"/>
  <c r="L7" i="11" s="1"/>
  <c r="M7" i="11" s="1"/>
  <c r="O7" i="11" a="1"/>
  <c r="O7" i="11" s="1"/>
  <c r="B173" i="11" a="1"/>
  <c r="B173" i="11" s="1"/>
  <c r="C173" i="11" a="1"/>
  <c r="C173" i="11" s="1"/>
  <c r="E173" i="11" a="1"/>
  <c r="E173" i="11" s="1"/>
  <c r="F173" i="11" a="1"/>
  <c r="F173" i="11" s="1"/>
  <c r="G173" i="11" a="1"/>
  <c r="G173" i="11" s="1"/>
  <c r="H173" i="11" a="1"/>
  <c r="H173" i="11" s="1"/>
  <c r="L173" i="11" a="1"/>
  <c r="L173" i="11" s="1"/>
  <c r="M173" i="11" s="1"/>
  <c r="O173" i="11" a="1"/>
  <c r="O173" i="11" s="1"/>
  <c r="B152" i="11" a="1"/>
  <c r="B152" i="11" s="1"/>
  <c r="C152" i="11" a="1"/>
  <c r="C152" i="11" s="1"/>
  <c r="E152" i="11" a="1"/>
  <c r="E152" i="11" s="1"/>
  <c r="F152" i="11" a="1"/>
  <c r="F152" i="11" s="1"/>
  <c r="G152" i="11" a="1"/>
  <c r="G152" i="11" s="1"/>
  <c r="H152" i="11" a="1"/>
  <c r="H152" i="11" s="1"/>
  <c r="L152" i="11" a="1"/>
  <c r="L152" i="11" s="1"/>
  <c r="M152" i="11" s="1"/>
  <c r="O152" i="11" a="1"/>
  <c r="O152" i="11" s="1"/>
  <c r="B74" i="11" a="1"/>
  <c r="B74" i="11" s="1"/>
  <c r="C74" i="11" a="1"/>
  <c r="C74" i="11" s="1"/>
  <c r="E74" i="11" a="1"/>
  <c r="E74" i="11" s="1"/>
  <c r="F74" i="11" a="1"/>
  <c r="F74" i="11" s="1"/>
  <c r="G74" i="11" a="1"/>
  <c r="G74" i="11" s="1"/>
  <c r="H74" i="11" a="1"/>
  <c r="H74" i="11" s="1"/>
  <c r="L74" i="11" a="1"/>
  <c r="L74" i="11" s="1"/>
  <c r="M74" i="11" s="1"/>
  <c r="O74" i="11" a="1"/>
  <c r="O74" i="11" s="1"/>
  <c r="B125" i="11" a="1"/>
  <c r="B125" i="11" s="1"/>
  <c r="C125" i="11" a="1"/>
  <c r="C125" i="11" s="1"/>
  <c r="E125" i="11" a="1"/>
  <c r="E125" i="11" s="1"/>
  <c r="F125" i="11" a="1"/>
  <c r="F125" i="11" s="1"/>
  <c r="G125" i="11" a="1"/>
  <c r="G125" i="11" s="1"/>
  <c r="H125" i="11" a="1"/>
  <c r="H125" i="11" s="1"/>
  <c r="L125" i="11" a="1"/>
  <c r="L125" i="11" s="1"/>
  <c r="M125" i="11" s="1"/>
  <c r="O125" i="11" a="1"/>
  <c r="O125" i="11" s="1"/>
  <c r="B196" i="11" a="1"/>
  <c r="B196" i="11" s="1"/>
  <c r="C196" i="11" a="1"/>
  <c r="C196" i="11" s="1"/>
  <c r="E196" i="11" a="1"/>
  <c r="E196" i="11" s="1"/>
  <c r="F196" i="11" a="1"/>
  <c r="F196" i="11" s="1"/>
  <c r="G196" i="11" a="1"/>
  <c r="G196" i="11" s="1"/>
  <c r="H196" i="11" a="1"/>
  <c r="H196" i="11" s="1"/>
  <c r="L196" i="11" a="1"/>
  <c r="L196" i="11" s="1"/>
  <c r="M196" i="11" s="1"/>
  <c r="O196" i="11" a="1"/>
  <c r="O196" i="11" s="1"/>
  <c r="B81" i="11" a="1"/>
  <c r="B81" i="11" s="1"/>
  <c r="C81" i="11" a="1"/>
  <c r="C81" i="11" s="1"/>
  <c r="E81" i="11" a="1"/>
  <c r="E81" i="11" s="1"/>
  <c r="F81" i="11" a="1"/>
  <c r="F81" i="11" s="1"/>
  <c r="G81" i="11" a="1"/>
  <c r="G81" i="11" s="1"/>
  <c r="H81" i="11" a="1"/>
  <c r="H81" i="11" s="1"/>
  <c r="L81" i="11" a="1"/>
  <c r="L81" i="11" s="1"/>
  <c r="M81" i="11" s="1"/>
  <c r="O81" i="11" a="1"/>
  <c r="O81" i="11" s="1"/>
  <c r="B122" i="11" a="1"/>
  <c r="B122" i="11" s="1"/>
  <c r="C122" i="11" a="1"/>
  <c r="C122" i="11" s="1"/>
  <c r="E122" i="11" a="1"/>
  <c r="E122" i="11" s="1"/>
  <c r="F122" i="11" a="1"/>
  <c r="F122" i="11" s="1"/>
  <c r="G122" i="11" a="1"/>
  <c r="G122" i="11" s="1"/>
  <c r="H122" i="11" a="1"/>
  <c r="H122" i="11" s="1"/>
  <c r="L122" i="11" a="1"/>
  <c r="L122" i="11" s="1"/>
  <c r="M122" i="11" s="1"/>
  <c r="O122" i="11" a="1"/>
  <c r="O122" i="11" s="1"/>
  <c r="B142" i="11" a="1"/>
  <c r="B142" i="11" s="1"/>
  <c r="C142" i="11" a="1"/>
  <c r="C142" i="11" s="1"/>
  <c r="E142" i="11" a="1"/>
  <c r="E142" i="11" s="1"/>
  <c r="F142" i="11" a="1"/>
  <c r="F142" i="11" s="1"/>
  <c r="G142" i="11" a="1"/>
  <c r="G142" i="11" s="1"/>
  <c r="H142" i="11" a="1"/>
  <c r="H142" i="11" s="1"/>
  <c r="L142" i="11" a="1"/>
  <c r="L142" i="11" s="1"/>
  <c r="M142" i="11" s="1"/>
  <c r="O142" i="11" a="1"/>
  <c r="O142" i="11" s="1"/>
  <c r="B174" i="11" a="1"/>
  <c r="B174" i="11" s="1"/>
  <c r="C174" i="11" a="1"/>
  <c r="C174" i="11" s="1"/>
  <c r="E174" i="11" a="1"/>
  <c r="E174" i="11" s="1"/>
  <c r="F174" i="11" a="1"/>
  <c r="F174" i="11" s="1"/>
  <c r="G174" i="11" a="1"/>
  <c r="G174" i="11" s="1"/>
  <c r="H174" i="11" a="1"/>
  <c r="H174" i="11" s="1"/>
  <c r="L174" i="11" a="1"/>
  <c r="L174" i="11" s="1"/>
  <c r="M174" i="11" s="1"/>
  <c r="O174" i="11" a="1"/>
  <c r="O174" i="11" s="1"/>
  <c r="B108" i="11" a="1"/>
  <c r="B108" i="11" s="1"/>
  <c r="C108" i="11" a="1"/>
  <c r="C108" i="11" s="1"/>
  <c r="E108" i="11" a="1"/>
  <c r="E108" i="11" s="1"/>
  <c r="F108" i="11" a="1"/>
  <c r="F108" i="11" s="1"/>
  <c r="G108" i="11" a="1"/>
  <c r="G108" i="11" s="1"/>
  <c r="H108" i="11" a="1"/>
  <c r="H108" i="11" s="1"/>
  <c r="L108" i="11" a="1"/>
  <c r="L108" i="11" s="1"/>
  <c r="M108" i="11" s="1"/>
  <c r="O108" i="11" a="1"/>
  <c r="O108" i="11" s="1"/>
  <c r="B159" i="11" a="1"/>
  <c r="B159" i="11" s="1"/>
  <c r="C159" i="11" a="1"/>
  <c r="C159" i="11" s="1"/>
  <c r="E159" i="11" a="1"/>
  <c r="E159" i="11" s="1"/>
  <c r="F159" i="11" a="1"/>
  <c r="F159" i="11" s="1"/>
  <c r="G159" i="11" a="1"/>
  <c r="G159" i="11" s="1"/>
  <c r="H159" i="11" a="1"/>
  <c r="H159" i="11" s="1"/>
  <c r="L159" i="11" a="1"/>
  <c r="L159" i="11" s="1"/>
  <c r="M159" i="11" s="1"/>
  <c r="O159" i="11" a="1"/>
  <c r="O159" i="11" s="1"/>
  <c r="B47" i="11" a="1"/>
  <c r="B47" i="11" s="1"/>
  <c r="C47" i="11" a="1"/>
  <c r="C47" i="11" s="1"/>
  <c r="E47" i="11" a="1"/>
  <c r="E47" i="11" s="1"/>
  <c r="F47" i="11" a="1"/>
  <c r="F47" i="11" s="1"/>
  <c r="G47" i="11" a="1"/>
  <c r="G47" i="11" s="1"/>
  <c r="H47" i="11" a="1"/>
  <c r="H47" i="11" s="1"/>
  <c r="L47" i="11" a="1"/>
  <c r="L47" i="11" s="1"/>
  <c r="M47" i="11" s="1"/>
  <c r="O47" i="11" a="1"/>
  <c r="O47" i="11" s="1"/>
  <c r="B151" i="11" a="1"/>
  <c r="B151" i="11" s="1"/>
  <c r="C151" i="11" a="1"/>
  <c r="C151" i="11" s="1"/>
  <c r="E151" i="11" a="1"/>
  <c r="E151" i="11" s="1"/>
  <c r="F151" i="11" a="1"/>
  <c r="F151" i="11" s="1"/>
  <c r="G151" i="11" a="1"/>
  <c r="G151" i="11" s="1"/>
  <c r="H151" i="11" a="1"/>
  <c r="H151" i="11" s="1"/>
  <c r="L151" i="11" a="1"/>
  <c r="L151" i="11" s="1"/>
  <c r="M151" i="11" s="1"/>
  <c r="O151" i="11" a="1"/>
  <c r="O151" i="11" s="1"/>
  <c r="B135" i="11" a="1"/>
  <c r="B135" i="11" s="1"/>
  <c r="C135" i="11" a="1"/>
  <c r="C135" i="11" s="1"/>
  <c r="E135" i="11" a="1"/>
  <c r="E135" i="11" s="1"/>
  <c r="F135" i="11" a="1"/>
  <c r="F135" i="11" s="1"/>
  <c r="G135" i="11" a="1"/>
  <c r="G135" i="11" s="1"/>
  <c r="H135" i="11" a="1"/>
  <c r="H135" i="11" s="1"/>
  <c r="L135" i="11" a="1"/>
  <c r="L135" i="11" s="1"/>
  <c r="M135" i="11" s="1"/>
  <c r="O135" i="11" a="1"/>
  <c r="O135" i="11" s="1"/>
  <c r="B29" i="11" a="1"/>
  <c r="B29" i="11" s="1"/>
  <c r="C29" i="11" a="1"/>
  <c r="C29" i="11" s="1"/>
  <c r="E29" i="11" a="1"/>
  <c r="E29" i="11" s="1"/>
  <c r="F29" i="11" a="1"/>
  <c r="F29" i="11" s="1"/>
  <c r="G29" i="11" a="1"/>
  <c r="G29" i="11" s="1"/>
  <c r="H29" i="11" a="1"/>
  <c r="H29" i="11" s="1"/>
  <c r="L29" i="11" a="1"/>
  <c r="L29" i="11" s="1"/>
  <c r="M29" i="11" s="1"/>
  <c r="O29" i="11" a="1"/>
  <c r="O29" i="11" s="1"/>
  <c r="B14" i="11" a="1"/>
  <c r="B14" i="11" s="1"/>
  <c r="C14" i="11" a="1"/>
  <c r="C14" i="11" s="1"/>
  <c r="E14" i="11" a="1"/>
  <c r="E14" i="11" s="1"/>
  <c r="F14" i="11" a="1"/>
  <c r="F14" i="11" s="1"/>
  <c r="G14" i="11" a="1"/>
  <c r="G14" i="11" s="1"/>
  <c r="H14" i="11" a="1"/>
  <c r="H14" i="11" s="1"/>
  <c r="L14" i="11" a="1"/>
  <c r="L14" i="11" s="1"/>
  <c r="M14" i="11" s="1"/>
  <c r="O14" i="11" a="1"/>
  <c r="O14" i="11" s="1"/>
  <c r="B75" i="11" a="1"/>
  <c r="B75" i="11" s="1"/>
  <c r="C75" i="11" a="1"/>
  <c r="C75" i="11" s="1"/>
  <c r="E75" i="11" a="1"/>
  <c r="E75" i="11" s="1"/>
  <c r="F75" i="11" a="1"/>
  <c r="F75" i="11" s="1"/>
  <c r="G75" i="11" a="1"/>
  <c r="G75" i="11" s="1"/>
  <c r="H75" i="11" a="1"/>
  <c r="H75" i="11" s="1"/>
  <c r="L75" i="11" a="1"/>
  <c r="L75" i="11" s="1"/>
  <c r="M75" i="11" s="1"/>
  <c r="O75" i="11" a="1"/>
  <c r="O75" i="11" s="1"/>
  <c r="B77" i="11" a="1"/>
  <c r="B77" i="11" s="1"/>
  <c r="C77" i="11" a="1"/>
  <c r="C77" i="11" s="1"/>
  <c r="E77" i="11" a="1"/>
  <c r="E77" i="11" s="1"/>
  <c r="F77" i="11" a="1"/>
  <c r="F77" i="11" s="1"/>
  <c r="G77" i="11" a="1"/>
  <c r="G77" i="11" s="1"/>
  <c r="H77" i="11" a="1"/>
  <c r="H77" i="11" s="1"/>
  <c r="L77" i="11" a="1"/>
  <c r="L77" i="11" s="1"/>
  <c r="M77" i="11" s="1"/>
  <c r="O77" i="11" a="1"/>
  <c r="O77" i="11" s="1"/>
  <c r="B78" i="11" a="1"/>
  <c r="B78" i="11" s="1"/>
  <c r="C78" i="11" a="1"/>
  <c r="C78" i="11" s="1"/>
  <c r="E78" i="11" a="1"/>
  <c r="E78" i="11" s="1"/>
  <c r="F78" i="11" a="1"/>
  <c r="F78" i="11" s="1"/>
  <c r="G78" i="11" a="1"/>
  <c r="G78" i="11" s="1"/>
  <c r="H78" i="11" a="1"/>
  <c r="H78" i="11" s="1"/>
  <c r="L78" i="11" a="1"/>
  <c r="L78" i="11" s="1"/>
  <c r="M78" i="11" s="1"/>
  <c r="O78" i="11" a="1"/>
  <c r="O78" i="11" s="1"/>
  <c r="B17" i="11" a="1"/>
  <c r="B17" i="11" s="1"/>
  <c r="C17" i="11" a="1"/>
  <c r="C17" i="11" s="1"/>
  <c r="E17" i="11" a="1"/>
  <c r="E17" i="11" s="1"/>
  <c r="F17" i="11" a="1"/>
  <c r="F17" i="11" s="1"/>
  <c r="G17" i="11" a="1"/>
  <c r="G17" i="11" s="1"/>
  <c r="H17" i="11" a="1"/>
  <c r="H17" i="11" s="1"/>
  <c r="L17" i="11" a="1"/>
  <c r="L17" i="11" s="1"/>
  <c r="M17" i="11" s="1"/>
  <c r="O17" i="11" a="1"/>
  <c r="O17" i="11" s="1"/>
  <c r="B185" i="11" a="1"/>
  <c r="B185" i="11" s="1"/>
  <c r="C185" i="11" a="1"/>
  <c r="C185" i="11" s="1"/>
  <c r="E185" i="11" a="1"/>
  <c r="E185" i="11" s="1"/>
  <c r="F185" i="11" a="1"/>
  <c r="F185" i="11" s="1"/>
  <c r="G185" i="11" a="1"/>
  <c r="G185" i="11" s="1"/>
  <c r="H185" i="11" a="1"/>
  <c r="H185" i="11" s="1"/>
  <c r="L185" i="11" a="1"/>
  <c r="L185" i="11" s="1"/>
  <c r="M185" i="11" s="1"/>
  <c r="O185" i="11" a="1"/>
  <c r="O185" i="11" s="1"/>
  <c r="B20" i="11" a="1"/>
  <c r="B20" i="11" s="1"/>
  <c r="C20" i="11" a="1"/>
  <c r="C20" i="11" s="1"/>
  <c r="E20" i="11" a="1"/>
  <c r="E20" i="11" s="1"/>
  <c r="F20" i="11" a="1"/>
  <c r="F20" i="11" s="1"/>
  <c r="G20" i="11" a="1"/>
  <c r="G20" i="11" s="1"/>
  <c r="H20" i="11" a="1"/>
  <c r="H20" i="11" s="1"/>
  <c r="L20" i="11" a="1"/>
  <c r="L20" i="11" s="1"/>
  <c r="M20" i="11" s="1"/>
  <c r="O20" i="11" a="1"/>
  <c r="O20" i="11" s="1"/>
  <c r="B199" i="11" a="1"/>
  <c r="B199" i="11" s="1"/>
  <c r="C199" i="11" a="1"/>
  <c r="C199" i="11" s="1"/>
  <c r="E199" i="11" a="1"/>
  <c r="E199" i="11" s="1"/>
  <c r="F199" i="11" a="1"/>
  <c r="F199" i="11" s="1"/>
  <c r="G199" i="11" a="1"/>
  <c r="G199" i="11" s="1"/>
  <c r="H199" i="11" a="1"/>
  <c r="H199" i="11" s="1"/>
  <c r="L199" i="11" a="1"/>
  <c r="L199" i="11" s="1"/>
  <c r="M199" i="11" s="1"/>
  <c r="O199" i="11" a="1"/>
  <c r="O199" i="11" s="1"/>
  <c r="B192" i="11" a="1"/>
  <c r="B192" i="11" s="1"/>
  <c r="C192" i="11" a="1"/>
  <c r="C192" i="11" s="1"/>
  <c r="E192" i="11" a="1"/>
  <c r="E192" i="11" s="1"/>
  <c r="F192" i="11" a="1"/>
  <c r="F192" i="11" s="1"/>
  <c r="G192" i="11" a="1"/>
  <c r="G192" i="11" s="1"/>
  <c r="H192" i="11" a="1"/>
  <c r="H192" i="11" s="1"/>
  <c r="L192" i="11" a="1"/>
  <c r="L192" i="11" s="1"/>
  <c r="M192" i="11" s="1"/>
  <c r="O192" i="11" a="1"/>
  <c r="O192" i="11" s="1"/>
  <c r="B112" i="11" a="1"/>
  <c r="B112" i="11" s="1"/>
  <c r="C112" i="11" a="1"/>
  <c r="C112" i="11" s="1"/>
  <c r="E112" i="11" a="1"/>
  <c r="E112" i="11" s="1"/>
  <c r="F112" i="11" a="1"/>
  <c r="F112" i="11" s="1"/>
  <c r="G112" i="11" a="1"/>
  <c r="G112" i="11" s="1"/>
  <c r="H112" i="11" a="1"/>
  <c r="H112" i="11" s="1"/>
  <c r="L112" i="11" a="1"/>
  <c r="L112" i="11" s="1"/>
  <c r="M112" i="11" s="1"/>
  <c r="O112" i="11" a="1"/>
  <c r="O112" i="11" s="1"/>
  <c r="B121" i="11" a="1"/>
  <c r="B121" i="11" s="1"/>
  <c r="C121" i="11" a="1"/>
  <c r="C121" i="11" s="1"/>
  <c r="E121" i="11" a="1"/>
  <c r="E121" i="11" s="1"/>
  <c r="F121" i="11" a="1"/>
  <c r="F121" i="11" s="1"/>
  <c r="G121" i="11" a="1"/>
  <c r="G121" i="11" s="1"/>
  <c r="H121" i="11" a="1"/>
  <c r="H121" i="11" s="1"/>
  <c r="L121" i="11" a="1"/>
  <c r="L121" i="11" s="1"/>
  <c r="M121" i="11" s="1"/>
  <c r="O121" i="11" a="1"/>
  <c r="O121" i="11" s="1"/>
  <c r="B28" i="11" a="1"/>
  <c r="B28" i="11" s="1"/>
  <c r="C28" i="11" a="1"/>
  <c r="C28" i="11" s="1"/>
  <c r="E28" i="11" a="1"/>
  <c r="E28" i="11" s="1"/>
  <c r="F28" i="11" a="1"/>
  <c r="F28" i="11" s="1"/>
  <c r="G28" i="11" a="1"/>
  <c r="G28" i="11" s="1"/>
  <c r="H28" i="11" a="1"/>
  <c r="H28" i="11" s="1"/>
  <c r="L28" i="11" a="1"/>
  <c r="L28" i="11" s="1"/>
  <c r="M28" i="11" s="1"/>
  <c r="O28" i="11" a="1"/>
  <c r="O28" i="11" s="1"/>
  <c r="B143" i="11" a="1"/>
  <c r="B143" i="11" s="1"/>
  <c r="C143" i="11" a="1"/>
  <c r="C143" i="11" s="1"/>
  <c r="E143" i="11" a="1"/>
  <c r="E143" i="11" s="1"/>
  <c r="F143" i="11" a="1"/>
  <c r="F143" i="11" s="1"/>
  <c r="G143" i="11" a="1"/>
  <c r="G143" i="11" s="1"/>
  <c r="H143" i="11" a="1"/>
  <c r="H143" i="11" s="1"/>
  <c r="L143" i="11" a="1"/>
  <c r="L143" i="11" s="1"/>
  <c r="M143" i="11" s="1"/>
  <c r="O143" i="11" a="1"/>
  <c r="O143" i="11" s="1"/>
  <c r="B24" i="11" a="1"/>
  <c r="B24" i="11" s="1"/>
  <c r="C24" i="11" a="1"/>
  <c r="C24" i="11" s="1"/>
  <c r="E24" i="11" a="1"/>
  <c r="E24" i="11" s="1"/>
  <c r="F24" i="11" a="1"/>
  <c r="F24" i="11" s="1"/>
  <c r="G24" i="11" a="1"/>
  <c r="G24" i="11" s="1"/>
  <c r="H24" i="11" a="1"/>
  <c r="H24" i="11" s="1"/>
  <c r="L24" i="11" a="1"/>
  <c r="L24" i="11" s="1"/>
  <c r="M24" i="11" s="1"/>
  <c r="O24" i="11" a="1"/>
  <c r="O24" i="11" s="1"/>
  <c r="B65" i="11" a="1"/>
  <c r="B65" i="11" s="1"/>
  <c r="C65" i="11" a="1"/>
  <c r="C65" i="11" s="1"/>
  <c r="E65" i="11" a="1"/>
  <c r="E65" i="11" s="1"/>
  <c r="F65" i="11" a="1"/>
  <c r="F65" i="11" s="1"/>
  <c r="G65" i="11" a="1"/>
  <c r="G65" i="11" s="1"/>
  <c r="H65" i="11" a="1"/>
  <c r="H65" i="11" s="1"/>
  <c r="L65" i="11" a="1"/>
  <c r="L65" i="11" s="1"/>
  <c r="M65" i="11" s="1"/>
  <c r="O65" i="11" a="1"/>
  <c r="O65" i="11" s="1"/>
  <c r="B141" i="11" a="1"/>
  <c r="B141" i="11" s="1"/>
  <c r="C141" i="11" a="1"/>
  <c r="C141" i="11" s="1"/>
  <c r="E141" i="11" a="1"/>
  <c r="E141" i="11" s="1"/>
  <c r="F141" i="11" a="1"/>
  <c r="F141" i="11" s="1"/>
  <c r="G141" i="11" a="1"/>
  <c r="G141" i="11" s="1"/>
  <c r="H141" i="11" a="1"/>
  <c r="H141" i="11" s="1"/>
  <c r="L141" i="11" a="1"/>
  <c r="L141" i="11" s="1"/>
  <c r="M141" i="11" s="1"/>
  <c r="O141" i="11" a="1"/>
  <c r="O141" i="11" s="1"/>
  <c r="B64" i="11" a="1"/>
  <c r="B64" i="11" s="1"/>
  <c r="C64" i="11" a="1"/>
  <c r="C64" i="11" s="1"/>
  <c r="E64" i="11" a="1"/>
  <c r="E64" i="11" s="1"/>
  <c r="F64" i="11" a="1"/>
  <c r="F64" i="11" s="1"/>
  <c r="G64" i="11" a="1"/>
  <c r="G64" i="11" s="1"/>
  <c r="H64" i="11" a="1"/>
  <c r="H64" i="11" s="1"/>
  <c r="L64" i="11" a="1"/>
  <c r="L64" i="11" s="1"/>
  <c r="M64" i="11" s="1"/>
  <c r="O64" i="11" a="1"/>
  <c r="O64" i="11" s="1"/>
  <c r="B3" i="11" a="1"/>
  <c r="B3" i="11" s="1"/>
  <c r="C3" i="11" a="1"/>
  <c r="C3" i="11" s="1"/>
  <c r="E3" i="11" a="1"/>
  <c r="E3" i="11" s="1"/>
  <c r="F3" i="11" a="1"/>
  <c r="F3" i="11" s="1"/>
  <c r="G3" i="11" a="1"/>
  <c r="G3" i="11" s="1"/>
  <c r="H3" i="11" a="1"/>
  <c r="H3" i="11" s="1"/>
  <c r="L3" i="11" a="1"/>
  <c r="L3" i="11" s="1"/>
  <c r="M3" i="11" s="1"/>
  <c r="O3" i="11" a="1"/>
  <c r="O3" i="11" s="1"/>
  <c r="B18" i="11" a="1"/>
  <c r="B18" i="11" s="1"/>
  <c r="C18" i="11" a="1"/>
  <c r="C18" i="11" s="1"/>
  <c r="E18" i="11" a="1"/>
  <c r="E18" i="11" s="1"/>
  <c r="F18" i="11" a="1"/>
  <c r="F18" i="11" s="1"/>
  <c r="G18" i="11" a="1"/>
  <c r="G18" i="11" s="1"/>
  <c r="H18" i="11" a="1"/>
  <c r="H18" i="11" s="1"/>
  <c r="L18" i="11" a="1"/>
  <c r="L18" i="11" s="1"/>
  <c r="M18" i="11" s="1"/>
  <c r="O18" i="11" a="1"/>
  <c r="O18" i="11" s="1"/>
  <c r="B168" i="11" a="1"/>
  <c r="B168" i="11" s="1"/>
  <c r="C168" i="11" a="1"/>
  <c r="C168" i="11" s="1"/>
  <c r="E168" i="11" a="1"/>
  <c r="E168" i="11" s="1"/>
  <c r="F168" i="11" a="1"/>
  <c r="F168" i="11" s="1"/>
  <c r="G168" i="11" a="1"/>
  <c r="G168" i="11" s="1"/>
  <c r="H168" i="11" a="1"/>
  <c r="H168" i="11" s="1"/>
  <c r="L168" i="11" a="1"/>
  <c r="L168" i="11" s="1"/>
  <c r="M168" i="11" s="1"/>
  <c r="O168" i="11" a="1"/>
  <c r="O168" i="11" s="1"/>
  <c r="B90" i="11" a="1"/>
  <c r="B90" i="11" s="1"/>
  <c r="C90" i="11" a="1"/>
  <c r="C90" i="11" s="1"/>
  <c r="E90" i="11" a="1"/>
  <c r="E90" i="11" s="1"/>
  <c r="F90" i="11" a="1"/>
  <c r="F90" i="11" s="1"/>
  <c r="G90" i="11" a="1"/>
  <c r="G90" i="11" s="1"/>
  <c r="H90" i="11" a="1"/>
  <c r="H90" i="11" s="1"/>
  <c r="L90" i="11" a="1"/>
  <c r="L90" i="11" s="1"/>
  <c r="M90" i="11" s="1"/>
  <c r="O90" i="11" a="1"/>
  <c r="O90" i="11" s="1"/>
  <c r="B183" i="11" a="1"/>
  <c r="B183" i="11" s="1"/>
  <c r="C183" i="11" a="1"/>
  <c r="C183" i="11" s="1"/>
  <c r="E183" i="11" a="1"/>
  <c r="E183" i="11" s="1"/>
  <c r="F183" i="11" a="1"/>
  <c r="F183" i="11" s="1"/>
  <c r="G183" i="11" a="1"/>
  <c r="G183" i="11" s="1"/>
  <c r="H183" i="11" a="1"/>
  <c r="H183" i="11" s="1"/>
  <c r="L183" i="11" a="1"/>
  <c r="L183" i="11" s="1"/>
  <c r="M183" i="11" s="1"/>
  <c r="O183" i="11" a="1"/>
  <c r="O183" i="11" s="1"/>
  <c r="B172" i="11" a="1"/>
  <c r="B172" i="11" s="1"/>
  <c r="C172" i="11" a="1"/>
  <c r="C172" i="11" s="1"/>
  <c r="E172" i="11" a="1"/>
  <c r="E172" i="11" s="1"/>
  <c r="F172" i="11" a="1"/>
  <c r="F172" i="11" s="1"/>
  <c r="G172" i="11" a="1"/>
  <c r="G172" i="11" s="1"/>
  <c r="H172" i="11" a="1"/>
  <c r="H172" i="11" s="1"/>
  <c r="L172" i="11" a="1"/>
  <c r="L172" i="11" s="1"/>
  <c r="M172" i="11" s="1"/>
  <c r="O172" i="11" a="1"/>
  <c r="O172" i="11" s="1"/>
  <c r="B111" i="11" a="1"/>
  <c r="B111" i="11" s="1"/>
  <c r="C111" i="11" a="1"/>
  <c r="C111" i="11" s="1"/>
  <c r="E111" i="11" a="1"/>
  <c r="E111" i="11" s="1"/>
  <c r="F111" i="11" a="1"/>
  <c r="F111" i="11" s="1"/>
  <c r="G111" i="11" a="1"/>
  <c r="G111" i="11" s="1"/>
  <c r="H111" i="11" a="1"/>
  <c r="H111" i="11" s="1"/>
  <c r="L111" i="11" a="1"/>
  <c r="L111" i="11" s="1"/>
  <c r="M111" i="11" s="1"/>
  <c r="O111" i="11" a="1"/>
  <c r="O111" i="11" s="1"/>
  <c r="B114" i="11" a="1"/>
  <c r="B114" i="11" s="1"/>
  <c r="C114" i="11" a="1"/>
  <c r="C114" i="11" s="1"/>
  <c r="E114" i="11" a="1"/>
  <c r="E114" i="11" s="1"/>
  <c r="F114" i="11" a="1"/>
  <c r="F114" i="11" s="1"/>
  <c r="G114" i="11" a="1"/>
  <c r="G114" i="11" s="1"/>
  <c r="H114" i="11" a="1"/>
  <c r="H114" i="11" s="1"/>
  <c r="L114" i="11" a="1"/>
  <c r="L114" i="11" s="1"/>
  <c r="M114" i="11" s="1"/>
  <c r="O114" i="11" a="1"/>
  <c r="O114" i="11" s="1"/>
  <c r="B73" i="11" a="1"/>
  <c r="B73" i="11" s="1"/>
  <c r="C73" i="11" a="1"/>
  <c r="C73" i="11" s="1"/>
  <c r="E73" i="11" a="1"/>
  <c r="E73" i="11" s="1"/>
  <c r="F73" i="11" a="1"/>
  <c r="F73" i="11" s="1"/>
  <c r="G73" i="11" a="1"/>
  <c r="G73" i="11" s="1"/>
  <c r="H73" i="11" a="1"/>
  <c r="H73" i="11" s="1"/>
  <c r="L73" i="11" a="1"/>
  <c r="L73" i="11" s="1"/>
  <c r="M73" i="11" s="1"/>
  <c r="O73" i="11" a="1"/>
  <c r="O73" i="11" s="1"/>
  <c r="B4" i="11" a="1"/>
  <c r="B4" i="11" s="1"/>
  <c r="C4" i="11" a="1"/>
  <c r="C4" i="11" s="1"/>
  <c r="E4" i="11" a="1"/>
  <c r="E4" i="11" s="1"/>
  <c r="F4" i="11" a="1"/>
  <c r="F4" i="11" s="1"/>
  <c r="G4" i="11" a="1"/>
  <c r="G4" i="11" s="1"/>
  <c r="H4" i="11" a="1"/>
  <c r="H4" i="11" s="1"/>
  <c r="L4" i="11" a="1"/>
  <c r="L4" i="11" s="1"/>
  <c r="M4" i="11" s="1"/>
  <c r="O4" i="11" a="1"/>
  <c r="O4" i="11" s="1"/>
  <c r="B84" i="11" a="1"/>
  <c r="B84" i="11" s="1"/>
  <c r="C84" i="11" a="1"/>
  <c r="C84" i="11" s="1"/>
  <c r="E84" i="11" a="1"/>
  <c r="E84" i="11" s="1"/>
  <c r="F84" i="11" a="1"/>
  <c r="F84" i="11" s="1"/>
  <c r="G84" i="11" a="1"/>
  <c r="G84" i="11" s="1"/>
  <c r="H84" i="11" a="1"/>
  <c r="H84" i="11" s="1"/>
  <c r="L84" i="11" a="1"/>
  <c r="L84" i="11" s="1"/>
  <c r="M84" i="11" s="1"/>
  <c r="O84" i="11" a="1"/>
  <c r="O84" i="11" s="1"/>
  <c r="B107" i="11" a="1"/>
  <c r="B107" i="11" s="1"/>
  <c r="C107" i="11" a="1"/>
  <c r="C107" i="11" s="1"/>
  <c r="E107" i="11" a="1"/>
  <c r="E107" i="11" s="1"/>
  <c r="F107" i="11" a="1"/>
  <c r="F107" i="11" s="1"/>
  <c r="G107" i="11" a="1"/>
  <c r="G107" i="11" s="1"/>
  <c r="H107" i="11" a="1"/>
  <c r="H107" i="11" s="1"/>
  <c r="L107" i="11" a="1"/>
  <c r="L107" i="11" s="1"/>
  <c r="M107" i="11" s="1"/>
  <c r="O107" i="11" a="1"/>
  <c r="O107" i="11" s="1"/>
  <c r="B126" i="11" a="1"/>
  <c r="B126" i="11" s="1"/>
  <c r="C126" i="11" a="1"/>
  <c r="C126" i="11" s="1"/>
  <c r="E126" i="11" a="1"/>
  <c r="E126" i="11" s="1"/>
  <c r="F126" i="11" a="1"/>
  <c r="F126" i="11" s="1"/>
  <c r="G126" i="11" a="1"/>
  <c r="G126" i="11" s="1"/>
  <c r="H126" i="11" a="1"/>
  <c r="H126" i="11" s="1"/>
  <c r="L126" i="11" a="1"/>
  <c r="L126" i="11" s="1"/>
  <c r="M126" i="11" s="1"/>
  <c r="O126" i="11" a="1"/>
  <c r="O126" i="11" s="1"/>
  <c r="B10" i="11" a="1"/>
  <c r="B10" i="11" s="1"/>
  <c r="C10" i="11" a="1"/>
  <c r="C10" i="11" s="1"/>
  <c r="E10" i="11" a="1"/>
  <c r="E10" i="11" s="1"/>
  <c r="F10" i="11" a="1"/>
  <c r="F10" i="11" s="1"/>
  <c r="G10" i="11" a="1"/>
  <c r="G10" i="11" s="1"/>
  <c r="H10" i="11" a="1"/>
  <c r="H10" i="11" s="1"/>
  <c r="L10" i="11" a="1"/>
  <c r="L10" i="11" s="1"/>
  <c r="M10" i="11" s="1"/>
  <c r="O10" i="11" a="1"/>
  <c r="O10" i="11" s="1"/>
  <c r="B170" i="11" a="1"/>
  <c r="B170" i="11" s="1"/>
  <c r="C170" i="11" a="1"/>
  <c r="C170" i="11" s="1"/>
  <c r="E170" i="11" a="1"/>
  <c r="E170" i="11" s="1"/>
  <c r="F170" i="11" a="1"/>
  <c r="F170" i="11" s="1"/>
  <c r="G170" i="11" a="1"/>
  <c r="G170" i="11" s="1"/>
  <c r="H170" i="11" a="1"/>
  <c r="H170" i="11" s="1"/>
  <c r="L170" i="11" a="1"/>
  <c r="L170" i="11" s="1"/>
  <c r="M170" i="11" s="1"/>
  <c r="O170" i="11" a="1"/>
  <c r="O170" i="11" s="1"/>
  <c r="B15" i="11" a="1"/>
  <c r="B15" i="11" s="1"/>
  <c r="C15" i="11" a="1"/>
  <c r="C15" i="11" s="1"/>
  <c r="E15" i="11" a="1"/>
  <c r="E15" i="11" s="1"/>
  <c r="F15" i="11" a="1"/>
  <c r="F15" i="11" s="1"/>
  <c r="G15" i="11" a="1"/>
  <c r="G15" i="11" s="1"/>
  <c r="H15" i="11" a="1"/>
  <c r="H15" i="11" s="1"/>
  <c r="L15" i="11" a="1"/>
  <c r="L15" i="11" s="1"/>
  <c r="M15" i="11" s="1"/>
  <c r="O15" i="11" a="1"/>
  <c r="O15" i="11" s="1"/>
  <c r="B33" i="11" a="1"/>
  <c r="B33" i="11" s="1"/>
  <c r="C33" i="11" a="1"/>
  <c r="C33" i="11" s="1"/>
  <c r="E33" i="11" a="1"/>
  <c r="E33" i="11" s="1"/>
  <c r="F33" i="11" a="1"/>
  <c r="F33" i="11" s="1"/>
  <c r="G33" i="11" a="1"/>
  <c r="G33" i="11" s="1"/>
  <c r="H33" i="11" a="1"/>
  <c r="H33" i="11" s="1"/>
  <c r="L33" i="11" a="1"/>
  <c r="L33" i="11" s="1"/>
  <c r="M33" i="11" s="1"/>
  <c r="O33" i="11" a="1"/>
  <c r="O33" i="11" s="1"/>
  <c r="B62" i="11" a="1"/>
  <c r="B62" i="11" s="1"/>
  <c r="C62" i="11" a="1"/>
  <c r="C62" i="11" s="1"/>
  <c r="E62" i="11" a="1"/>
  <c r="E62" i="11" s="1"/>
  <c r="F62" i="11" a="1"/>
  <c r="F62" i="11" s="1"/>
  <c r="G62" i="11" a="1"/>
  <c r="G62" i="11" s="1"/>
  <c r="H62" i="11" a="1"/>
  <c r="H62" i="11" s="1"/>
  <c r="L62" i="11" a="1"/>
  <c r="L62" i="11" s="1"/>
  <c r="M62" i="11" s="1"/>
  <c r="O62" i="11" a="1"/>
  <c r="O62" i="11" s="1"/>
  <c r="B156" i="11" a="1"/>
  <c r="B156" i="11" s="1"/>
  <c r="C156" i="11" a="1"/>
  <c r="C156" i="11" s="1"/>
  <c r="E156" i="11" a="1"/>
  <c r="E156" i="11" s="1"/>
  <c r="F156" i="11" a="1"/>
  <c r="F156" i="11" s="1"/>
  <c r="G156" i="11" a="1"/>
  <c r="G156" i="11" s="1"/>
  <c r="H156" i="11" a="1"/>
  <c r="H156" i="11" s="1"/>
  <c r="L156" i="11" a="1"/>
  <c r="L156" i="11" s="1"/>
  <c r="M156" i="11" s="1"/>
  <c r="O156" i="11" a="1"/>
  <c r="O156" i="11" s="1"/>
  <c r="B132" i="11" a="1"/>
  <c r="B132" i="11" s="1"/>
  <c r="C132" i="11" a="1"/>
  <c r="C132" i="11" s="1"/>
  <c r="E132" i="11" a="1"/>
  <c r="E132" i="11" s="1"/>
  <c r="F132" i="11" a="1"/>
  <c r="F132" i="11" s="1"/>
  <c r="G132" i="11" a="1"/>
  <c r="G132" i="11" s="1"/>
  <c r="H132" i="11" a="1"/>
  <c r="H132" i="11" s="1"/>
  <c r="L132" i="11" a="1"/>
  <c r="L132" i="11" s="1"/>
  <c r="M132" i="11" s="1"/>
  <c r="O132" i="11" a="1"/>
  <c r="O132" i="11" s="1"/>
  <c r="B54" i="11" a="1"/>
  <c r="B54" i="11" s="1"/>
  <c r="C54" i="11" a="1"/>
  <c r="C54" i="11" s="1"/>
  <c r="E54" i="11" a="1"/>
  <c r="E54" i="11" s="1"/>
  <c r="F54" i="11" a="1"/>
  <c r="F54" i="11" s="1"/>
  <c r="G54" i="11" a="1"/>
  <c r="G54" i="11" s="1"/>
  <c r="H54" i="11" a="1"/>
  <c r="H54" i="11" s="1"/>
  <c r="L54" i="11" a="1"/>
  <c r="L54" i="11" s="1"/>
  <c r="M54" i="11" s="1"/>
  <c r="O54" i="11" a="1"/>
  <c r="O54" i="11" s="1"/>
  <c r="B53" i="11" a="1"/>
  <c r="B53" i="11" s="1"/>
  <c r="C53" i="11" a="1"/>
  <c r="C53" i="11" s="1"/>
  <c r="E53" i="11" a="1"/>
  <c r="E53" i="11" s="1"/>
  <c r="F53" i="11" a="1"/>
  <c r="F53" i="11" s="1"/>
  <c r="G53" i="11" a="1"/>
  <c r="G53" i="11" s="1"/>
  <c r="H53" i="11" a="1"/>
  <c r="H53" i="11" s="1"/>
  <c r="L53" i="11" a="1"/>
  <c r="L53" i="11" s="1"/>
  <c r="M53" i="11" s="1"/>
  <c r="O53" i="11" a="1"/>
  <c r="O53" i="11" s="1"/>
  <c r="B57" i="11" a="1"/>
  <c r="B57" i="11" s="1"/>
  <c r="C57" i="11" a="1"/>
  <c r="C57" i="11" s="1"/>
  <c r="E57" i="11" a="1"/>
  <c r="E57" i="11" s="1"/>
  <c r="F57" i="11" a="1"/>
  <c r="F57" i="11" s="1"/>
  <c r="G57" i="11" a="1"/>
  <c r="G57" i="11" s="1"/>
  <c r="H57" i="11" a="1"/>
  <c r="H57" i="11" s="1"/>
  <c r="L57" i="11" a="1"/>
  <c r="L57" i="11" s="1"/>
  <c r="M57" i="11" s="1"/>
  <c r="O57" i="11" a="1"/>
  <c r="O57" i="11" s="1"/>
  <c r="B176" i="11" a="1"/>
  <c r="B176" i="11" s="1"/>
  <c r="C176" i="11" a="1"/>
  <c r="C176" i="11" s="1"/>
  <c r="E176" i="11" a="1"/>
  <c r="E176" i="11" s="1"/>
  <c r="F176" i="11" a="1"/>
  <c r="F176" i="11" s="1"/>
  <c r="G176" i="11" a="1"/>
  <c r="G176" i="11" s="1"/>
  <c r="H176" i="11" a="1"/>
  <c r="H176" i="11" s="1"/>
  <c r="L176" i="11" a="1"/>
  <c r="L176" i="11" s="1"/>
  <c r="M176" i="11" s="1"/>
  <c r="O176" i="11" a="1"/>
  <c r="O176" i="11" s="1"/>
  <c r="B166" i="11" a="1"/>
  <c r="B166" i="11" s="1"/>
  <c r="C166" i="11" a="1"/>
  <c r="C166" i="11" s="1"/>
  <c r="E166" i="11" a="1"/>
  <c r="E166" i="11" s="1"/>
  <c r="F166" i="11" a="1"/>
  <c r="F166" i="11" s="1"/>
  <c r="G166" i="11" a="1"/>
  <c r="G166" i="11" s="1"/>
  <c r="H166" i="11" a="1"/>
  <c r="H166" i="11" s="1"/>
  <c r="L166" i="11" a="1"/>
  <c r="L166" i="11" s="1"/>
  <c r="M166" i="11" s="1"/>
  <c r="O166" i="11" a="1"/>
  <c r="O166" i="11" s="1"/>
  <c r="B198" i="11" a="1"/>
  <c r="B198" i="11" s="1"/>
  <c r="C198" i="11" a="1"/>
  <c r="C198" i="11" s="1"/>
  <c r="E198" i="11" a="1"/>
  <c r="E198" i="11" s="1"/>
  <c r="F198" i="11" a="1"/>
  <c r="F198" i="11" s="1"/>
  <c r="G198" i="11" a="1"/>
  <c r="G198" i="11" s="1"/>
  <c r="H198" i="11" a="1"/>
  <c r="H198" i="11" s="1"/>
  <c r="L198" i="11" a="1"/>
  <c r="L198" i="11" s="1"/>
  <c r="M198" i="11" s="1"/>
  <c r="O198" i="11" a="1"/>
  <c r="O198" i="11" s="1"/>
  <c r="B5" i="11" a="1"/>
  <c r="B5" i="11" s="1"/>
  <c r="C5" i="11" a="1"/>
  <c r="C5" i="11" s="1"/>
  <c r="E5" i="11" a="1"/>
  <c r="E5" i="11" s="1"/>
  <c r="F5" i="11" a="1"/>
  <c r="F5" i="11" s="1"/>
  <c r="G5" i="11" a="1"/>
  <c r="G5" i="11" s="1"/>
  <c r="H5" i="11" a="1"/>
  <c r="H5" i="11" s="1"/>
  <c r="L5" i="11" a="1"/>
  <c r="L5" i="11" s="1"/>
  <c r="M5" i="11" s="1"/>
  <c r="O5" i="11" a="1"/>
  <c r="O5" i="11" s="1"/>
  <c r="B42" i="11" a="1"/>
  <c r="B42" i="11" s="1"/>
  <c r="C42" i="11" a="1"/>
  <c r="C42" i="11" s="1"/>
  <c r="E42" i="11" a="1"/>
  <c r="E42" i="11" s="1"/>
  <c r="F42" i="11" a="1"/>
  <c r="F42" i="11" s="1"/>
  <c r="G42" i="11" a="1"/>
  <c r="G42" i="11" s="1"/>
  <c r="H42" i="11" a="1"/>
  <c r="H42" i="11" s="1"/>
  <c r="L42" i="11" a="1"/>
  <c r="L42" i="11" s="1"/>
  <c r="M42" i="11" s="1"/>
  <c r="O42" i="11" a="1"/>
  <c r="O42" i="11" s="1"/>
  <c r="B140" i="11" a="1"/>
  <c r="B140" i="11" s="1"/>
  <c r="C140" i="11" a="1"/>
  <c r="C140" i="11" s="1"/>
  <c r="E140" i="11" a="1"/>
  <c r="E140" i="11" s="1"/>
  <c r="F140" i="11" a="1"/>
  <c r="F140" i="11" s="1"/>
  <c r="G140" i="11" a="1"/>
  <c r="G140" i="11" s="1"/>
  <c r="H140" i="11" a="1"/>
  <c r="H140" i="11" s="1"/>
  <c r="L140" i="11" a="1"/>
  <c r="L140" i="11" s="1"/>
  <c r="M140" i="11" s="1"/>
  <c r="O140" i="11" a="1"/>
  <c r="O140" i="11" s="1"/>
  <c r="B9" i="11" a="1"/>
  <c r="B9" i="11" s="1"/>
  <c r="C9" i="11" a="1"/>
  <c r="C9" i="11" s="1"/>
  <c r="E9" i="11" a="1"/>
  <c r="E9" i="11" s="1"/>
  <c r="F9" i="11" a="1"/>
  <c r="F9" i="11" s="1"/>
  <c r="G9" i="11" a="1"/>
  <c r="G9" i="11" s="1"/>
  <c r="H9" i="11" a="1"/>
  <c r="H9" i="11" s="1"/>
  <c r="L9" i="11" a="1"/>
  <c r="L9" i="11" s="1"/>
  <c r="M9" i="11" s="1"/>
  <c r="O9" i="11" a="1"/>
  <c r="O9" i="11" s="1"/>
  <c r="B39" i="11" a="1"/>
  <c r="B39" i="11" s="1"/>
  <c r="C39" i="11" a="1"/>
  <c r="C39" i="11" s="1"/>
  <c r="E39" i="11" a="1"/>
  <c r="E39" i="11" s="1"/>
  <c r="F39" i="11" a="1"/>
  <c r="F39" i="11" s="1"/>
  <c r="G39" i="11" a="1"/>
  <c r="G39" i="11" s="1"/>
  <c r="H39" i="11" a="1"/>
  <c r="H39" i="11" s="1"/>
  <c r="L39" i="11" a="1"/>
  <c r="L39" i="11" s="1"/>
  <c r="M39" i="11" s="1"/>
  <c r="O39" i="11" a="1"/>
  <c r="O39" i="11" s="1"/>
  <c r="B98" i="11" a="1"/>
  <c r="B98" i="11" s="1"/>
  <c r="C98" i="11" a="1"/>
  <c r="C98" i="11" s="1"/>
  <c r="E98" i="11" a="1"/>
  <c r="E98" i="11" s="1"/>
  <c r="F98" i="11" a="1"/>
  <c r="F98" i="11" s="1"/>
  <c r="G98" i="11" a="1"/>
  <c r="G98" i="11" s="1"/>
  <c r="H98" i="11" a="1"/>
  <c r="H98" i="11" s="1"/>
  <c r="L98" i="11" a="1"/>
  <c r="L98" i="11" s="1"/>
  <c r="M98" i="11" s="1"/>
  <c r="O98" i="11" a="1"/>
  <c r="O98" i="11" s="1"/>
  <c r="B23" i="11" a="1"/>
  <c r="B23" i="11" s="1"/>
  <c r="C23" i="11" a="1"/>
  <c r="C23" i="11" s="1"/>
  <c r="E23" i="11" a="1"/>
  <c r="E23" i="11" s="1"/>
  <c r="F23" i="11" a="1"/>
  <c r="F23" i="11" s="1"/>
  <c r="G23" i="11" a="1"/>
  <c r="G23" i="11" s="1"/>
  <c r="H23" i="11" a="1"/>
  <c r="H23" i="11" s="1"/>
  <c r="L23" i="11" a="1"/>
  <c r="L23" i="11" s="1"/>
  <c r="M23" i="11" s="1"/>
  <c r="O23" i="11" a="1"/>
  <c r="O23" i="11" s="1"/>
  <c r="B110" i="11" a="1"/>
  <c r="B110" i="11" s="1"/>
  <c r="C110" i="11" a="1"/>
  <c r="C110" i="11" s="1"/>
  <c r="E110" i="11" a="1"/>
  <c r="E110" i="11" s="1"/>
  <c r="F110" i="11" a="1"/>
  <c r="F110" i="11" s="1"/>
  <c r="G110" i="11" a="1"/>
  <c r="G110" i="11" s="1"/>
  <c r="H110" i="11" a="1"/>
  <c r="H110" i="11" s="1"/>
  <c r="L110" i="11" a="1"/>
  <c r="L110" i="11" s="1"/>
  <c r="M110" i="11" s="1"/>
  <c r="O110" i="11" a="1"/>
  <c r="O110" i="11" s="1"/>
  <c r="B85" i="11" a="1"/>
  <c r="B85" i="11" s="1"/>
  <c r="C85" i="11" a="1"/>
  <c r="C85" i="11" s="1"/>
  <c r="E85" i="11" a="1"/>
  <c r="E85" i="11" s="1"/>
  <c r="F85" i="11" a="1"/>
  <c r="F85" i="11" s="1"/>
  <c r="G85" i="11" a="1"/>
  <c r="G85" i="11" s="1"/>
  <c r="H85" i="11" a="1"/>
  <c r="H85" i="11" s="1"/>
  <c r="L85" i="11" a="1"/>
  <c r="L85" i="11" s="1"/>
  <c r="M85" i="11" s="1"/>
  <c r="O85" i="11" a="1"/>
  <c r="O85" i="11" s="1"/>
  <c r="B104" i="11" a="1"/>
  <c r="B104" i="11" s="1"/>
  <c r="C104" i="11" a="1"/>
  <c r="C104" i="11" s="1"/>
  <c r="E104" i="11" a="1"/>
  <c r="E104" i="11" s="1"/>
  <c r="F104" i="11" a="1"/>
  <c r="F104" i="11" s="1"/>
  <c r="G104" i="11" a="1"/>
  <c r="G104" i="11" s="1"/>
  <c r="H104" i="11" a="1"/>
  <c r="H104" i="11" s="1"/>
  <c r="L104" i="11" a="1"/>
  <c r="L104" i="11" s="1"/>
  <c r="M104" i="11" s="1"/>
  <c r="O104" i="11" a="1"/>
  <c r="O104" i="11" s="1"/>
  <c r="B157" i="11" a="1"/>
  <c r="B157" i="11" s="1"/>
  <c r="C157" i="11" a="1"/>
  <c r="C157" i="11" s="1"/>
  <c r="E157" i="11" a="1"/>
  <c r="E157" i="11" s="1"/>
  <c r="F157" i="11" a="1"/>
  <c r="F157" i="11" s="1"/>
  <c r="G157" i="11" a="1"/>
  <c r="G157" i="11" s="1"/>
  <c r="H157" i="11" a="1"/>
  <c r="H157" i="11" s="1"/>
  <c r="L157" i="11" a="1"/>
  <c r="L157" i="11" s="1"/>
  <c r="M157" i="11" s="1"/>
  <c r="O157" i="11" a="1"/>
  <c r="O157" i="11" s="1"/>
  <c r="B13" i="11" a="1"/>
  <c r="B13" i="11" s="1"/>
  <c r="C13" i="11" a="1"/>
  <c r="C13" i="11" s="1"/>
  <c r="E13" i="11" a="1"/>
  <c r="E13" i="11" s="1"/>
  <c r="F13" i="11" a="1"/>
  <c r="F13" i="11" s="1"/>
  <c r="G13" i="11" a="1"/>
  <c r="G13" i="11" s="1"/>
  <c r="H13" i="11" a="1"/>
  <c r="H13" i="11" s="1"/>
  <c r="L13" i="11" a="1"/>
  <c r="L13" i="11" s="1"/>
  <c r="M13" i="11" s="1"/>
  <c r="O13" i="11" a="1"/>
  <c r="O13" i="11" s="1"/>
  <c r="B69" i="11" a="1"/>
  <c r="B69" i="11" s="1"/>
  <c r="C69" i="11" a="1"/>
  <c r="C69" i="11" s="1"/>
  <c r="E69" i="11" a="1"/>
  <c r="E69" i="11" s="1"/>
  <c r="F69" i="11" a="1"/>
  <c r="F69" i="11" s="1"/>
  <c r="G69" i="11" a="1"/>
  <c r="G69" i="11" s="1"/>
  <c r="H69" i="11" a="1"/>
  <c r="H69" i="11" s="1"/>
  <c r="L69" i="11" a="1"/>
  <c r="L69" i="11" s="1"/>
  <c r="M69" i="11" s="1"/>
  <c r="O69" i="11" a="1"/>
  <c r="O69" i="11" s="1"/>
  <c r="B162" i="11" a="1"/>
  <c r="B162" i="11" s="1"/>
  <c r="C162" i="11" a="1"/>
  <c r="C162" i="11" s="1"/>
  <c r="E162" i="11" a="1"/>
  <c r="E162" i="11" s="1"/>
  <c r="F162" i="11" a="1"/>
  <c r="F162" i="11" s="1"/>
  <c r="G162" i="11" a="1"/>
  <c r="G162" i="11" s="1"/>
  <c r="H162" i="11" a="1"/>
  <c r="H162" i="11" s="1"/>
  <c r="L162" i="11" a="1"/>
  <c r="L162" i="11" s="1"/>
  <c r="M162" i="11" s="1"/>
  <c r="O162" i="11" a="1"/>
  <c r="O162" i="11" s="1"/>
  <c r="B96" i="11" a="1"/>
  <c r="B96" i="11" s="1"/>
  <c r="C96" i="11" a="1"/>
  <c r="C96" i="11" s="1"/>
  <c r="E96" i="11" a="1"/>
  <c r="E96" i="11" s="1"/>
  <c r="F96" i="11" a="1"/>
  <c r="F96" i="11" s="1"/>
  <c r="G96" i="11" a="1"/>
  <c r="G96" i="11" s="1"/>
  <c r="H96" i="11" a="1"/>
  <c r="H96" i="11" s="1"/>
  <c r="L96" i="11" a="1"/>
  <c r="L96" i="11" s="1"/>
  <c r="M96" i="11" s="1"/>
  <c r="O96" i="11" a="1"/>
  <c r="O96" i="11" s="1"/>
  <c r="B180" i="11" a="1"/>
  <c r="B180" i="11" s="1"/>
  <c r="C180" i="11" a="1"/>
  <c r="C180" i="11" s="1"/>
  <c r="E180" i="11" a="1"/>
  <c r="E180" i="11" s="1"/>
  <c r="F180" i="11" a="1"/>
  <c r="F180" i="11" s="1"/>
  <c r="G180" i="11" a="1"/>
  <c r="G180" i="11" s="1"/>
  <c r="H180" i="11" a="1"/>
  <c r="H180" i="11" s="1"/>
  <c r="L180" i="11" a="1"/>
  <c r="L180" i="11" s="1"/>
  <c r="M180" i="11" s="1"/>
  <c r="O180" i="11" a="1"/>
  <c r="O180" i="11" s="1"/>
  <c r="B41" i="11" a="1"/>
  <c r="B41" i="11" s="1"/>
  <c r="C41" i="11" a="1"/>
  <c r="C41" i="11" s="1"/>
  <c r="E41" i="11" a="1"/>
  <c r="E41" i="11" s="1"/>
  <c r="F41" i="11" a="1"/>
  <c r="F41" i="11" s="1"/>
  <c r="G41" i="11" a="1"/>
  <c r="G41" i="11" s="1"/>
  <c r="H41" i="11" a="1"/>
  <c r="H41" i="11" s="1"/>
  <c r="L41" i="11" a="1"/>
  <c r="L41" i="11" s="1"/>
  <c r="M41" i="11" s="1"/>
  <c r="O41" i="11" a="1"/>
  <c r="O41" i="11" s="1"/>
  <c r="B145" i="11" a="1"/>
  <c r="B145" i="11" s="1"/>
  <c r="C145" i="11" a="1"/>
  <c r="C145" i="11" s="1"/>
  <c r="E145" i="11" a="1"/>
  <c r="E145" i="11" s="1"/>
  <c r="F145" i="11" a="1"/>
  <c r="F145" i="11" s="1"/>
  <c r="G145" i="11" a="1"/>
  <c r="G145" i="11" s="1"/>
  <c r="H145" i="11" a="1"/>
  <c r="H145" i="11" s="1"/>
  <c r="L145" i="11" a="1"/>
  <c r="L145" i="11" s="1"/>
  <c r="M145" i="11" s="1"/>
  <c r="O145" i="11" a="1"/>
  <c r="O145" i="11" s="1"/>
  <c r="B93" i="11" a="1"/>
  <c r="B93" i="11" s="1"/>
  <c r="C93" i="11" a="1"/>
  <c r="C93" i="11" s="1"/>
  <c r="E93" i="11" a="1"/>
  <c r="E93" i="11" s="1"/>
  <c r="F93" i="11" a="1"/>
  <c r="F93" i="11" s="1"/>
  <c r="G93" i="11" a="1"/>
  <c r="G93" i="11" s="1"/>
  <c r="H93" i="11" a="1"/>
  <c r="H93" i="11" s="1"/>
  <c r="L93" i="11" a="1"/>
  <c r="L93" i="11" s="1"/>
  <c r="M93" i="11" s="1"/>
  <c r="O93" i="11" a="1"/>
  <c r="O93" i="11" s="1"/>
  <c r="B67" i="11" a="1"/>
  <c r="B67" i="11" s="1"/>
  <c r="C67" i="11" a="1"/>
  <c r="C67" i="11" s="1"/>
  <c r="E67" i="11" a="1"/>
  <c r="E67" i="11" s="1"/>
  <c r="F67" i="11" a="1"/>
  <c r="F67" i="11" s="1"/>
  <c r="G67" i="11" a="1"/>
  <c r="G67" i="11" s="1"/>
  <c r="H67" i="11" a="1"/>
  <c r="H67" i="11" s="1"/>
  <c r="L67" i="11" a="1"/>
  <c r="L67" i="11" s="1"/>
  <c r="M67" i="11" s="1"/>
  <c r="O67" i="11" a="1"/>
  <c r="O67" i="11" s="1"/>
  <c r="B118" i="11" a="1"/>
  <c r="B118" i="11" s="1"/>
  <c r="C118" i="11" a="1"/>
  <c r="C118" i="11" s="1"/>
  <c r="E118" i="11" a="1"/>
  <c r="E118" i="11" s="1"/>
  <c r="F118" i="11" a="1"/>
  <c r="F118" i="11" s="1"/>
  <c r="G118" i="11" a="1"/>
  <c r="G118" i="11" s="1"/>
  <c r="H118" i="11" a="1"/>
  <c r="H118" i="11" s="1"/>
  <c r="L118" i="11" a="1"/>
  <c r="L118" i="11" s="1"/>
  <c r="M118" i="11" s="1"/>
  <c r="O118" i="11" a="1"/>
  <c r="O118" i="11" s="1"/>
  <c r="B193" i="11" a="1"/>
  <c r="B193" i="11" s="1"/>
  <c r="C193" i="11" a="1"/>
  <c r="C193" i="11" s="1"/>
  <c r="E193" i="11" a="1"/>
  <c r="E193" i="11" s="1"/>
  <c r="F193" i="11" a="1"/>
  <c r="F193" i="11" s="1"/>
  <c r="G193" i="11" a="1"/>
  <c r="G193" i="11" s="1"/>
  <c r="H193" i="11" a="1"/>
  <c r="H193" i="11" s="1"/>
  <c r="L193" i="11" a="1"/>
  <c r="L193" i="11" s="1"/>
  <c r="M193" i="11" s="1"/>
  <c r="O193" i="11" a="1"/>
  <c r="O193" i="11" s="1"/>
  <c r="B2" i="11" a="1"/>
  <c r="B2" i="11" s="1"/>
  <c r="C2" i="11" a="1"/>
  <c r="C2" i="11" s="1"/>
  <c r="E2" i="11" a="1"/>
  <c r="E2" i="11" s="1"/>
  <c r="F2" i="11" a="1"/>
  <c r="F2" i="11" s="1"/>
  <c r="G2" i="11" a="1"/>
  <c r="G2" i="11" s="1"/>
  <c r="H2" i="11" a="1"/>
  <c r="H2" i="11" s="1"/>
  <c r="L2" i="11" a="1"/>
  <c r="L2" i="11" s="1"/>
  <c r="M2" i="11" s="1"/>
  <c r="O2" i="11" a="1"/>
  <c r="O2" i="11" s="1"/>
  <c r="B177" i="11" a="1"/>
  <c r="B177" i="11" s="1"/>
  <c r="C177" i="11" a="1"/>
  <c r="C177" i="11" s="1"/>
  <c r="E177" i="11" a="1"/>
  <c r="E177" i="11" s="1"/>
  <c r="F177" i="11" a="1"/>
  <c r="F177" i="11" s="1"/>
  <c r="G177" i="11" a="1"/>
  <c r="G177" i="11" s="1"/>
  <c r="H177" i="11" a="1"/>
  <c r="H177" i="11" s="1"/>
  <c r="L177" i="11" a="1"/>
  <c r="L177" i="11" s="1"/>
  <c r="M177" i="11" s="1"/>
  <c r="O177" i="11" a="1"/>
  <c r="O177" i="11" s="1"/>
  <c r="B150" i="11" a="1"/>
  <c r="B150" i="11" s="1"/>
  <c r="C150" i="11" a="1"/>
  <c r="C150" i="11" s="1"/>
  <c r="E150" i="11" a="1"/>
  <c r="E150" i="11" s="1"/>
  <c r="F150" i="11" a="1"/>
  <c r="F150" i="11" s="1"/>
  <c r="G150" i="11" a="1"/>
  <c r="G150" i="11" s="1"/>
  <c r="H150" i="11" a="1"/>
  <c r="H150" i="11" s="1"/>
  <c r="L150" i="11" a="1"/>
  <c r="L150" i="11" s="1"/>
  <c r="M150" i="11" s="1"/>
  <c r="O150" i="11" a="1"/>
  <c r="O150" i="11" s="1"/>
  <c r="B66" i="11" a="1"/>
  <c r="B66" i="11" s="1"/>
  <c r="C66" i="11" a="1"/>
  <c r="C66" i="11" s="1"/>
  <c r="E66" i="11" a="1"/>
  <c r="E66" i="11" s="1"/>
  <c r="F66" i="11" a="1"/>
  <c r="F66" i="11" s="1"/>
  <c r="G66" i="11" a="1"/>
  <c r="G66" i="11" s="1"/>
  <c r="H66" i="11" a="1"/>
  <c r="H66" i="11" s="1"/>
  <c r="L66" i="11" a="1"/>
  <c r="L66" i="11" s="1"/>
  <c r="M66" i="11" s="1"/>
  <c r="O66" i="11" a="1"/>
  <c r="O66" i="11" s="1"/>
  <c r="B105" i="11" a="1"/>
  <c r="B105" i="11" s="1"/>
  <c r="C105" i="11" a="1"/>
  <c r="C105" i="11" s="1"/>
  <c r="E105" i="11" a="1"/>
  <c r="E105" i="11" s="1"/>
  <c r="F105" i="11" a="1"/>
  <c r="F105" i="11" s="1"/>
  <c r="G105" i="11" a="1"/>
  <c r="G105" i="11" s="1"/>
  <c r="H105" i="11" a="1"/>
  <c r="H105" i="11" s="1"/>
  <c r="L105" i="11" a="1"/>
  <c r="L105" i="11" s="1"/>
  <c r="M105" i="11" s="1"/>
  <c r="O105" i="11" a="1"/>
  <c r="O105" i="11" s="1"/>
  <c r="B80" i="11" a="1"/>
  <c r="B80" i="11" s="1"/>
  <c r="C80" i="11" a="1"/>
  <c r="C80" i="11" s="1"/>
  <c r="E80" i="11" a="1"/>
  <c r="E80" i="11" s="1"/>
  <c r="F80" i="11" a="1"/>
  <c r="F80" i="11" s="1"/>
  <c r="G80" i="11" a="1"/>
  <c r="G80" i="11" s="1"/>
  <c r="H80" i="11" a="1"/>
  <c r="H80" i="11" s="1"/>
  <c r="L80" i="11" a="1"/>
  <c r="L80" i="11" s="1"/>
  <c r="M80" i="11" s="1"/>
  <c r="O80" i="11" a="1"/>
  <c r="O80" i="11" s="1"/>
  <c r="B187" i="11" a="1"/>
  <c r="B187" i="11" s="1"/>
  <c r="C187" i="11" a="1"/>
  <c r="C187" i="11" s="1"/>
  <c r="E187" i="11" a="1"/>
  <c r="E187" i="11" s="1"/>
  <c r="F187" i="11" a="1"/>
  <c r="F187" i="11" s="1"/>
  <c r="G187" i="11" a="1"/>
  <c r="G187" i="11" s="1"/>
  <c r="H187" i="11" a="1"/>
  <c r="H187" i="11" s="1"/>
  <c r="L187" i="11" a="1"/>
  <c r="L187" i="11" s="1"/>
  <c r="M187" i="11" s="1"/>
  <c r="O187" i="11" a="1"/>
  <c r="O187" i="11" s="1"/>
  <c r="B71" i="11" a="1"/>
  <c r="B71" i="11" s="1"/>
  <c r="C71" i="11" a="1"/>
  <c r="C71" i="11" s="1"/>
  <c r="E71" i="11" a="1"/>
  <c r="E71" i="11" s="1"/>
  <c r="F71" i="11" a="1"/>
  <c r="F71" i="11" s="1"/>
  <c r="G71" i="11" a="1"/>
  <c r="G71" i="11" s="1"/>
  <c r="H71" i="11" a="1"/>
  <c r="H71" i="11" s="1"/>
  <c r="L71" i="11" a="1"/>
  <c r="L71" i="11" s="1"/>
  <c r="M71" i="11" s="1"/>
  <c r="O71" i="11" a="1"/>
  <c r="O71" i="11" s="1"/>
  <c r="B82" i="11" a="1"/>
  <c r="B82" i="11" s="1"/>
  <c r="C82" i="11" a="1"/>
  <c r="C82" i="11" s="1"/>
  <c r="E82" i="11" a="1"/>
  <c r="E82" i="11" s="1"/>
  <c r="F82" i="11" a="1"/>
  <c r="F82" i="11" s="1"/>
  <c r="G82" i="11" a="1"/>
  <c r="G82" i="11" s="1"/>
  <c r="H82" i="11" a="1"/>
  <c r="H82" i="11" s="1"/>
  <c r="L82" i="11" a="1"/>
  <c r="L82" i="11" s="1"/>
  <c r="M82" i="11" s="1"/>
  <c r="O82" i="11" a="1"/>
  <c r="O82" i="11" s="1"/>
  <c r="B16" i="11" a="1"/>
  <c r="B16" i="11" s="1"/>
  <c r="C16" i="11" a="1"/>
  <c r="C16" i="11" s="1"/>
  <c r="E16" i="11" a="1"/>
  <c r="E16" i="11" s="1"/>
  <c r="F16" i="11" a="1"/>
  <c r="F16" i="11" s="1"/>
  <c r="G16" i="11" a="1"/>
  <c r="G16" i="11" s="1"/>
  <c r="H16" i="11" a="1"/>
  <c r="H16" i="11" s="1"/>
  <c r="L16" i="11" a="1"/>
  <c r="L16" i="11" s="1"/>
  <c r="M16" i="11" s="1"/>
  <c r="O16" i="11" a="1"/>
  <c r="O16" i="11" s="1"/>
  <c r="B31" i="11" a="1"/>
  <c r="B31" i="11" s="1"/>
  <c r="C31" i="11" a="1"/>
  <c r="C31" i="11" s="1"/>
  <c r="E31" i="11" a="1"/>
  <c r="E31" i="11" s="1"/>
  <c r="F31" i="11" a="1"/>
  <c r="F31" i="11" s="1"/>
  <c r="G31" i="11" a="1"/>
  <c r="G31" i="11" s="1"/>
  <c r="H31" i="11" a="1"/>
  <c r="H31" i="11" s="1"/>
  <c r="L31" i="11" a="1"/>
  <c r="L31" i="11" s="1"/>
  <c r="M31" i="11" s="1"/>
  <c r="O31" i="11" a="1"/>
  <c r="O31" i="11" s="1"/>
  <c r="B178" i="11" a="1"/>
  <c r="B178" i="11" s="1"/>
  <c r="C178" i="11" a="1"/>
  <c r="C178" i="11" s="1"/>
  <c r="E178" i="11" a="1"/>
  <c r="E178" i="11" s="1"/>
  <c r="F178" i="11" a="1"/>
  <c r="F178" i="11" s="1"/>
  <c r="G178" i="11" a="1"/>
  <c r="G178" i="11" s="1"/>
  <c r="H178" i="11" a="1"/>
  <c r="H178" i="11" s="1"/>
  <c r="L178" i="11" a="1"/>
  <c r="L178" i="11" s="1"/>
  <c r="M178" i="11" s="1"/>
  <c r="O178" i="11" a="1"/>
  <c r="O178" i="11" s="1"/>
  <c r="B165" i="11" a="1"/>
  <c r="B165" i="11" s="1"/>
  <c r="C165" i="11" a="1"/>
  <c r="C165" i="11" s="1"/>
  <c r="E165" i="11" a="1"/>
  <c r="E165" i="11" s="1"/>
  <c r="F165" i="11" a="1"/>
  <c r="F165" i="11" s="1"/>
  <c r="G165" i="11" a="1"/>
  <c r="G165" i="11" s="1"/>
  <c r="H165" i="11" a="1"/>
  <c r="H165" i="11" s="1"/>
  <c r="L165" i="11" a="1"/>
  <c r="L165" i="11" s="1"/>
  <c r="M165" i="11" s="1"/>
  <c r="O165" i="11" a="1"/>
  <c r="O165" i="11" s="1"/>
  <c r="B60" i="11" a="1"/>
  <c r="B60" i="11" s="1"/>
  <c r="C60" i="11" a="1"/>
  <c r="C60" i="11" s="1"/>
  <c r="E60" i="11" a="1"/>
  <c r="E60" i="11" s="1"/>
  <c r="F60" i="11" a="1"/>
  <c r="F60" i="11" s="1"/>
  <c r="G60" i="11" a="1"/>
  <c r="G60" i="11" s="1"/>
  <c r="H60" i="11" a="1"/>
  <c r="H60" i="11" s="1"/>
  <c r="L60" i="11" a="1"/>
  <c r="L60" i="11" s="1"/>
  <c r="M60" i="11" s="1"/>
  <c r="O60" i="11" a="1"/>
  <c r="O60" i="11" s="1"/>
  <c r="B129" i="11" a="1"/>
  <c r="B129" i="11" s="1"/>
  <c r="C129" i="11" a="1"/>
  <c r="C129" i="11" s="1"/>
  <c r="E129" i="11" a="1"/>
  <c r="E129" i="11" s="1"/>
  <c r="F129" i="11" a="1"/>
  <c r="F129" i="11" s="1"/>
  <c r="G129" i="11" a="1"/>
  <c r="G129" i="11" s="1"/>
  <c r="H129" i="11" a="1"/>
  <c r="H129" i="11" s="1"/>
  <c r="L129" i="11" a="1"/>
  <c r="L129" i="11" s="1"/>
  <c r="M129" i="11" s="1"/>
  <c r="O129" i="11" a="1"/>
  <c r="O129" i="11" s="1"/>
  <c r="B35" i="11" a="1"/>
  <c r="B35" i="11" s="1"/>
  <c r="C35" i="11" a="1"/>
  <c r="C35" i="11" s="1"/>
  <c r="E35" i="11" a="1"/>
  <c r="E35" i="11" s="1"/>
  <c r="F35" i="11" a="1"/>
  <c r="F35" i="11" s="1"/>
  <c r="G35" i="11" a="1"/>
  <c r="G35" i="11" s="1"/>
  <c r="H35" i="11" a="1"/>
  <c r="H35" i="11" s="1"/>
  <c r="L35" i="11" a="1"/>
  <c r="L35" i="11" s="1"/>
  <c r="M35" i="11" s="1"/>
  <c r="O35" i="11" a="1"/>
  <c r="O35" i="11" s="1"/>
  <c r="B26" i="11" a="1"/>
  <c r="B26" i="11" s="1"/>
  <c r="C26" i="11" a="1"/>
  <c r="C26" i="11" s="1"/>
  <c r="E26" i="11" a="1"/>
  <c r="E26" i="11" s="1"/>
  <c r="F26" i="11" a="1"/>
  <c r="F26" i="11" s="1"/>
  <c r="G26" i="11" a="1"/>
  <c r="G26" i="11" s="1"/>
  <c r="H26" i="11" a="1"/>
  <c r="H26" i="11" s="1"/>
  <c r="L26" i="11" a="1"/>
  <c r="L26" i="11" s="1"/>
  <c r="M26" i="11" s="1"/>
  <c r="O26" i="11" a="1"/>
  <c r="O26" i="11" s="1"/>
  <c r="B22" i="11" a="1"/>
  <c r="B22" i="11" s="1"/>
  <c r="C22" i="11" a="1"/>
  <c r="C22" i="11" s="1"/>
  <c r="E22" i="11" a="1"/>
  <c r="E22" i="11" s="1"/>
  <c r="F22" i="11" a="1"/>
  <c r="F22" i="11" s="1"/>
  <c r="G22" i="11" a="1"/>
  <c r="G22" i="11" s="1"/>
  <c r="H22" i="11" a="1"/>
  <c r="H22" i="11" s="1"/>
  <c r="L22" i="11" a="1"/>
  <c r="L22" i="11" s="1"/>
  <c r="M22" i="11" s="1"/>
  <c r="O22" i="11" a="1"/>
  <c r="O22" i="11" s="1"/>
  <c r="B189" i="11" a="1"/>
  <c r="B189" i="11" s="1"/>
  <c r="C189" i="11" a="1"/>
  <c r="C189" i="11" s="1"/>
  <c r="E189" i="11" a="1"/>
  <c r="E189" i="11" s="1"/>
  <c r="F189" i="11" a="1"/>
  <c r="F189" i="11" s="1"/>
  <c r="G189" i="11" a="1"/>
  <c r="G189" i="11" s="1"/>
  <c r="H189" i="11" a="1"/>
  <c r="H189" i="11" s="1"/>
  <c r="L189" i="11" a="1"/>
  <c r="L189" i="11" s="1"/>
  <c r="M189" i="11" s="1"/>
  <c r="O189" i="11" a="1"/>
  <c r="O189" i="11" s="1"/>
  <c r="B72" i="11" a="1"/>
  <c r="B72" i="11" s="1"/>
  <c r="C72" i="11" a="1"/>
  <c r="C72" i="11" s="1"/>
  <c r="E72" i="11" a="1"/>
  <c r="E72" i="11" s="1"/>
  <c r="F72" i="11" a="1"/>
  <c r="F72" i="11" s="1"/>
  <c r="G72" i="11" a="1"/>
  <c r="G72" i="11" s="1"/>
  <c r="H72" i="11" a="1"/>
  <c r="H72" i="11" s="1"/>
  <c r="L72" i="11" a="1"/>
  <c r="L72" i="11" s="1"/>
  <c r="M72" i="11" s="1"/>
  <c r="O72" i="11" a="1"/>
  <c r="O72" i="11" s="1"/>
  <c r="B139" i="11" a="1"/>
  <c r="B139" i="11" s="1"/>
  <c r="C139" i="11" a="1"/>
  <c r="C139" i="11" s="1"/>
  <c r="E139" i="11" a="1"/>
  <c r="E139" i="11" s="1"/>
  <c r="F139" i="11" a="1"/>
  <c r="F139" i="11" s="1"/>
  <c r="G139" i="11" a="1"/>
  <c r="G139" i="11" s="1"/>
  <c r="H139" i="11" a="1"/>
  <c r="H139" i="11" s="1"/>
  <c r="L139" i="11" a="1"/>
  <c r="L139" i="11" s="1"/>
  <c r="M139" i="11" s="1"/>
  <c r="O139" i="11" a="1"/>
  <c r="O139" i="11" s="1"/>
  <c r="B88" i="11" a="1"/>
  <c r="B88" i="11" s="1"/>
  <c r="C88" i="11" a="1"/>
  <c r="C88" i="11" s="1"/>
  <c r="E88" i="11" a="1"/>
  <c r="E88" i="11" s="1"/>
  <c r="F88" i="11" a="1"/>
  <c r="F88" i="11" s="1"/>
  <c r="G88" i="11" a="1"/>
  <c r="G88" i="11" s="1"/>
  <c r="H88" i="11" a="1"/>
  <c r="H88" i="11" s="1"/>
  <c r="L88" i="11" a="1"/>
  <c r="L88" i="11" s="1"/>
  <c r="M88" i="11" s="1"/>
  <c r="O88" i="11" a="1"/>
  <c r="O88" i="11" s="1"/>
  <c r="B167" i="11" a="1"/>
  <c r="B167" i="11" s="1"/>
  <c r="C167" i="11" a="1"/>
  <c r="C167" i="11" s="1"/>
  <c r="E167" i="11" a="1"/>
  <c r="E167" i="11" s="1"/>
  <c r="F167" i="11" a="1"/>
  <c r="F167" i="11" s="1"/>
  <c r="G167" i="11" a="1"/>
  <c r="G167" i="11" s="1"/>
  <c r="H167" i="11" a="1"/>
  <c r="H167" i="11" s="1"/>
  <c r="L167" i="11" a="1"/>
  <c r="L167" i="11" s="1"/>
  <c r="M167" i="11" s="1"/>
  <c r="O167" i="11" a="1"/>
  <c r="O167" i="11" s="1"/>
  <c r="B158" i="11" a="1"/>
  <c r="B158" i="11" s="1"/>
  <c r="C158" i="11" a="1"/>
  <c r="C158" i="11" s="1"/>
  <c r="E158" i="11" a="1"/>
  <c r="E158" i="11" s="1"/>
  <c r="F158" i="11" a="1"/>
  <c r="F158" i="11" s="1"/>
  <c r="G158" i="11" a="1"/>
  <c r="G158" i="11" s="1"/>
  <c r="H158" i="11" a="1"/>
  <c r="H158" i="11" s="1"/>
  <c r="L158" i="11" a="1"/>
  <c r="L158" i="11" s="1"/>
  <c r="M158" i="11" s="1"/>
  <c r="O158" i="11" a="1"/>
  <c r="O158" i="11" s="1"/>
  <c r="B127" i="11" a="1"/>
  <c r="B127" i="11" s="1"/>
  <c r="C127" i="11" a="1"/>
  <c r="C127" i="11" s="1"/>
  <c r="E127" i="11" a="1"/>
  <c r="E127" i="11" s="1"/>
  <c r="F127" i="11" a="1"/>
  <c r="F127" i="11" s="1"/>
  <c r="G127" i="11" a="1"/>
  <c r="G127" i="11" s="1"/>
  <c r="H127" i="11" a="1"/>
  <c r="H127" i="11" s="1"/>
  <c r="L127" i="11" a="1"/>
  <c r="L127" i="11" s="1"/>
  <c r="M127" i="11" s="1"/>
  <c r="O127" i="11" a="1"/>
  <c r="O127" i="11" s="1"/>
  <c r="B11" i="11" a="1"/>
  <c r="B11" i="11" s="1"/>
  <c r="C11" i="11" a="1"/>
  <c r="C11" i="11" s="1"/>
  <c r="E11" i="11" a="1"/>
  <c r="E11" i="11" s="1"/>
  <c r="F11" i="11" a="1"/>
  <c r="F11" i="11" s="1"/>
  <c r="G11" i="11" a="1"/>
  <c r="G11" i="11" s="1"/>
  <c r="H11" i="11" a="1"/>
  <c r="H11" i="11" s="1"/>
  <c r="L11" i="11" a="1"/>
  <c r="L11" i="11" s="1"/>
  <c r="M11" i="11" s="1"/>
  <c r="O11" i="11" a="1"/>
  <c r="O11" i="11" s="1"/>
  <c r="B97" i="11" a="1"/>
  <c r="B97" i="11" s="1"/>
  <c r="C97" i="11" a="1"/>
  <c r="C97" i="11" s="1"/>
  <c r="E97" i="11" a="1"/>
  <c r="E97" i="11" s="1"/>
  <c r="F97" i="11" a="1"/>
  <c r="F97" i="11" s="1"/>
  <c r="G97" i="11" a="1"/>
  <c r="G97" i="11" s="1"/>
  <c r="H97" i="11" a="1"/>
  <c r="H97" i="11" s="1"/>
  <c r="L97" i="11" a="1"/>
  <c r="L97" i="11" s="1"/>
  <c r="M97" i="11" s="1"/>
  <c r="O97" i="11" a="1"/>
  <c r="O97" i="11" s="1"/>
  <c r="B95" i="11" a="1"/>
  <c r="B95" i="11" s="1"/>
  <c r="C95" i="11" a="1"/>
  <c r="C95" i="11" s="1"/>
  <c r="E95" i="11" a="1"/>
  <c r="E95" i="11" s="1"/>
  <c r="F95" i="11" a="1"/>
  <c r="F95" i="11" s="1"/>
  <c r="G95" i="11" a="1"/>
  <c r="G95" i="11" s="1"/>
  <c r="H95" i="11" a="1"/>
  <c r="H95" i="11" s="1"/>
  <c r="L95" i="11" a="1"/>
  <c r="L95" i="11" s="1"/>
  <c r="M95" i="11" s="1"/>
  <c r="O95" i="11" a="1"/>
  <c r="O95" i="11" s="1"/>
  <c r="B146" i="11" a="1"/>
  <c r="B146" i="11" s="1"/>
  <c r="C146" i="11" a="1"/>
  <c r="C146" i="11" s="1"/>
  <c r="E146" i="11" a="1"/>
  <c r="E146" i="11" s="1"/>
  <c r="F146" i="11" a="1"/>
  <c r="F146" i="11" s="1"/>
  <c r="G146" i="11" a="1"/>
  <c r="G146" i="11" s="1"/>
  <c r="H146" i="11" a="1"/>
  <c r="H146" i="11" s="1"/>
  <c r="L146" i="11" a="1"/>
  <c r="L146" i="11" s="1"/>
  <c r="M146" i="11" s="1"/>
  <c r="O146" i="11" a="1"/>
  <c r="O146" i="11" s="1"/>
  <c r="B175" i="11" a="1"/>
  <c r="B175" i="11" s="1"/>
  <c r="C175" i="11" a="1"/>
  <c r="C175" i="11" s="1"/>
  <c r="E175" i="11" a="1"/>
  <c r="E175" i="11" s="1"/>
  <c r="F175" i="11" a="1"/>
  <c r="F175" i="11" s="1"/>
  <c r="G175" i="11" a="1"/>
  <c r="G175" i="11" s="1"/>
  <c r="H175" i="11" a="1"/>
  <c r="H175" i="11" s="1"/>
  <c r="L175" i="11" a="1"/>
  <c r="L175" i="11" s="1"/>
  <c r="M175" i="11" s="1"/>
  <c r="O175" i="11" a="1"/>
  <c r="O175" i="11" s="1"/>
  <c r="B43" i="11" a="1"/>
  <c r="B43" i="11" s="1"/>
  <c r="C43" i="11" a="1"/>
  <c r="C43" i="11" s="1"/>
  <c r="E43" i="11" a="1"/>
  <c r="E43" i="11" s="1"/>
  <c r="F43" i="11" a="1"/>
  <c r="F43" i="11" s="1"/>
  <c r="G43" i="11" a="1"/>
  <c r="G43" i="11" s="1"/>
  <c r="H43" i="11" a="1"/>
  <c r="H43" i="11" s="1"/>
  <c r="L43" i="11" a="1"/>
  <c r="L43" i="11" s="1"/>
  <c r="M43" i="11" s="1"/>
  <c r="O43" i="11" a="1"/>
  <c r="O43" i="11" s="1"/>
  <c r="B79" i="11" a="1"/>
  <c r="B79" i="11" s="1"/>
  <c r="C79" i="11" a="1"/>
  <c r="C79" i="11" s="1"/>
  <c r="E79" i="11" a="1"/>
  <c r="E79" i="11" s="1"/>
  <c r="F79" i="11" a="1"/>
  <c r="F79" i="11" s="1"/>
  <c r="G79" i="11" a="1"/>
  <c r="G79" i="11" s="1"/>
  <c r="H79" i="11" a="1"/>
  <c r="H79" i="11" s="1"/>
  <c r="L79" i="11" a="1"/>
  <c r="L79" i="11" s="1"/>
  <c r="M79" i="11" s="1"/>
  <c r="O79" i="11" a="1"/>
  <c r="O79" i="11" s="1"/>
  <c r="B191" i="11" a="1"/>
  <c r="B191" i="11" s="1"/>
  <c r="C191" i="11" a="1"/>
  <c r="C191" i="11" s="1"/>
  <c r="E191" i="11" a="1"/>
  <c r="E191" i="11" s="1"/>
  <c r="F191" i="11" a="1"/>
  <c r="F191" i="11" s="1"/>
  <c r="G191" i="11" a="1"/>
  <c r="G191" i="11" s="1"/>
  <c r="H191" i="11" a="1"/>
  <c r="H191" i="11" s="1"/>
  <c r="L191" i="11" a="1"/>
  <c r="L191" i="11" s="1"/>
  <c r="M191" i="11" s="1"/>
  <c r="O191" i="11" a="1"/>
  <c r="O191" i="11" s="1"/>
  <c r="B56" i="11" a="1"/>
  <c r="B56" i="11" s="1"/>
  <c r="C56" i="11" a="1"/>
  <c r="C56" i="11" s="1"/>
  <c r="E56" i="11" a="1"/>
  <c r="E56" i="11" s="1"/>
  <c r="F56" i="11" a="1"/>
  <c r="F56" i="11" s="1"/>
  <c r="G56" i="11" a="1"/>
  <c r="G56" i="11" s="1"/>
  <c r="H56" i="11" a="1"/>
  <c r="H56" i="11" s="1"/>
  <c r="L56" i="11" a="1"/>
  <c r="L56" i="11" s="1"/>
  <c r="M56" i="11" s="1"/>
  <c r="O56" i="11" a="1"/>
  <c r="O56" i="11" s="1"/>
  <c r="B92" i="11" a="1"/>
  <c r="B92" i="11" s="1"/>
  <c r="C92" i="11" a="1"/>
  <c r="C92" i="11" s="1"/>
  <c r="E92" i="11" a="1"/>
  <c r="E92" i="11" s="1"/>
  <c r="F92" i="11" a="1"/>
  <c r="F92" i="11" s="1"/>
  <c r="G92" i="11" a="1"/>
  <c r="G92" i="11" s="1"/>
  <c r="H92" i="11" a="1"/>
  <c r="H92" i="11" s="1"/>
  <c r="L92" i="11" a="1"/>
  <c r="L92" i="11" s="1"/>
  <c r="M92" i="11" s="1"/>
  <c r="O92" i="11" a="1"/>
  <c r="O92" i="11" s="1"/>
  <c r="B102" i="11" a="1"/>
  <c r="B102" i="11" s="1"/>
  <c r="C102" i="11" a="1"/>
  <c r="C102" i="11" s="1"/>
  <c r="E102" i="11" a="1"/>
  <c r="E102" i="11" s="1"/>
  <c r="F102" i="11" a="1"/>
  <c r="F102" i="11" s="1"/>
  <c r="G102" i="11" a="1"/>
  <c r="G102" i="11" s="1"/>
  <c r="H102" i="11" a="1"/>
  <c r="H102" i="11" s="1"/>
  <c r="L102" i="11" a="1"/>
  <c r="L102" i="11" s="1"/>
  <c r="M102" i="11" s="1"/>
  <c r="O102" i="11" a="1"/>
  <c r="O102" i="11" s="1"/>
  <c r="B21" i="11" a="1"/>
  <c r="B21" i="11" s="1"/>
  <c r="C21" i="11" a="1"/>
  <c r="C21" i="11" s="1"/>
  <c r="E21" i="11" a="1"/>
  <c r="E21" i="11" s="1"/>
  <c r="F21" i="11" a="1"/>
  <c r="F21" i="11" s="1"/>
  <c r="G21" i="11" a="1"/>
  <c r="G21" i="11" s="1"/>
  <c r="H21" i="11" a="1"/>
  <c r="H21" i="11" s="1"/>
  <c r="L21" i="11" a="1"/>
  <c r="L21" i="11" s="1"/>
  <c r="M21" i="11" s="1"/>
  <c r="O21" i="11" a="1"/>
  <c r="O21" i="11" s="1"/>
  <c r="B87" i="11" a="1"/>
  <c r="B87" i="11" s="1"/>
  <c r="C87" i="11" a="1"/>
  <c r="C87" i="11" s="1"/>
  <c r="E87" i="11" a="1"/>
  <c r="E87" i="11" s="1"/>
  <c r="F87" i="11" a="1"/>
  <c r="F87" i="11" s="1"/>
  <c r="G87" i="11" a="1"/>
  <c r="G87" i="11" s="1"/>
  <c r="H87" i="11" a="1"/>
  <c r="H87" i="11" s="1"/>
  <c r="L87" i="11" a="1"/>
  <c r="L87" i="11" s="1"/>
  <c r="M87" i="11" s="1"/>
  <c r="O87" i="11" a="1"/>
  <c r="O87" i="11" s="1"/>
  <c r="O179" i="11" a="1"/>
  <c r="O179" i="11" s="1"/>
  <c r="L179" i="11" a="1"/>
  <c r="L179" i="11" s="1"/>
  <c r="M179" i="11" s="1"/>
  <c r="H179" i="11" a="1"/>
  <c r="H179" i="11" s="1"/>
  <c r="G179" i="11" a="1"/>
  <c r="G179" i="11" s="1"/>
  <c r="F179" i="11" a="1"/>
  <c r="F179" i="11" s="1"/>
  <c r="E179" i="11" a="1"/>
  <c r="E179" i="11" s="1"/>
  <c r="C179" i="11" a="1"/>
  <c r="C179" i="11" s="1"/>
  <c r="B179" i="11" a="1"/>
  <c r="B179" i="11" s="1"/>
  <c r="O137" i="11" a="1"/>
  <c r="O137" i="11" s="1"/>
  <c r="L137" i="11" a="1"/>
  <c r="L137" i="11" s="1"/>
  <c r="M137" i="11" s="1"/>
  <c r="H137" i="11" a="1"/>
  <c r="H137" i="11" s="1"/>
  <c r="G137" i="11" a="1"/>
  <c r="G137" i="11" s="1"/>
  <c r="F137" i="11" a="1"/>
  <c r="F137" i="11" s="1"/>
  <c r="E137" i="11" a="1"/>
  <c r="E137" i="11" s="1"/>
  <c r="C137" i="11" a="1"/>
  <c r="C137" i="11" s="1"/>
  <c r="B137" i="11" a="1"/>
  <c r="B137" i="11" s="1"/>
  <c r="O116" i="11" a="1"/>
  <c r="O116" i="11" s="1"/>
  <c r="L116" i="11" a="1"/>
  <c r="L116" i="11" s="1"/>
  <c r="M116" i="11" s="1"/>
  <c r="H116" i="11" a="1"/>
  <c r="H116" i="11" s="1"/>
  <c r="G116" i="11" a="1"/>
  <c r="G116" i="11" s="1"/>
  <c r="F116" i="11" a="1"/>
  <c r="F116" i="11" s="1"/>
  <c r="E116" i="11" a="1"/>
  <c r="E116" i="11" s="1"/>
  <c r="C116" i="11" a="1"/>
  <c r="C116" i="11" s="1"/>
  <c r="B116" i="11" a="1"/>
  <c r="B116" i="11" s="1"/>
  <c r="O94" i="11" a="1"/>
  <c r="O94" i="11" s="1"/>
  <c r="L94" i="11" a="1"/>
  <c r="L94" i="11" s="1"/>
  <c r="M94" i="11" s="1"/>
  <c r="H94" i="11" a="1"/>
  <c r="H94" i="11" s="1"/>
  <c r="G94" i="11" a="1"/>
  <c r="G94" i="11" s="1"/>
  <c r="F94" i="11" a="1"/>
  <c r="F94" i="11" s="1"/>
  <c r="E94" i="11" a="1"/>
  <c r="E94" i="11" s="1"/>
  <c r="C94" i="11" a="1"/>
  <c r="C94" i="11" s="1"/>
  <c r="B94" i="11" a="1"/>
  <c r="B94" i="11" s="1"/>
  <c r="O25" i="11" a="1"/>
  <c r="O25" i="11" s="1"/>
  <c r="L25" i="11" a="1"/>
  <c r="L25" i="11" s="1"/>
  <c r="M25" i="11" s="1"/>
  <c r="H25" i="11" a="1"/>
  <c r="H25" i="11" s="1"/>
  <c r="G25" i="11" a="1"/>
  <c r="G25" i="11" s="1"/>
  <c r="F25" i="11" a="1"/>
  <c r="F25" i="11" s="1"/>
  <c r="E25" i="11" a="1"/>
  <c r="E25" i="11" s="1"/>
  <c r="C25" i="11" a="1"/>
  <c r="C25" i="11" s="1"/>
  <c r="B25" i="11" a="1"/>
  <c r="B25" i="11" s="1"/>
  <c r="O181" i="11" a="1"/>
  <c r="O181" i="11" s="1"/>
  <c r="L181" i="11" a="1"/>
  <c r="L181" i="11" s="1"/>
  <c r="M181" i="11" s="1"/>
  <c r="H181" i="11" a="1"/>
  <c r="H181" i="11" s="1"/>
  <c r="G181" i="11" a="1"/>
  <c r="G181" i="11" s="1"/>
  <c r="F181" i="11" a="1"/>
  <c r="F181" i="11" s="1"/>
  <c r="E181" i="11" a="1"/>
  <c r="E181" i="11" s="1"/>
  <c r="C181" i="11" a="1"/>
  <c r="C181" i="11" s="1"/>
  <c r="B181" i="11" a="1"/>
  <c r="B181" i="11" s="1"/>
  <c r="O161" i="11" a="1"/>
  <c r="O161" i="11" s="1"/>
  <c r="L161" i="11" a="1"/>
  <c r="L161" i="11" s="1"/>
  <c r="M161" i="11" s="1"/>
  <c r="H161" i="11" a="1"/>
  <c r="H161" i="11" s="1"/>
  <c r="G161" i="11" a="1"/>
  <c r="G161" i="11" s="1"/>
  <c r="F161" i="11" a="1"/>
  <c r="F161" i="11" s="1"/>
  <c r="E161" i="11" a="1"/>
  <c r="E161" i="11" s="1"/>
  <c r="C161" i="11" a="1"/>
  <c r="C161" i="11" s="1"/>
  <c r="B161" i="11" a="1"/>
  <c r="B161" i="11" s="1"/>
  <c r="O154" i="11" a="1"/>
  <c r="O154" i="11" s="1"/>
  <c r="L154" i="11" a="1"/>
  <c r="L154" i="11" s="1"/>
  <c r="M154" i="11" s="1"/>
  <c r="H154" i="11" a="1"/>
  <c r="H154" i="11" s="1"/>
  <c r="G154" i="11" a="1"/>
  <c r="G154" i="11" s="1"/>
  <c r="F154" i="11" a="1"/>
  <c r="F154" i="11" s="1"/>
  <c r="E154" i="11" a="1"/>
  <c r="E154" i="11" s="1"/>
  <c r="C154" i="11" a="1"/>
  <c r="C154" i="11" s="1"/>
  <c r="B154" i="11" a="1"/>
  <c r="B154" i="11" s="1"/>
  <c r="O50" i="11" a="1"/>
  <c r="O50" i="11" s="1"/>
  <c r="L50" i="11" a="1"/>
  <c r="L50" i="11" s="1"/>
  <c r="M50" i="11" s="1"/>
  <c r="H50" i="11" a="1"/>
  <c r="H50" i="11" s="1"/>
  <c r="G50" i="11" a="1"/>
  <c r="G50" i="11" s="1"/>
  <c r="F50" i="11" a="1"/>
  <c r="F50" i="11" s="1"/>
  <c r="E50" i="11" a="1"/>
  <c r="E50" i="11" s="1"/>
  <c r="C50" i="11" a="1"/>
  <c r="C50" i="11" s="1"/>
  <c r="B50" i="11" a="1"/>
  <c r="B50" i="11" s="1"/>
  <c r="O148" i="11" a="1"/>
  <c r="O148" i="11" s="1"/>
  <c r="L148" i="11" a="1"/>
  <c r="L148" i="11" s="1"/>
  <c r="M148" i="11" s="1"/>
  <c r="H148" i="11" a="1"/>
  <c r="H148" i="11" s="1"/>
  <c r="G148" i="11" a="1"/>
  <c r="G148" i="11" s="1"/>
  <c r="F148" i="11" a="1"/>
  <c r="F148" i="11" s="1"/>
  <c r="E148" i="11" a="1"/>
  <c r="E148" i="11" s="1"/>
  <c r="C148" i="11" a="1"/>
  <c r="C148" i="11" s="1"/>
  <c r="B148" i="11" a="1"/>
  <c r="B148" i="11" s="1"/>
  <c r="O91" i="11" a="1"/>
  <c r="O91" i="11" s="1"/>
  <c r="L91" i="11" a="1"/>
  <c r="L91" i="11" s="1"/>
  <c r="M91" i="11" s="1"/>
  <c r="H91" i="11" a="1"/>
  <c r="H91" i="11" s="1"/>
  <c r="G91" i="11" a="1"/>
  <c r="G91" i="11" s="1"/>
  <c r="F91" i="11" a="1"/>
  <c r="F91" i="11" s="1"/>
  <c r="E91" i="11" a="1"/>
  <c r="E91" i="11" s="1"/>
  <c r="C91" i="11" a="1"/>
  <c r="C91" i="11" s="1"/>
  <c r="B91" i="11" a="1"/>
  <c r="B91" i="11" s="1"/>
  <c r="O40" i="11" a="1"/>
  <c r="O40" i="11" s="1"/>
  <c r="L40" i="11" a="1"/>
  <c r="L40" i="11" s="1"/>
  <c r="M40" i="11" s="1"/>
  <c r="H40" i="11" a="1"/>
  <c r="H40" i="11" s="1"/>
  <c r="G40" i="11" a="1"/>
  <c r="G40" i="11" s="1"/>
  <c r="F40" i="11" a="1"/>
  <c r="F40" i="11" s="1"/>
  <c r="E40" i="11" a="1"/>
  <c r="E40" i="11" s="1"/>
  <c r="C40" i="11" a="1"/>
  <c r="C40" i="11" s="1"/>
  <c r="B40" i="11" a="1"/>
  <c r="B40" i="11" s="1"/>
  <c r="O169" i="11" a="1"/>
  <c r="O169" i="11" s="1"/>
  <c r="L169" i="11" a="1"/>
  <c r="L169" i="11" s="1"/>
  <c r="M169" i="11" s="1"/>
  <c r="H169" i="11" a="1"/>
  <c r="H169" i="11" s="1"/>
  <c r="G169" i="11" a="1"/>
  <c r="G169" i="11" s="1"/>
  <c r="F169" i="11" a="1"/>
  <c r="F169" i="11" s="1"/>
  <c r="E169" i="11" a="1"/>
  <c r="E169" i="11" s="1"/>
  <c r="C169" i="11" a="1"/>
  <c r="C169" i="11" s="1"/>
  <c r="B169" i="11" a="1"/>
  <c r="B169" i="11" s="1"/>
  <c r="O113" i="11" a="1"/>
  <c r="O113" i="11" s="1"/>
  <c r="L113" i="11" a="1"/>
  <c r="L113" i="11" s="1"/>
  <c r="M113" i="11" s="1"/>
  <c r="H113" i="11" a="1"/>
  <c r="H113" i="11" s="1"/>
  <c r="G113" i="11" a="1"/>
  <c r="G113" i="11" s="1"/>
  <c r="F113" i="11" a="1"/>
  <c r="F113" i="11" s="1"/>
  <c r="E113" i="11" a="1"/>
  <c r="E113" i="11" s="1"/>
  <c r="C113" i="11" a="1"/>
  <c r="C113" i="11" s="1"/>
  <c r="B113" i="11" a="1"/>
  <c r="B113" i="11" s="1"/>
  <c r="O12" i="11" a="1"/>
  <c r="O12" i="11" s="1"/>
  <c r="L12" i="11" a="1"/>
  <c r="L12" i="11" s="1"/>
  <c r="M12" i="11" s="1"/>
  <c r="H12" i="11" a="1"/>
  <c r="H12" i="11" s="1"/>
  <c r="G12" i="11" a="1"/>
  <c r="G12" i="11" s="1"/>
  <c r="F12" i="11" a="1"/>
  <c r="F12" i="11" s="1"/>
  <c r="E12" i="11" a="1"/>
  <c r="E12" i="11" s="1"/>
  <c r="C12" i="11" a="1"/>
  <c r="C12" i="11" s="1"/>
  <c r="B12" i="11" a="1"/>
  <c r="B12" i="11" s="1"/>
  <c r="O124" i="11" a="1"/>
  <c r="O124" i="11" s="1"/>
  <c r="L124" i="11" a="1"/>
  <c r="L124" i="11" s="1"/>
  <c r="M124" i="11" s="1"/>
  <c r="H124" i="11" a="1"/>
  <c r="H124" i="11" s="1"/>
  <c r="G124" i="11" a="1"/>
  <c r="G124" i="11" s="1"/>
  <c r="F124" i="11" a="1"/>
  <c r="F124" i="11" s="1"/>
  <c r="E124" i="11" a="1"/>
  <c r="E124" i="11" s="1"/>
  <c r="C124" i="11" a="1"/>
  <c r="C124" i="11" s="1"/>
  <c r="B124" i="11" a="1"/>
  <c r="B124" i="11" s="1"/>
  <c r="O131" i="11" a="1"/>
  <c r="O131" i="11" s="1"/>
  <c r="L131" i="11" a="1"/>
  <c r="L131" i="11" s="1"/>
  <c r="M131" i="11" s="1"/>
  <c r="H131" i="11" a="1"/>
  <c r="H131" i="11" s="1"/>
  <c r="G131" i="11" a="1"/>
  <c r="G131" i="11" s="1"/>
  <c r="F131" i="11" a="1"/>
  <c r="F131" i="11" s="1"/>
  <c r="E131" i="11" a="1"/>
  <c r="E131" i="11" s="1"/>
  <c r="C131" i="11" a="1"/>
  <c r="C131" i="11" s="1"/>
  <c r="B131" i="11" a="1"/>
  <c r="B131" i="11" s="1"/>
  <c r="O138" i="11" a="1"/>
  <c r="O138" i="11" s="1"/>
  <c r="L138" i="11" a="1"/>
  <c r="L138" i="11" s="1"/>
  <c r="M138" i="11" s="1"/>
  <c r="H138" i="11" a="1"/>
  <c r="H138" i="11" s="1"/>
  <c r="G138" i="11" a="1"/>
  <c r="G138" i="11" s="1"/>
  <c r="F138" i="11" a="1"/>
  <c r="F138" i="11" s="1"/>
  <c r="E138" i="11" a="1"/>
  <c r="E138" i="11" s="1"/>
  <c r="C138" i="11" a="1"/>
  <c r="C138" i="11" s="1"/>
  <c r="B138" i="11" a="1"/>
  <c r="B138" i="11" s="1"/>
  <c r="O188" i="11" a="1"/>
  <c r="O188" i="11" s="1"/>
  <c r="L188" i="11" a="1"/>
  <c r="L188" i="11" s="1"/>
  <c r="M188" i="11" s="1"/>
  <c r="H188" i="11" a="1"/>
  <c r="H188" i="11" s="1"/>
  <c r="G188" i="11" a="1"/>
  <c r="G188" i="11" s="1"/>
  <c r="F188" i="11" a="1"/>
  <c r="F188" i="11" s="1"/>
  <c r="E188" i="11" a="1"/>
  <c r="E188" i="11" s="1"/>
  <c r="C188" i="11" a="1"/>
  <c r="C188" i="11" s="1"/>
  <c r="B188" i="11" a="1"/>
  <c r="B188" i="11" s="1"/>
  <c r="O115" i="11" a="1"/>
  <c r="O115" i="11" s="1"/>
  <c r="L115" i="11" a="1"/>
  <c r="L115" i="11" s="1"/>
  <c r="M115" i="11" s="1"/>
  <c r="H115" i="11" a="1"/>
  <c r="H115" i="11" s="1"/>
  <c r="G115" i="11" a="1"/>
  <c r="G115" i="11" s="1"/>
  <c r="F115" i="11" a="1"/>
  <c r="F115" i="11" s="1"/>
  <c r="E115" i="11" a="1"/>
  <c r="E115" i="11" s="1"/>
  <c r="C115" i="11" a="1"/>
  <c r="C115" i="11" s="1"/>
  <c r="B115" i="11" a="1"/>
  <c r="B115" i="11" s="1"/>
  <c r="O201" i="11" a="1"/>
  <c r="O201" i="11" s="1"/>
  <c r="L201" i="11" a="1"/>
  <c r="L201" i="11" s="1"/>
  <c r="M201" i="11" s="1"/>
  <c r="H201" i="11" a="1"/>
  <c r="H201" i="11" s="1"/>
  <c r="G201" i="11" a="1"/>
  <c r="G201" i="11" s="1"/>
  <c r="F201" i="11" a="1"/>
  <c r="F201" i="11" s="1"/>
  <c r="E201" i="11" a="1"/>
  <c r="E201" i="11" s="1"/>
  <c r="C201" i="11" a="1"/>
  <c r="C201" i="11" s="1"/>
  <c r="B201" i="11" a="1"/>
  <c r="B201" i="11" s="1"/>
  <c r="O63" i="11" a="1"/>
  <c r="O63" i="11" s="1"/>
  <c r="L63" i="11" a="1"/>
  <c r="L63" i="11" s="1"/>
  <c r="M63" i="11" s="1"/>
  <c r="H63" i="11" a="1"/>
  <c r="H63" i="11" s="1"/>
  <c r="G63" i="11" a="1"/>
  <c r="G63" i="11" s="1"/>
  <c r="F63" i="11" a="1"/>
  <c r="F63" i="11" s="1"/>
  <c r="E63" i="11" a="1"/>
  <c r="E63" i="11" s="1"/>
  <c r="C63" i="11" a="1"/>
  <c r="C63" i="11" s="1"/>
  <c r="B63" i="11" a="1"/>
  <c r="B63" i="11" s="1"/>
  <c r="O46" i="11" a="1"/>
  <c r="O46" i="11" s="1"/>
  <c r="L46" i="11" a="1"/>
  <c r="L46" i="11" s="1"/>
  <c r="M46" i="11" s="1"/>
  <c r="H46" i="11" a="1"/>
  <c r="H46" i="11" s="1"/>
  <c r="G46" i="11" a="1"/>
  <c r="G46" i="11" s="1"/>
  <c r="F46" i="11" a="1"/>
  <c r="F46" i="11" s="1"/>
  <c r="E46" i="11" a="1"/>
  <c r="E46" i="11" s="1"/>
  <c r="C46" i="11" a="1"/>
  <c r="C46" i="11" s="1"/>
  <c r="B46" i="11" a="1"/>
  <c r="B46" i="11" s="1"/>
  <c r="O149" i="11" a="1"/>
  <c r="O149" i="11" s="1"/>
  <c r="L149" i="11" a="1"/>
  <c r="L149" i="11" s="1"/>
  <c r="M149" i="11" s="1"/>
  <c r="H149" i="11" a="1"/>
  <c r="H149" i="11" s="1"/>
  <c r="G149" i="11" a="1"/>
  <c r="G149" i="11" s="1"/>
  <c r="F149" i="11" a="1"/>
  <c r="F149" i="11" s="1"/>
  <c r="E149" i="11" a="1"/>
  <c r="E149" i="11" s="1"/>
  <c r="C149" i="11" a="1"/>
  <c r="C149" i="11" s="1"/>
  <c r="B149" i="11" a="1"/>
  <c r="B149" i="11" s="1"/>
  <c r="O144" i="11" a="1"/>
  <c r="O144" i="11" s="1"/>
  <c r="L144" i="11" a="1"/>
  <c r="L144" i="11" s="1"/>
  <c r="M144" i="11" s="1"/>
  <c r="H144" i="11" a="1"/>
  <c r="H144" i="11" s="1"/>
  <c r="G144" i="11" a="1"/>
  <c r="G144" i="11" s="1"/>
  <c r="F144" i="11" a="1"/>
  <c r="F144" i="11" s="1"/>
  <c r="E144" i="11" a="1"/>
  <c r="E144" i="11" s="1"/>
  <c r="C144" i="11" a="1"/>
  <c r="C144" i="11" s="1"/>
  <c r="B144" i="11" a="1"/>
  <c r="B144" i="11" s="1"/>
  <c r="O133" i="11" a="1"/>
  <c r="O133" i="11" s="1"/>
  <c r="L133" i="11" a="1"/>
  <c r="L133" i="11" s="1"/>
  <c r="M133" i="11" s="1"/>
  <c r="H133" i="11" a="1"/>
  <c r="H133" i="11" s="1"/>
  <c r="G133" i="11" a="1"/>
  <c r="G133" i="11" s="1"/>
  <c r="F133" i="11" a="1"/>
  <c r="F133" i="11" s="1"/>
  <c r="E133" i="11" a="1"/>
  <c r="E133" i="11" s="1"/>
  <c r="C133" i="11" a="1"/>
  <c r="C133" i="11" s="1"/>
  <c r="B133" i="11" a="1"/>
  <c r="B133" i="11" s="1"/>
  <c r="O197" i="11" a="1"/>
  <c r="O197" i="11" s="1"/>
  <c r="L197" i="11" a="1"/>
  <c r="L197" i="11" s="1"/>
  <c r="M197" i="11" s="1"/>
  <c r="H197" i="11" a="1"/>
  <c r="H197" i="11" s="1"/>
  <c r="G197" i="11" a="1"/>
  <c r="G197" i="11" s="1"/>
  <c r="F197" i="11" a="1"/>
  <c r="F197" i="11" s="1"/>
  <c r="E197" i="11" a="1"/>
  <c r="E197" i="11" s="1"/>
  <c r="C197" i="11" a="1"/>
  <c r="C197" i="11" s="1"/>
  <c r="B197" i="11" a="1"/>
  <c r="B197" i="11" s="1"/>
  <c r="O195" i="11" a="1"/>
  <c r="O195" i="11" s="1"/>
  <c r="L195" i="11" a="1"/>
  <c r="L195" i="11" s="1"/>
  <c r="M195" i="11" s="1"/>
  <c r="H195" i="11" a="1"/>
  <c r="H195" i="11" s="1"/>
  <c r="G195" i="11" a="1"/>
  <c r="G195" i="11" s="1"/>
  <c r="F195" i="11" a="1"/>
  <c r="F195" i="11" s="1"/>
  <c r="E195" i="11" a="1"/>
  <c r="E195" i="11" s="1"/>
  <c r="C195" i="11" a="1"/>
  <c r="C195" i="11" s="1"/>
  <c r="B195" i="11" a="1"/>
  <c r="B195" i="11" s="1"/>
  <c r="O194" i="11" a="1"/>
  <c r="O194" i="11" s="1"/>
  <c r="L194" i="11" a="1"/>
  <c r="L194" i="11" s="1"/>
  <c r="M194" i="11" s="1"/>
  <c r="H194" i="11" a="1"/>
  <c r="H194" i="11" s="1"/>
  <c r="G194" i="11" a="1"/>
  <c r="G194" i="11" s="1"/>
  <c r="F194" i="11" a="1"/>
  <c r="F194" i="11" s="1"/>
  <c r="E194" i="11" a="1"/>
  <c r="E194" i="11" s="1"/>
  <c r="C194" i="11" a="1"/>
  <c r="C194" i="11" s="1"/>
  <c r="B194" i="11" a="1"/>
  <c r="B194" i="11" s="1"/>
  <c r="O101" i="11" a="1"/>
  <c r="O101" i="11" s="1"/>
  <c r="L101" i="11" a="1"/>
  <c r="L101" i="11" s="1"/>
  <c r="M101" i="11" s="1"/>
  <c r="H101" i="11" a="1"/>
  <c r="H101" i="11" s="1"/>
  <c r="G101" i="11" a="1"/>
  <c r="G101" i="11" s="1"/>
  <c r="F101" i="11" a="1"/>
  <c r="F101" i="11" s="1"/>
  <c r="E101" i="11" a="1"/>
  <c r="E101" i="11" s="1"/>
  <c r="C101" i="11" a="1"/>
  <c r="C101" i="11" s="1"/>
  <c r="B101" i="11" a="1"/>
  <c r="B101" i="11" s="1"/>
  <c r="O128" i="11" a="1"/>
  <c r="O128" i="11" s="1"/>
  <c r="L128" i="11" a="1"/>
  <c r="L128" i="11" s="1"/>
  <c r="M128" i="11" s="1"/>
  <c r="H128" i="11" a="1"/>
  <c r="H128" i="11" s="1"/>
  <c r="G128" i="11" a="1"/>
  <c r="G128" i="11" s="1"/>
  <c r="F128" i="11" a="1"/>
  <c r="F128" i="11" s="1"/>
  <c r="E128" i="11" a="1"/>
  <c r="E128" i="11" s="1"/>
  <c r="C128" i="11" a="1"/>
  <c r="C128" i="11" s="1"/>
  <c r="B128" i="11" a="1"/>
  <c r="B128" i="11" s="1"/>
  <c r="O103" i="11" a="1"/>
  <c r="O103" i="11" s="1"/>
  <c r="L103" i="11" a="1"/>
  <c r="L103" i="11" s="1"/>
  <c r="M103" i="11" s="1"/>
  <c r="H103" i="11" a="1"/>
  <c r="H103" i="11" s="1"/>
  <c r="G103" i="11" a="1"/>
  <c r="G103" i="11" s="1"/>
  <c r="F103" i="11" a="1"/>
  <c r="F103" i="11" s="1"/>
  <c r="E103" i="11" a="1"/>
  <c r="E103" i="11" s="1"/>
  <c r="C103" i="11" a="1"/>
  <c r="C103" i="11" s="1"/>
  <c r="B103" i="11" a="1"/>
  <c r="B103" i="11" s="1"/>
  <c r="O109" i="11" a="1"/>
  <c r="O109" i="11" s="1"/>
  <c r="L109" i="11" a="1"/>
  <c r="L109" i="11" s="1"/>
  <c r="M109" i="11" s="1"/>
  <c r="H109" i="11" a="1"/>
  <c r="H109" i="11" s="1"/>
  <c r="G109" i="11" a="1"/>
  <c r="G109" i="11" s="1"/>
  <c r="F109" i="11" a="1"/>
  <c r="F109" i="11" s="1"/>
  <c r="E109" i="11" a="1"/>
  <c r="E109" i="11" s="1"/>
  <c r="C109" i="11" a="1"/>
  <c r="C109" i="11" s="1"/>
  <c r="B109" i="11" a="1"/>
  <c r="B109" i="11" s="1"/>
  <c r="O76" i="11" a="1"/>
  <c r="O76" i="11" s="1"/>
  <c r="L76" i="11" a="1"/>
  <c r="L76" i="11" s="1"/>
  <c r="M76" i="11" s="1"/>
  <c r="H76" i="11" a="1"/>
  <c r="H76" i="11" s="1"/>
  <c r="G76" i="11" a="1"/>
  <c r="G76" i="11" s="1"/>
  <c r="F76" i="11" a="1"/>
  <c r="F76" i="11" s="1"/>
  <c r="E76" i="11" a="1"/>
  <c r="E76" i="11" s="1"/>
  <c r="C76" i="11" a="1"/>
  <c r="C76" i="11" s="1"/>
  <c r="B76" i="11" a="1"/>
  <c r="B76" i="11" s="1"/>
  <c r="O61" i="11" a="1"/>
  <c r="O61" i="11" s="1"/>
  <c r="L61" i="11" a="1"/>
  <c r="L61" i="11" s="1"/>
  <c r="M61" i="11" s="1"/>
  <c r="H61" i="11" a="1"/>
  <c r="H61" i="11" s="1"/>
  <c r="G61" i="11" a="1"/>
  <c r="G61" i="11" s="1"/>
  <c r="F61" i="11" a="1"/>
  <c r="F61" i="11" s="1"/>
  <c r="E61" i="11" a="1"/>
  <c r="E61" i="11" s="1"/>
  <c r="C61" i="11" a="1"/>
  <c r="C61" i="11" s="1"/>
  <c r="B61" i="11" a="1"/>
  <c r="B61" i="11" s="1"/>
  <c r="O163" i="11" a="1"/>
  <c r="O163" i="11" s="1"/>
  <c r="L163" i="11" a="1"/>
  <c r="L163" i="11" s="1"/>
  <c r="M163" i="11" s="1"/>
  <c r="H163" i="11" a="1"/>
  <c r="H163" i="11" s="1"/>
  <c r="G163" i="11" a="1"/>
  <c r="G163" i="11" s="1"/>
  <c r="F163" i="11" a="1"/>
  <c r="F163" i="11" s="1"/>
  <c r="E163" i="11" a="1"/>
  <c r="E163" i="11" s="1"/>
  <c r="C163" i="11" a="1"/>
  <c r="C163" i="11" s="1"/>
  <c r="B163" i="11" a="1"/>
  <c r="B163" i="11" s="1"/>
  <c r="O48" i="11" a="1"/>
  <c r="O48" i="11" s="1"/>
  <c r="L48" i="11" a="1"/>
  <c r="L48" i="11" s="1"/>
  <c r="M48" i="11" s="1"/>
  <c r="H48" i="11" a="1"/>
  <c r="H48" i="11" s="1"/>
  <c r="G48" i="11" a="1"/>
  <c r="G48" i="11" s="1"/>
  <c r="F48" i="11" a="1"/>
  <c r="F48" i="11" s="1"/>
  <c r="E48" i="11" a="1"/>
  <c r="E48" i="11" s="1"/>
  <c r="C48" i="11" a="1"/>
  <c r="C48" i="11" s="1"/>
  <c r="B48" i="11" a="1"/>
  <c r="B48" i="11" s="1"/>
  <c r="O200" i="11" a="1"/>
  <c r="O200" i="11" s="1"/>
  <c r="L200" i="11" a="1"/>
  <c r="L200" i="11" s="1"/>
  <c r="M200" i="11" s="1"/>
  <c r="H200" i="11" a="1"/>
  <c r="H200" i="11" s="1"/>
  <c r="G200" i="11" a="1"/>
  <c r="G200" i="11" s="1"/>
  <c r="F200" i="11" a="1"/>
  <c r="F200" i="11" s="1"/>
  <c r="E200" i="11" a="1"/>
  <c r="E200" i="11" s="1"/>
  <c r="C200" i="11" a="1"/>
  <c r="C200" i="11" s="1"/>
  <c r="B200" i="11" a="1"/>
  <c r="B200" i="11" s="1"/>
  <c r="O19" i="11" a="1"/>
  <c r="O19" i="11" s="1"/>
  <c r="L19" i="11" a="1"/>
  <c r="L19" i="11" s="1"/>
  <c r="M19" i="11" s="1"/>
  <c r="H19" i="11" a="1"/>
  <c r="H19" i="11" s="1"/>
  <c r="G19" i="11" a="1"/>
  <c r="G19" i="11" s="1"/>
  <c r="F19" i="11" a="1"/>
  <c r="F19" i="11" s="1"/>
  <c r="E19" i="11" a="1"/>
  <c r="E19" i="11" s="1"/>
  <c r="C19" i="11" a="1"/>
  <c r="C19" i="11" s="1"/>
  <c r="B19" i="11" a="1"/>
  <c r="B19" i="11" s="1"/>
  <c r="O30" i="11" a="1"/>
  <c r="O30" i="11" s="1"/>
  <c r="L30" i="11" a="1"/>
  <c r="L30" i="11" s="1"/>
  <c r="M30" i="11" s="1"/>
  <c r="H30" i="11" a="1"/>
  <c r="H30" i="11" s="1"/>
  <c r="G30" i="11" a="1"/>
  <c r="G30" i="11" s="1"/>
  <c r="F30" i="11" a="1"/>
  <c r="F30" i="11" s="1"/>
  <c r="E30" i="11" a="1"/>
  <c r="E30" i="11" s="1"/>
  <c r="C30" i="11" a="1"/>
  <c r="C30" i="11" s="1"/>
  <c r="B30" i="11" a="1"/>
  <c r="B30" i="11" s="1"/>
  <c r="O89" i="11" a="1"/>
  <c r="O89" i="11" s="1"/>
  <c r="L89" i="11" a="1"/>
  <c r="L89" i="11" s="1"/>
  <c r="M89" i="11" s="1"/>
  <c r="H89" i="11" a="1"/>
  <c r="H89" i="11" s="1"/>
  <c r="G89" i="11" a="1"/>
  <c r="G89" i="11" s="1"/>
  <c r="F89" i="11" a="1"/>
  <c r="F89" i="11" s="1"/>
  <c r="E89" i="11" a="1"/>
  <c r="E89" i="11" s="1"/>
  <c r="C89" i="11" a="1"/>
  <c r="C89" i="11" s="1"/>
  <c r="B89" i="11" a="1"/>
  <c r="B89" i="11" s="1"/>
  <c r="O68" i="11" a="1"/>
  <c r="O68" i="11" s="1"/>
  <c r="L68" i="11" a="1"/>
  <c r="L68" i="11" s="1"/>
  <c r="M68" i="11" s="1"/>
  <c r="H68" i="11" a="1"/>
  <c r="H68" i="11" s="1"/>
  <c r="G68" i="11" a="1"/>
  <c r="G68" i="11" s="1"/>
  <c r="F68" i="11" a="1"/>
  <c r="F68" i="11" s="1"/>
  <c r="E68" i="11" a="1"/>
  <c r="E68" i="11" s="1"/>
  <c r="C68" i="11" a="1"/>
  <c r="C68" i="11" s="1"/>
  <c r="B68" i="11" a="1"/>
  <c r="B68" i="11" s="1"/>
  <c r="O49" i="11" a="1"/>
  <c r="O49" i="11" s="1"/>
  <c r="L49" i="11" a="1"/>
  <c r="L49" i="11" s="1"/>
  <c r="M49" i="11" s="1"/>
  <c r="H49" i="11" a="1"/>
  <c r="H49" i="11" s="1"/>
  <c r="G49" i="11" a="1"/>
  <c r="G49" i="11" s="1"/>
  <c r="F49" i="11" a="1"/>
  <c r="F49" i="11" s="1"/>
  <c r="E49" i="11" a="1"/>
  <c r="E49" i="11" s="1"/>
  <c r="C49" i="11" a="1"/>
  <c r="C49" i="11" s="1"/>
  <c r="B49" i="11" a="1"/>
  <c r="B49" i="11" s="1"/>
  <c r="O51" i="11" a="1"/>
  <c r="O51" i="11" s="1"/>
  <c r="L51" i="11" a="1"/>
  <c r="L51" i="11" s="1"/>
  <c r="M51" i="11" s="1"/>
  <c r="H51" i="11" a="1"/>
  <c r="H51" i="11" s="1"/>
  <c r="G51" i="11" a="1"/>
  <c r="G51" i="11" s="1"/>
  <c r="F51" i="11" a="1"/>
  <c r="F51" i="11" s="1"/>
  <c r="E51" i="11" a="1"/>
  <c r="E51" i="11" s="1"/>
  <c r="C51" i="11" a="1"/>
  <c r="C51" i="11" s="1"/>
  <c r="B51" i="11" a="1"/>
  <c r="B51" i="11" s="1"/>
  <c r="O45" i="11" a="1"/>
  <c r="O45" i="11" s="1"/>
  <c r="L45" i="11" a="1"/>
  <c r="L45" i="11" s="1"/>
  <c r="M45" i="11" s="1"/>
  <c r="H45" i="11" a="1"/>
  <c r="H45" i="11" s="1"/>
  <c r="G45" i="11" a="1"/>
  <c r="G45" i="11" s="1"/>
  <c r="F45" i="11" a="1"/>
  <c r="F45" i="11" s="1"/>
  <c r="E45" i="11" a="1"/>
  <c r="E45" i="11" s="1"/>
  <c r="C45" i="11" a="1"/>
  <c r="C45" i="11" s="1"/>
  <c r="B45" i="11" a="1"/>
  <c r="B45" i="11" s="1"/>
  <c r="O6" i="11" a="1"/>
  <c r="O6" i="11" s="1"/>
  <c r="L6" i="11" a="1"/>
  <c r="L6" i="11" s="1"/>
  <c r="M6" i="11" s="1"/>
  <c r="H6" i="11" a="1"/>
  <c r="H6" i="11" s="1"/>
  <c r="G6" i="11" a="1"/>
  <c r="G6" i="11" s="1"/>
  <c r="F6" i="11" a="1"/>
  <c r="F6" i="11" s="1"/>
  <c r="E6" i="11" a="1"/>
  <c r="E6" i="11" s="1"/>
  <c r="C6" i="11" a="1"/>
  <c r="C6" i="11" s="1"/>
  <c r="B6" i="11" a="1"/>
  <c r="B6" i="11" s="1"/>
  <c r="O27" i="11" a="1"/>
  <c r="O27" i="11" s="1"/>
  <c r="L27" i="11" a="1"/>
  <c r="L27" i="11" s="1"/>
  <c r="M27" i="11" s="1"/>
  <c r="H27" i="11" a="1"/>
  <c r="H27" i="11" s="1"/>
  <c r="G27" i="11" a="1"/>
  <c r="G27" i="11" s="1"/>
  <c r="F27" i="11" a="1"/>
  <c r="F27" i="11" s="1"/>
  <c r="E27" i="11" a="1"/>
  <c r="E27" i="11" s="1"/>
  <c r="C27" i="11" a="1"/>
  <c r="C27" i="11" s="1"/>
  <c r="B27" i="11" a="1"/>
  <c r="B27" i="11" s="1"/>
  <c r="O147" i="11" a="1"/>
  <c r="O147" i="11" s="1"/>
  <c r="L147" i="11" a="1"/>
  <c r="L147" i="11" s="1"/>
  <c r="M147" i="11" s="1"/>
  <c r="H147" i="11" a="1"/>
  <c r="H147" i="11" s="1"/>
  <c r="G147" i="11" a="1"/>
  <c r="G147" i="11" s="1"/>
  <c r="F147" i="11" a="1"/>
  <c r="F147" i="11" s="1"/>
  <c r="E147" i="11" a="1"/>
  <c r="E147" i="11" s="1"/>
  <c r="C147" i="11" a="1"/>
  <c r="C147" i="11" s="1"/>
  <c r="B147" i="11" a="1"/>
  <c r="B147" i="11" s="1"/>
  <c r="O106" i="11" a="1"/>
  <c r="O106" i="11" s="1"/>
  <c r="L106" i="11" a="1"/>
  <c r="L106" i="11" s="1"/>
  <c r="M106" i="11" s="1"/>
  <c r="H106" i="11" a="1"/>
  <c r="H106" i="11" s="1"/>
  <c r="G106" i="11" a="1"/>
  <c r="G106" i="11" s="1"/>
  <c r="F106" i="11" a="1"/>
  <c r="F106" i="11" s="1"/>
  <c r="E106" i="11" a="1"/>
  <c r="E106" i="11" s="1"/>
  <c r="C106" i="11" a="1"/>
  <c r="C106" i="11" s="1"/>
  <c r="B106" i="11" a="1"/>
  <c r="B106" i="11" s="1"/>
  <c r="O59" i="11" a="1"/>
  <c r="O59" i="11" s="1"/>
  <c r="L59" i="11" a="1"/>
  <c r="L59" i="11" s="1"/>
  <c r="M59" i="11" s="1"/>
  <c r="H59" i="11" a="1"/>
  <c r="H59" i="11" s="1"/>
  <c r="G59" i="11" a="1"/>
  <c r="G59" i="11" s="1"/>
  <c r="F59" i="11" a="1"/>
  <c r="F59" i="11" s="1"/>
  <c r="E59" i="11" a="1"/>
  <c r="E59" i="11" s="1"/>
  <c r="D59" i="11" a="1"/>
  <c r="D59" i="11" s="1"/>
  <c r="C59" i="11" a="1"/>
  <c r="C59" i="11" s="1"/>
  <c r="B59" i="11" a="1"/>
  <c r="B59" i="11" s="1"/>
  <c r="N4" i="10" a="1"/>
  <c r="N4" i="10" s="1"/>
  <c r="L4" i="10" a="1"/>
  <c r="L4" i="10" s="1"/>
  <c r="M4" i="10" s="1"/>
  <c r="H4" i="10" a="1"/>
  <c r="H4" i="10" s="1"/>
  <c r="G4" i="10" a="1"/>
  <c r="G4" i="10" s="1"/>
  <c r="F4" i="10" a="1"/>
  <c r="F4" i="10" s="1"/>
  <c r="E4" i="10" a="1"/>
  <c r="E4" i="10" s="1"/>
  <c r="C4" i="10" a="1"/>
  <c r="C4" i="10" s="1"/>
  <c r="B4" i="10" a="1"/>
  <c r="B4" i="10" s="1"/>
  <c r="N6" i="10" a="1"/>
  <c r="N6" i="10" s="1"/>
  <c r="L6" i="10" a="1"/>
  <c r="L6" i="10" s="1"/>
  <c r="M6" i="10" s="1"/>
  <c r="H6" i="10" a="1"/>
  <c r="H6" i="10" s="1"/>
  <c r="G6" i="10" a="1"/>
  <c r="G6" i="10" s="1"/>
  <c r="F6" i="10" a="1"/>
  <c r="F6" i="10" s="1"/>
  <c r="E6" i="10" a="1"/>
  <c r="E6" i="10" s="1"/>
  <c r="C6" i="10" a="1"/>
  <c r="C6" i="10" s="1"/>
  <c r="B6" i="10" a="1"/>
  <c r="B6" i="10" s="1"/>
  <c r="N46" i="10" a="1"/>
  <c r="N46" i="10" s="1"/>
  <c r="L46" i="10" a="1"/>
  <c r="L46" i="10" s="1"/>
  <c r="M46" i="10" s="1"/>
  <c r="H46" i="10" a="1"/>
  <c r="H46" i="10" s="1"/>
  <c r="G46" i="10" a="1"/>
  <c r="G46" i="10" s="1"/>
  <c r="F46" i="10" a="1"/>
  <c r="F46" i="10" s="1"/>
  <c r="E46" i="10" a="1"/>
  <c r="E46" i="10" s="1"/>
  <c r="C46" i="10" a="1"/>
  <c r="C46" i="10" s="1"/>
  <c r="B46" i="10" a="1"/>
  <c r="B46" i="10" s="1"/>
  <c r="N21" i="10" a="1"/>
  <c r="N21" i="10" s="1"/>
  <c r="L21" i="10" a="1"/>
  <c r="L21" i="10" s="1"/>
  <c r="M21" i="10" s="1"/>
  <c r="H21" i="10" a="1"/>
  <c r="H21" i="10" s="1"/>
  <c r="G21" i="10" a="1"/>
  <c r="G21" i="10" s="1"/>
  <c r="F21" i="10" a="1"/>
  <c r="F21" i="10" s="1"/>
  <c r="E21" i="10" a="1"/>
  <c r="E21" i="10" s="1"/>
  <c r="C21" i="10" a="1"/>
  <c r="C21" i="10" s="1"/>
  <c r="B21" i="10" a="1"/>
  <c r="B21" i="10" s="1"/>
  <c r="N7" i="10" a="1"/>
  <c r="N7" i="10" s="1"/>
  <c r="L7" i="10" a="1"/>
  <c r="L7" i="10" s="1"/>
  <c r="M7" i="10" s="1"/>
  <c r="H7" i="10" a="1"/>
  <c r="H7" i="10" s="1"/>
  <c r="G7" i="10" a="1"/>
  <c r="G7" i="10" s="1"/>
  <c r="F7" i="10" a="1"/>
  <c r="F7" i="10" s="1"/>
  <c r="E7" i="10" a="1"/>
  <c r="E7" i="10" s="1"/>
  <c r="C7" i="10" a="1"/>
  <c r="C7" i="10" s="1"/>
  <c r="B7" i="10" a="1"/>
  <c r="B7" i="10" s="1"/>
  <c r="N12" i="10" a="1"/>
  <c r="N12" i="10" s="1"/>
  <c r="L12" i="10" a="1"/>
  <c r="L12" i="10" s="1"/>
  <c r="M12" i="10" s="1"/>
  <c r="H12" i="10" a="1"/>
  <c r="H12" i="10" s="1"/>
  <c r="G12" i="10" a="1"/>
  <c r="G12" i="10" s="1"/>
  <c r="F12" i="10" a="1"/>
  <c r="F12" i="10" s="1"/>
  <c r="E12" i="10" a="1"/>
  <c r="E12" i="10" s="1"/>
  <c r="C12" i="10" a="1"/>
  <c r="C12" i="10" s="1"/>
  <c r="B12" i="10" a="1"/>
  <c r="B12" i="10" s="1"/>
  <c r="N42" i="10" a="1"/>
  <c r="N42" i="10" s="1"/>
  <c r="L42" i="10" a="1"/>
  <c r="L42" i="10" s="1"/>
  <c r="M42" i="10" s="1"/>
  <c r="H42" i="10" a="1"/>
  <c r="H42" i="10" s="1"/>
  <c r="G42" i="10" a="1"/>
  <c r="G42" i="10" s="1"/>
  <c r="F42" i="10" a="1"/>
  <c r="F42" i="10" s="1"/>
  <c r="E42" i="10" a="1"/>
  <c r="E42" i="10" s="1"/>
  <c r="C42" i="10" a="1"/>
  <c r="C42" i="10" s="1"/>
  <c r="B42" i="10" a="1"/>
  <c r="B42" i="10" s="1"/>
  <c r="N49" i="10" a="1"/>
  <c r="N49" i="10" s="1"/>
  <c r="L49" i="10" a="1"/>
  <c r="L49" i="10" s="1"/>
  <c r="M49" i="10" s="1"/>
  <c r="H49" i="10" a="1"/>
  <c r="H49" i="10" s="1"/>
  <c r="G49" i="10" a="1"/>
  <c r="G49" i="10" s="1"/>
  <c r="F49" i="10" a="1"/>
  <c r="F49" i="10" s="1"/>
  <c r="E49" i="10" a="1"/>
  <c r="E49" i="10" s="1"/>
  <c r="C49" i="10" a="1"/>
  <c r="C49" i="10" s="1"/>
  <c r="B49" i="10" a="1"/>
  <c r="B49" i="10" s="1"/>
  <c r="N32" i="10" a="1"/>
  <c r="N32" i="10" s="1"/>
  <c r="L32" i="10" a="1"/>
  <c r="L32" i="10" s="1"/>
  <c r="M32" i="10" s="1"/>
  <c r="H32" i="10" a="1"/>
  <c r="H32" i="10" s="1"/>
  <c r="G32" i="10" a="1"/>
  <c r="G32" i="10" s="1"/>
  <c r="F32" i="10" a="1"/>
  <c r="F32" i="10" s="1"/>
  <c r="E32" i="10" a="1"/>
  <c r="E32" i="10" s="1"/>
  <c r="C32" i="10" a="1"/>
  <c r="C32" i="10" s="1"/>
  <c r="B32" i="10" a="1"/>
  <c r="B32" i="10" s="1"/>
  <c r="N8" i="10" a="1"/>
  <c r="N8" i="10" s="1"/>
  <c r="L8" i="10" a="1"/>
  <c r="L8" i="10" s="1"/>
  <c r="M8" i="10" s="1"/>
  <c r="H8" i="10" a="1"/>
  <c r="H8" i="10" s="1"/>
  <c r="G8" i="10" a="1"/>
  <c r="G8" i="10" s="1"/>
  <c r="F8" i="10" a="1"/>
  <c r="F8" i="10" s="1"/>
  <c r="E8" i="10" a="1"/>
  <c r="E8" i="10" s="1"/>
  <c r="C8" i="10" a="1"/>
  <c r="C8" i="10" s="1"/>
  <c r="B8" i="10" a="1"/>
  <c r="B8" i="10" s="1"/>
  <c r="N39" i="10" a="1"/>
  <c r="N39" i="10" s="1"/>
  <c r="L39" i="10" a="1"/>
  <c r="L39" i="10" s="1"/>
  <c r="M39" i="10" s="1"/>
  <c r="H39" i="10" a="1"/>
  <c r="H39" i="10" s="1"/>
  <c r="G39" i="10" a="1"/>
  <c r="G39" i="10" s="1"/>
  <c r="F39" i="10" a="1"/>
  <c r="F39" i="10" s="1"/>
  <c r="E39" i="10" a="1"/>
  <c r="E39" i="10" s="1"/>
  <c r="C39" i="10" a="1"/>
  <c r="C39" i="10" s="1"/>
  <c r="B39" i="10" a="1"/>
  <c r="B39" i="10" s="1"/>
  <c r="N35" i="10" a="1"/>
  <c r="N35" i="10" s="1"/>
  <c r="L35" i="10" a="1"/>
  <c r="L35" i="10" s="1"/>
  <c r="M35" i="10" s="1"/>
  <c r="H35" i="10" a="1"/>
  <c r="H35" i="10" s="1"/>
  <c r="G35" i="10" a="1"/>
  <c r="G35" i="10" s="1"/>
  <c r="F35" i="10" a="1"/>
  <c r="F35" i="10" s="1"/>
  <c r="E35" i="10" a="1"/>
  <c r="E35" i="10" s="1"/>
  <c r="C35" i="10" a="1"/>
  <c r="C35" i="10" s="1"/>
  <c r="B35" i="10" a="1"/>
  <c r="B35" i="10" s="1"/>
  <c r="N25" i="10" a="1"/>
  <c r="N25" i="10" s="1"/>
  <c r="L25" i="10" a="1"/>
  <c r="L25" i="10" s="1"/>
  <c r="M25" i="10" s="1"/>
  <c r="H25" i="10" a="1"/>
  <c r="H25" i="10" s="1"/>
  <c r="G25" i="10" a="1"/>
  <c r="G25" i="10" s="1"/>
  <c r="F25" i="10" a="1"/>
  <c r="F25" i="10" s="1"/>
  <c r="E25" i="10" a="1"/>
  <c r="E25" i="10" s="1"/>
  <c r="C25" i="10" a="1"/>
  <c r="C25" i="10" s="1"/>
  <c r="B25" i="10" a="1"/>
  <c r="B25" i="10" s="1"/>
  <c r="N33" i="10" a="1"/>
  <c r="N33" i="10" s="1"/>
  <c r="L33" i="10" a="1"/>
  <c r="L33" i="10" s="1"/>
  <c r="M33" i="10" s="1"/>
  <c r="H33" i="10" a="1"/>
  <c r="H33" i="10" s="1"/>
  <c r="G33" i="10" a="1"/>
  <c r="G33" i="10" s="1"/>
  <c r="F33" i="10" a="1"/>
  <c r="F33" i="10" s="1"/>
  <c r="E33" i="10" a="1"/>
  <c r="E33" i="10" s="1"/>
  <c r="C33" i="10" a="1"/>
  <c r="C33" i="10" s="1"/>
  <c r="B33" i="10" a="1"/>
  <c r="B33" i="10" s="1"/>
  <c r="N29" i="10" a="1"/>
  <c r="N29" i="10" s="1"/>
  <c r="L29" i="10" a="1"/>
  <c r="L29" i="10" s="1"/>
  <c r="M29" i="10" s="1"/>
  <c r="H29" i="10" a="1"/>
  <c r="H29" i="10" s="1"/>
  <c r="G29" i="10" a="1"/>
  <c r="G29" i="10" s="1"/>
  <c r="F29" i="10" a="1"/>
  <c r="F29" i="10" s="1"/>
  <c r="E29" i="10" a="1"/>
  <c r="E29" i="10" s="1"/>
  <c r="C29" i="10" a="1"/>
  <c r="C29" i="10" s="1"/>
  <c r="B29" i="10" a="1"/>
  <c r="B29" i="10" s="1"/>
  <c r="N36" i="10" a="1"/>
  <c r="N36" i="10" s="1"/>
  <c r="L36" i="10" a="1"/>
  <c r="L36" i="10" s="1"/>
  <c r="M36" i="10" s="1"/>
  <c r="H36" i="10" a="1"/>
  <c r="H36" i="10" s="1"/>
  <c r="G36" i="10" a="1"/>
  <c r="G36" i="10" s="1"/>
  <c r="F36" i="10" a="1"/>
  <c r="F36" i="10" s="1"/>
  <c r="E36" i="10" a="1"/>
  <c r="E36" i="10" s="1"/>
  <c r="C36" i="10" a="1"/>
  <c r="C36" i="10" s="1"/>
  <c r="B36" i="10" a="1"/>
  <c r="B36" i="10" s="1"/>
  <c r="N37" i="10" a="1"/>
  <c r="N37" i="10" s="1"/>
  <c r="L37" i="10" a="1"/>
  <c r="L37" i="10" s="1"/>
  <c r="M37" i="10" s="1"/>
  <c r="H37" i="10" a="1"/>
  <c r="H37" i="10" s="1"/>
  <c r="G37" i="10" a="1"/>
  <c r="G37" i="10" s="1"/>
  <c r="F37" i="10" a="1"/>
  <c r="F37" i="10" s="1"/>
  <c r="E37" i="10" a="1"/>
  <c r="E37" i="10" s="1"/>
  <c r="C37" i="10" a="1"/>
  <c r="C37" i="10" s="1"/>
  <c r="B37" i="10" a="1"/>
  <c r="B37" i="10" s="1"/>
  <c r="N30" i="10" a="1"/>
  <c r="N30" i="10" s="1"/>
  <c r="L30" i="10" a="1"/>
  <c r="L30" i="10" s="1"/>
  <c r="M30" i="10" s="1"/>
  <c r="H30" i="10" a="1"/>
  <c r="H30" i="10" s="1"/>
  <c r="G30" i="10" a="1"/>
  <c r="G30" i="10" s="1"/>
  <c r="F30" i="10" a="1"/>
  <c r="F30" i="10" s="1"/>
  <c r="E30" i="10" a="1"/>
  <c r="E30" i="10" s="1"/>
  <c r="C30" i="10" a="1"/>
  <c r="C30" i="10" s="1"/>
  <c r="B30" i="10" a="1"/>
  <c r="B30" i="10" s="1"/>
  <c r="N15" i="10" a="1"/>
  <c r="N15" i="10" s="1"/>
  <c r="L15" i="10" a="1"/>
  <c r="L15" i="10" s="1"/>
  <c r="M15" i="10" s="1"/>
  <c r="H15" i="10" a="1"/>
  <c r="H15" i="10" s="1"/>
  <c r="G15" i="10" a="1"/>
  <c r="G15" i="10" s="1"/>
  <c r="F15" i="10" a="1"/>
  <c r="F15" i="10" s="1"/>
  <c r="E15" i="10" a="1"/>
  <c r="E15" i="10" s="1"/>
  <c r="C15" i="10" a="1"/>
  <c r="C15" i="10" s="1"/>
  <c r="B15" i="10" a="1"/>
  <c r="B15" i="10" s="1"/>
  <c r="N16" i="10" a="1"/>
  <c r="N16" i="10" s="1"/>
  <c r="L16" i="10" a="1"/>
  <c r="L16" i="10" s="1"/>
  <c r="M16" i="10" s="1"/>
  <c r="H16" i="10" a="1"/>
  <c r="H16" i="10" s="1"/>
  <c r="G16" i="10" a="1"/>
  <c r="G16" i="10" s="1"/>
  <c r="F16" i="10" a="1"/>
  <c r="F16" i="10" s="1"/>
  <c r="E16" i="10" a="1"/>
  <c r="E16" i="10" s="1"/>
  <c r="C16" i="10" a="1"/>
  <c r="C16" i="10" s="1"/>
  <c r="B16" i="10" a="1"/>
  <c r="B16" i="10" s="1"/>
  <c r="N17" i="10" a="1"/>
  <c r="N17" i="10" s="1"/>
  <c r="L17" i="10" a="1"/>
  <c r="L17" i="10" s="1"/>
  <c r="M17" i="10" s="1"/>
  <c r="H17" i="10" a="1"/>
  <c r="H17" i="10" s="1"/>
  <c r="G17" i="10" a="1"/>
  <c r="G17" i="10" s="1"/>
  <c r="F17" i="10" a="1"/>
  <c r="F17" i="10" s="1"/>
  <c r="E17" i="10" a="1"/>
  <c r="E17" i="10" s="1"/>
  <c r="C17" i="10" a="1"/>
  <c r="C17" i="10" s="1"/>
  <c r="B17" i="10" a="1"/>
  <c r="B17" i="10" s="1"/>
  <c r="N2" i="10" a="1"/>
  <c r="N2" i="10" s="1"/>
  <c r="L2" i="10" a="1"/>
  <c r="L2" i="10" s="1"/>
  <c r="M2" i="10" s="1"/>
  <c r="H2" i="10" a="1"/>
  <c r="H2" i="10" s="1"/>
  <c r="G2" i="10" a="1"/>
  <c r="G2" i="10" s="1"/>
  <c r="F2" i="10" a="1"/>
  <c r="F2" i="10" s="1"/>
  <c r="E2" i="10" a="1"/>
  <c r="E2" i="10" s="1"/>
  <c r="C2" i="10" a="1"/>
  <c r="C2" i="10" s="1"/>
  <c r="B2" i="10" a="1"/>
  <c r="B2" i="10" s="1"/>
  <c r="N19" i="10" a="1"/>
  <c r="N19" i="10" s="1"/>
  <c r="L19" i="10" a="1"/>
  <c r="L19" i="10" s="1"/>
  <c r="M19" i="10" s="1"/>
  <c r="H19" i="10" a="1"/>
  <c r="H19" i="10" s="1"/>
  <c r="G19" i="10" a="1"/>
  <c r="G19" i="10" s="1"/>
  <c r="F19" i="10" a="1"/>
  <c r="F19" i="10" s="1"/>
  <c r="E19" i="10" a="1"/>
  <c r="E19" i="10" s="1"/>
  <c r="C19" i="10" a="1"/>
  <c r="C19" i="10" s="1"/>
  <c r="B19" i="10" a="1"/>
  <c r="B19" i="10" s="1"/>
  <c r="N14" i="10" a="1"/>
  <c r="N14" i="10" s="1"/>
  <c r="L14" i="10" a="1"/>
  <c r="L14" i="10" s="1"/>
  <c r="M14" i="10" s="1"/>
  <c r="H14" i="10" a="1"/>
  <c r="H14" i="10" s="1"/>
  <c r="G14" i="10" a="1"/>
  <c r="G14" i="10" s="1"/>
  <c r="F14" i="10" a="1"/>
  <c r="F14" i="10" s="1"/>
  <c r="E14" i="10" a="1"/>
  <c r="E14" i="10" s="1"/>
  <c r="C14" i="10" a="1"/>
  <c r="C14" i="10" s="1"/>
  <c r="B14" i="10" a="1"/>
  <c r="B14" i="10" s="1"/>
  <c r="N48" i="10" a="1"/>
  <c r="N48" i="10" s="1"/>
  <c r="L48" i="10" a="1"/>
  <c r="L48" i="10" s="1"/>
  <c r="M48" i="10" s="1"/>
  <c r="H48" i="10" a="1"/>
  <c r="H48" i="10" s="1"/>
  <c r="G48" i="10" a="1"/>
  <c r="G48" i="10" s="1"/>
  <c r="F48" i="10" a="1"/>
  <c r="F48" i="10" s="1"/>
  <c r="E48" i="10" a="1"/>
  <c r="E48" i="10" s="1"/>
  <c r="C48" i="10" a="1"/>
  <c r="C48" i="10" s="1"/>
  <c r="B48" i="10" a="1"/>
  <c r="B48" i="10" s="1"/>
  <c r="N9" i="10" a="1"/>
  <c r="N9" i="10" s="1"/>
  <c r="L9" i="10" a="1"/>
  <c r="L9" i="10" s="1"/>
  <c r="M9" i="10" s="1"/>
  <c r="H9" i="10" a="1"/>
  <c r="H9" i="10" s="1"/>
  <c r="G9" i="10" a="1"/>
  <c r="G9" i="10" s="1"/>
  <c r="F9" i="10" a="1"/>
  <c r="F9" i="10" s="1"/>
  <c r="E9" i="10" a="1"/>
  <c r="E9" i="10" s="1"/>
  <c r="C9" i="10" a="1"/>
  <c r="C9" i="10" s="1"/>
  <c r="B9" i="10" a="1"/>
  <c r="B9" i="10" s="1"/>
  <c r="N51" i="10" a="1"/>
  <c r="N51" i="10" s="1"/>
  <c r="L51" i="10" a="1"/>
  <c r="L51" i="10" s="1"/>
  <c r="M51" i="10" s="1"/>
  <c r="H51" i="10" a="1"/>
  <c r="H51" i="10" s="1"/>
  <c r="G51" i="10" a="1"/>
  <c r="G51" i="10" s="1"/>
  <c r="F51" i="10" a="1"/>
  <c r="F51" i="10" s="1"/>
  <c r="E51" i="10" a="1"/>
  <c r="E51" i="10" s="1"/>
  <c r="D51" i="10" a="1"/>
  <c r="D51" i="10" s="1"/>
  <c r="C51" i="10" a="1"/>
  <c r="C51" i="10" s="1"/>
  <c r="B51" i="10" a="1"/>
  <c r="B51" i="10" s="1"/>
  <c r="N10" i="10" a="1"/>
  <c r="N10" i="10" s="1"/>
  <c r="L10" i="10" a="1"/>
  <c r="L10" i="10" s="1"/>
  <c r="M10" i="10" s="1"/>
  <c r="H10" i="10" a="1"/>
  <c r="H10" i="10" s="1"/>
  <c r="G10" i="10" a="1"/>
  <c r="G10" i="10" s="1"/>
  <c r="F10" i="10" a="1"/>
  <c r="F10" i="10" s="1"/>
  <c r="E10" i="10" a="1"/>
  <c r="E10" i="10" s="1"/>
  <c r="C10" i="10" a="1"/>
  <c r="C10" i="10" s="1"/>
  <c r="B10" i="10" a="1"/>
  <c r="B10" i="10" s="1"/>
  <c r="N28" i="10" a="1"/>
  <c r="N28" i="10" s="1"/>
  <c r="L28" i="10" a="1"/>
  <c r="L28" i="10" s="1"/>
  <c r="M28" i="10" s="1"/>
  <c r="H28" i="10" a="1"/>
  <c r="H28" i="10" s="1"/>
  <c r="G28" i="10" a="1"/>
  <c r="G28" i="10" s="1"/>
  <c r="F28" i="10" a="1"/>
  <c r="F28" i="10" s="1"/>
  <c r="E28" i="10" a="1"/>
  <c r="E28" i="10" s="1"/>
  <c r="C28" i="10" a="1"/>
  <c r="C28" i="10" s="1"/>
  <c r="B28" i="10" a="1"/>
  <c r="B28" i="10" s="1"/>
  <c r="N34" i="10" a="1"/>
  <c r="N34" i="10" s="1"/>
  <c r="L34" i="10" a="1"/>
  <c r="L34" i="10" s="1"/>
  <c r="M34" i="10" s="1"/>
  <c r="H34" i="10" a="1"/>
  <c r="H34" i="10" s="1"/>
  <c r="G34" i="10" a="1"/>
  <c r="G34" i="10" s="1"/>
  <c r="F34" i="10" a="1"/>
  <c r="F34" i="10" s="1"/>
  <c r="E34" i="10" a="1"/>
  <c r="E34" i="10" s="1"/>
  <c r="C34" i="10" a="1"/>
  <c r="C34" i="10" s="1"/>
  <c r="B34" i="10" a="1"/>
  <c r="B34" i="10" s="1"/>
  <c r="N47" i="10" a="1"/>
  <c r="N47" i="10" s="1"/>
  <c r="L47" i="10" a="1"/>
  <c r="L47" i="10" s="1"/>
  <c r="M47" i="10" s="1"/>
  <c r="H47" i="10" a="1"/>
  <c r="H47" i="10" s="1"/>
  <c r="G47" i="10" a="1"/>
  <c r="G47" i="10" s="1"/>
  <c r="F47" i="10" a="1"/>
  <c r="F47" i="10" s="1"/>
  <c r="E47" i="10" a="1"/>
  <c r="E47" i="10" s="1"/>
  <c r="C47" i="10" a="1"/>
  <c r="C47" i="10" s="1"/>
  <c r="B47" i="10" a="1"/>
  <c r="B47" i="10" s="1"/>
  <c r="N27" i="10" a="1"/>
  <c r="N27" i="10" s="1"/>
  <c r="L27" i="10" a="1"/>
  <c r="L27" i="10" s="1"/>
  <c r="M27" i="10" s="1"/>
  <c r="H27" i="10" a="1"/>
  <c r="H27" i="10" s="1"/>
  <c r="G27" i="10" a="1"/>
  <c r="G27" i="10" s="1"/>
  <c r="F27" i="10" a="1"/>
  <c r="F27" i="10" s="1"/>
  <c r="E27" i="10" a="1"/>
  <c r="E27" i="10" s="1"/>
  <c r="C27" i="10" a="1"/>
  <c r="C27" i="10" s="1"/>
  <c r="B27" i="10" a="1"/>
  <c r="B27" i="10" s="1"/>
  <c r="N18" i="10" a="1"/>
  <c r="N18" i="10" s="1"/>
  <c r="L18" i="10" a="1"/>
  <c r="L18" i="10" s="1"/>
  <c r="M18" i="10" s="1"/>
  <c r="H18" i="10" a="1"/>
  <c r="H18" i="10" s="1"/>
  <c r="G18" i="10" a="1"/>
  <c r="G18" i="10" s="1"/>
  <c r="F18" i="10" a="1"/>
  <c r="F18" i="10" s="1"/>
  <c r="E18" i="10" a="1"/>
  <c r="E18" i="10" s="1"/>
  <c r="C18" i="10" a="1"/>
  <c r="C18" i="10" s="1"/>
  <c r="B18" i="10" a="1"/>
  <c r="B18" i="10" s="1"/>
  <c r="N22" i="10" a="1"/>
  <c r="N22" i="10" s="1"/>
  <c r="L22" i="10" a="1"/>
  <c r="L22" i="10" s="1"/>
  <c r="M22" i="10" s="1"/>
  <c r="H22" i="10" a="1"/>
  <c r="H22" i="10" s="1"/>
  <c r="G22" i="10" a="1"/>
  <c r="G22" i="10" s="1"/>
  <c r="F22" i="10" a="1"/>
  <c r="F22" i="10" s="1"/>
  <c r="E22" i="10" a="1"/>
  <c r="E22" i="10" s="1"/>
  <c r="C22" i="10" a="1"/>
  <c r="C22" i="10" s="1"/>
  <c r="B22" i="10" a="1"/>
  <c r="B22" i="10" s="1"/>
  <c r="N20" i="10" a="1"/>
  <c r="N20" i="10" s="1"/>
  <c r="L20" i="10" a="1"/>
  <c r="L20" i="10" s="1"/>
  <c r="M20" i="10" s="1"/>
  <c r="H20" i="10" a="1"/>
  <c r="H20" i="10" s="1"/>
  <c r="G20" i="10" a="1"/>
  <c r="G20" i="10" s="1"/>
  <c r="F20" i="10" a="1"/>
  <c r="F20" i="10" s="1"/>
  <c r="E20" i="10" a="1"/>
  <c r="E20" i="10" s="1"/>
  <c r="C20" i="10" a="1"/>
  <c r="C20" i="10" s="1"/>
  <c r="B20" i="10" a="1"/>
  <c r="B20" i="10" s="1"/>
  <c r="N3" i="10" a="1"/>
  <c r="N3" i="10" s="1"/>
  <c r="L3" i="10" a="1"/>
  <c r="L3" i="10" s="1"/>
  <c r="M3" i="10" s="1"/>
  <c r="H3" i="10" a="1"/>
  <c r="H3" i="10" s="1"/>
  <c r="G3" i="10" a="1"/>
  <c r="G3" i="10" s="1"/>
  <c r="F3" i="10" a="1"/>
  <c r="F3" i="10" s="1"/>
  <c r="E3" i="10" a="1"/>
  <c r="E3" i="10" s="1"/>
  <c r="C3" i="10" a="1"/>
  <c r="C3" i="10" s="1"/>
  <c r="B3" i="10" a="1"/>
  <c r="B3" i="10" s="1"/>
  <c r="N24" i="10" a="1"/>
  <c r="N24" i="10" s="1"/>
  <c r="L24" i="10" a="1"/>
  <c r="L24" i="10" s="1"/>
  <c r="M24" i="10" s="1"/>
  <c r="H24" i="10" a="1"/>
  <c r="H24" i="10" s="1"/>
  <c r="G24" i="10" a="1"/>
  <c r="G24" i="10" s="1"/>
  <c r="F24" i="10" a="1"/>
  <c r="F24" i="10" s="1"/>
  <c r="E24" i="10" a="1"/>
  <c r="E24" i="10" s="1"/>
  <c r="C24" i="10" a="1"/>
  <c r="C24" i="10" s="1"/>
  <c r="B24" i="10" a="1"/>
  <c r="B24" i="10" s="1"/>
  <c r="N41" i="10" a="1"/>
  <c r="N41" i="10" s="1"/>
  <c r="L41" i="10" a="1"/>
  <c r="L41" i="10" s="1"/>
  <c r="M41" i="10" s="1"/>
  <c r="H41" i="10" a="1"/>
  <c r="H41" i="10" s="1"/>
  <c r="G41" i="10" a="1"/>
  <c r="G41" i="10" s="1"/>
  <c r="F41" i="10" a="1"/>
  <c r="F41" i="10" s="1"/>
  <c r="E41" i="10" a="1"/>
  <c r="E41" i="10" s="1"/>
  <c r="C41" i="10" a="1"/>
  <c r="C41" i="10" s="1"/>
  <c r="B41" i="10" a="1"/>
  <c r="B41" i="10" s="1"/>
  <c r="N26" i="10" a="1"/>
  <c r="N26" i="10" s="1"/>
  <c r="L26" i="10" a="1"/>
  <c r="L26" i="10" s="1"/>
  <c r="M26" i="10" s="1"/>
  <c r="H26" i="10" a="1"/>
  <c r="H26" i="10" s="1"/>
  <c r="G26" i="10" a="1"/>
  <c r="G26" i="10" s="1"/>
  <c r="F26" i="10" a="1"/>
  <c r="F26" i="10" s="1"/>
  <c r="E26" i="10" a="1"/>
  <c r="E26" i="10" s="1"/>
  <c r="C26" i="10" a="1"/>
  <c r="C26" i="10" s="1"/>
  <c r="B26" i="10" a="1"/>
  <c r="B26" i="10" s="1"/>
  <c r="N40" i="10" a="1"/>
  <c r="N40" i="10" s="1"/>
  <c r="L40" i="10" a="1"/>
  <c r="L40" i="10" s="1"/>
  <c r="M40" i="10" s="1"/>
  <c r="H40" i="10" a="1"/>
  <c r="H40" i="10" s="1"/>
  <c r="G40" i="10" a="1"/>
  <c r="G40" i="10" s="1"/>
  <c r="F40" i="10" a="1"/>
  <c r="F40" i="10" s="1"/>
  <c r="E40" i="10" a="1"/>
  <c r="E40" i="10" s="1"/>
  <c r="C40" i="10" a="1"/>
  <c r="C40" i="10" s="1"/>
  <c r="B40" i="10" a="1"/>
  <c r="B40" i="10" s="1"/>
  <c r="N11" i="10" a="1"/>
  <c r="N11" i="10" s="1"/>
  <c r="L11" i="10" a="1"/>
  <c r="L11" i="10" s="1"/>
  <c r="M11" i="10" s="1"/>
  <c r="H11" i="10" a="1"/>
  <c r="H11" i="10" s="1"/>
  <c r="G11" i="10" a="1"/>
  <c r="G11" i="10" s="1"/>
  <c r="F11" i="10" a="1"/>
  <c r="F11" i="10" s="1"/>
  <c r="E11" i="10" a="1"/>
  <c r="E11" i="10" s="1"/>
  <c r="C11" i="10" a="1"/>
  <c r="C11" i="10" s="1"/>
  <c r="B11" i="10" a="1"/>
  <c r="B11" i="10" s="1"/>
  <c r="N31" i="10" a="1"/>
  <c r="N31" i="10" s="1"/>
  <c r="L31" i="10" a="1"/>
  <c r="L31" i="10" s="1"/>
  <c r="M31" i="10" s="1"/>
  <c r="H31" i="10" a="1"/>
  <c r="H31" i="10" s="1"/>
  <c r="G31" i="10" a="1"/>
  <c r="G31" i="10" s="1"/>
  <c r="F31" i="10" a="1"/>
  <c r="F31" i="10" s="1"/>
  <c r="E31" i="10" a="1"/>
  <c r="E31" i="10" s="1"/>
  <c r="C31" i="10" a="1"/>
  <c r="C31" i="10" s="1"/>
  <c r="B31" i="10" a="1"/>
  <c r="B31" i="10" s="1"/>
  <c r="N23" i="10" a="1"/>
  <c r="N23" i="10" s="1"/>
  <c r="L23" i="10" a="1"/>
  <c r="L23" i="10" s="1"/>
  <c r="M23" i="10" s="1"/>
  <c r="H23" i="10" a="1"/>
  <c r="H23" i="10" s="1"/>
  <c r="G23" i="10" a="1"/>
  <c r="G23" i="10" s="1"/>
  <c r="F23" i="10" a="1"/>
  <c r="F23" i="10" s="1"/>
  <c r="E23" i="10" a="1"/>
  <c r="E23" i="10" s="1"/>
  <c r="C23" i="10" a="1"/>
  <c r="C23" i="10" s="1"/>
  <c r="B23" i="10" a="1"/>
  <c r="B23" i="10" s="1"/>
  <c r="N5" i="10" a="1"/>
  <c r="N5" i="10" s="1"/>
  <c r="L5" i="10" a="1"/>
  <c r="L5" i="10" s="1"/>
  <c r="M5" i="10" s="1"/>
  <c r="H5" i="10" a="1"/>
  <c r="H5" i="10" s="1"/>
  <c r="G5" i="10" a="1"/>
  <c r="G5" i="10" s="1"/>
  <c r="F5" i="10" a="1"/>
  <c r="F5" i="10" s="1"/>
  <c r="E5" i="10" a="1"/>
  <c r="E5" i="10" s="1"/>
  <c r="C5" i="10" a="1"/>
  <c r="C5" i="10" s="1"/>
  <c r="B5" i="10" a="1"/>
  <c r="B5" i="10" s="1"/>
  <c r="N45" i="10" a="1"/>
  <c r="N45" i="10" s="1"/>
  <c r="L45" i="10" a="1"/>
  <c r="L45" i="10" s="1"/>
  <c r="M45" i="10" s="1"/>
  <c r="H45" i="10" a="1"/>
  <c r="H45" i="10" s="1"/>
  <c r="G45" i="10" a="1"/>
  <c r="G45" i="10" s="1"/>
  <c r="F45" i="10" a="1"/>
  <c r="F45" i="10" s="1"/>
  <c r="E45" i="10" a="1"/>
  <c r="E45" i="10" s="1"/>
  <c r="C45" i="10" a="1"/>
  <c r="C45" i="10" s="1"/>
  <c r="B45" i="10" a="1"/>
  <c r="B45" i="10" s="1"/>
  <c r="N38" i="10" a="1"/>
  <c r="N38" i="10" s="1"/>
  <c r="L38" i="10" a="1"/>
  <c r="L38" i="10" s="1"/>
  <c r="M38" i="10" s="1"/>
  <c r="H38" i="10" a="1"/>
  <c r="H38" i="10" s="1"/>
  <c r="G38" i="10" a="1"/>
  <c r="G38" i="10" s="1"/>
  <c r="F38" i="10" a="1"/>
  <c r="F38" i="10" s="1"/>
  <c r="E38" i="10" a="1"/>
  <c r="E38" i="10" s="1"/>
  <c r="C38" i="10" a="1"/>
  <c r="C38" i="10" s="1"/>
  <c r="B38" i="10" a="1"/>
  <c r="B38" i="10" s="1"/>
  <c r="N44" i="10" a="1"/>
  <c r="N44" i="10" s="1"/>
  <c r="L44" i="10" a="1"/>
  <c r="L44" i="10" s="1"/>
  <c r="M44" i="10" s="1"/>
  <c r="H44" i="10" a="1"/>
  <c r="H44" i="10" s="1"/>
  <c r="G44" i="10" a="1"/>
  <c r="G44" i="10" s="1"/>
  <c r="F44" i="10" a="1"/>
  <c r="F44" i="10" s="1"/>
  <c r="E44" i="10" a="1"/>
  <c r="E44" i="10" s="1"/>
  <c r="C44" i="10" a="1"/>
  <c r="C44" i="10" s="1"/>
  <c r="B44" i="10" a="1"/>
  <c r="B44" i="10" s="1"/>
  <c r="N13" i="10" a="1"/>
  <c r="N13" i="10" s="1"/>
  <c r="L13" i="10" a="1"/>
  <c r="L13" i="10" s="1"/>
  <c r="M13" i="10" s="1"/>
  <c r="H13" i="10" a="1"/>
  <c r="H13" i="10" s="1"/>
  <c r="G13" i="10" a="1"/>
  <c r="G13" i="10" s="1"/>
  <c r="F13" i="10" a="1"/>
  <c r="F13" i="10" s="1"/>
  <c r="E13" i="10" a="1"/>
  <c r="E13" i="10" s="1"/>
  <c r="C13" i="10" a="1"/>
  <c r="C13" i="10" s="1"/>
  <c r="B13" i="10" a="1"/>
  <c r="B13" i="10" s="1"/>
  <c r="N43" i="10" a="1"/>
  <c r="N43" i="10" s="1"/>
  <c r="L43" i="10" a="1"/>
  <c r="L43" i="10" s="1"/>
  <c r="M43" i="10" s="1"/>
  <c r="H43" i="10" a="1"/>
  <c r="H43" i="10" s="1"/>
  <c r="G43" i="10" a="1"/>
  <c r="G43" i="10" s="1"/>
  <c r="F43" i="10" a="1"/>
  <c r="F43" i="10" s="1"/>
  <c r="E43" i="10" a="1"/>
  <c r="E43" i="10" s="1"/>
  <c r="C43" i="10" a="1"/>
  <c r="C43" i="10" s="1"/>
  <c r="B43" i="10" a="1"/>
  <c r="B43" i="10" s="1"/>
  <c r="N50" i="10" a="1"/>
  <c r="N50" i="10" s="1"/>
  <c r="L50" i="10" a="1"/>
  <c r="L50" i="10" s="1"/>
  <c r="M50" i="10" s="1"/>
  <c r="H50" i="10" a="1"/>
  <c r="H50" i="10" s="1"/>
  <c r="G50" i="10" a="1"/>
  <c r="G50" i="10" s="1"/>
  <c r="F50" i="10" a="1"/>
  <c r="F50" i="10" s="1"/>
  <c r="E50" i="10" a="1"/>
  <c r="E50" i="10" s="1"/>
  <c r="C50" i="10" a="1"/>
  <c r="C50" i="10" s="1"/>
  <c r="B50" i="10" a="1"/>
  <c r="B50" i="10" s="1"/>
  <c r="B110" i="1" a="1"/>
  <c r="B110" i="1" s="1"/>
  <c r="C110" i="1" a="1"/>
  <c r="C110" i="1" s="1"/>
  <c r="D110" i="1" a="1"/>
  <c r="D110" i="1" s="1"/>
  <c r="E110" i="1" a="1"/>
  <c r="E110" i="1" s="1"/>
  <c r="F110" i="1" a="1"/>
  <c r="F110" i="1" s="1"/>
  <c r="G110" i="1" a="1"/>
  <c r="G110" i="1" s="1"/>
  <c r="H110" i="1" a="1"/>
  <c r="H110" i="1" s="1"/>
  <c r="K110" i="1" a="1"/>
  <c r="K110" i="1" s="1"/>
  <c r="L110" i="1" s="1"/>
  <c r="M110" i="1" a="1"/>
  <c r="M110" i="1" s="1"/>
  <c r="B82" i="1" a="1"/>
  <c r="B82" i="1" s="1"/>
  <c r="B106" i="1" a="1"/>
  <c r="B106" i="1" s="1"/>
  <c r="B42" i="1" a="1"/>
  <c r="B42" i="1" s="1"/>
  <c r="C42" i="1" a="1"/>
  <c r="C42" i="1" s="1"/>
  <c r="D42" i="1" a="1"/>
  <c r="D42" i="1" s="1"/>
  <c r="E42" i="1" a="1"/>
  <c r="E42" i="1" s="1"/>
  <c r="F42" i="1" a="1"/>
  <c r="F42" i="1" s="1"/>
  <c r="G42" i="1" a="1"/>
  <c r="G42" i="1" s="1"/>
  <c r="H42" i="1" a="1"/>
  <c r="H42" i="1" s="1"/>
  <c r="K42" i="1" a="1"/>
  <c r="K42" i="1" s="1"/>
  <c r="L42" i="1" s="1"/>
  <c r="M42" i="1" a="1"/>
  <c r="M42" i="1" s="1"/>
  <c r="B99" i="1" a="1"/>
  <c r="B99" i="1" s="1"/>
  <c r="C99" i="1" a="1"/>
  <c r="C99" i="1" s="1"/>
  <c r="D99" i="1" a="1"/>
  <c r="D99" i="1" s="1"/>
  <c r="E99" i="1" a="1"/>
  <c r="E99" i="1" s="1"/>
  <c r="F99" i="1" a="1"/>
  <c r="F99" i="1" s="1"/>
  <c r="G99" i="1" a="1"/>
  <c r="G99" i="1" s="1"/>
  <c r="H99" i="1" a="1"/>
  <c r="H99" i="1" s="1"/>
  <c r="K99" i="1" a="1"/>
  <c r="K99" i="1" s="1"/>
  <c r="L99" i="1" s="1"/>
  <c r="M99" i="1" a="1"/>
  <c r="M99" i="1" s="1"/>
  <c r="B21" i="1" a="1"/>
  <c r="B21" i="1" s="1"/>
  <c r="C21" i="1" a="1"/>
  <c r="C21" i="1" s="1"/>
  <c r="D21" i="1" a="1"/>
  <c r="D21" i="1" s="1"/>
  <c r="E21" i="1" a="1"/>
  <c r="E21" i="1" s="1"/>
  <c r="F21" i="1" a="1"/>
  <c r="F21" i="1" s="1"/>
  <c r="G21" i="1" a="1"/>
  <c r="G21" i="1" s="1"/>
  <c r="H21" i="1" a="1"/>
  <c r="H21" i="1" s="1"/>
  <c r="K21" i="1" a="1"/>
  <c r="K21" i="1" s="1"/>
  <c r="L21" i="1" s="1"/>
  <c r="M21" i="1" a="1"/>
  <c r="M21" i="1" s="1"/>
  <c r="B4" i="1" a="1"/>
  <c r="B4" i="1" s="1"/>
  <c r="C4" i="1" a="1"/>
  <c r="C4" i="1" s="1"/>
  <c r="D4" i="1" a="1"/>
  <c r="D4" i="1" s="1"/>
  <c r="E4" i="1" a="1"/>
  <c r="E4" i="1" s="1"/>
  <c r="F4" i="1" a="1"/>
  <c r="F4" i="1" s="1"/>
  <c r="G4" i="1" a="1"/>
  <c r="G4" i="1" s="1"/>
  <c r="H4" i="1" a="1"/>
  <c r="H4" i="1" s="1"/>
  <c r="K4" i="1" a="1"/>
  <c r="K4" i="1" s="1"/>
  <c r="L4" i="1" s="1"/>
  <c r="M4" i="1" a="1"/>
  <c r="M4" i="1" s="1"/>
  <c r="B46" i="1" a="1"/>
  <c r="B46" i="1" s="1"/>
  <c r="C46" i="1" a="1"/>
  <c r="C46" i="1" s="1"/>
  <c r="D46" i="1" a="1"/>
  <c r="D46" i="1" s="1"/>
  <c r="E46" i="1" a="1"/>
  <c r="E46" i="1" s="1"/>
  <c r="F46" i="1" a="1"/>
  <c r="F46" i="1" s="1"/>
  <c r="G46" i="1" a="1"/>
  <c r="G46" i="1" s="1"/>
  <c r="H46" i="1" a="1"/>
  <c r="H46" i="1" s="1"/>
  <c r="K46" i="1" a="1"/>
  <c r="K46" i="1" s="1"/>
  <c r="L46" i="1" s="1"/>
  <c r="M46" i="1" a="1"/>
  <c r="M46" i="1" s="1"/>
  <c r="B78" i="1" a="1"/>
  <c r="B78" i="1" s="1"/>
  <c r="C78" i="1" a="1"/>
  <c r="C78" i="1" s="1"/>
  <c r="D78" i="1" a="1"/>
  <c r="D78" i="1" s="1"/>
  <c r="E78" i="1" a="1"/>
  <c r="E78" i="1" s="1"/>
  <c r="F78" i="1" a="1"/>
  <c r="F78" i="1" s="1"/>
  <c r="G78" i="1" a="1"/>
  <c r="G78" i="1" s="1"/>
  <c r="H78" i="1" a="1"/>
  <c r="H78" i="1" s="1"/>
  <c r="K78" i="1" a="1"/>
  <c r="K78" i="1" s="1"/>
  <c r="L78" i="1" s="1"/>
  <c r="M78" i="1" a="1"/>
  <c r="M78" i="1" s="1"/>
  <c r="B86" i="1" a="1"/>
  <c r="B86" i="1" s="1"/>
  <c r="C86" i="1" a="1"/>
  <c r="C86" i="1" s="1"/>
  <c r="D86" i="1" a="1"/>
  <c r="D86" i="1" s="1"/>
  <c r="E86" i="1" a="1"/>
  <c r="E86" i="1" s="1"/>
  <c r="F86" i="1" a="1"/>
  <c r="F86" i="1" s="1"/>
  <c r="G86" i="1" a="1"/>
  <c r="G86" i="1" s="1"/>
  <c r="H86" i="1" a="1"/>
  <c r="H86" i="1" s="1"/>
  <c r="K86" i="1" a="1"/>
  <c r="K86" i="1" s="1"/>
  <c r="L86" i="1" s="1"/>
  <c r="M86" i="1" a="1"/>
  <c r="M86" i="1" s="1"/>
  <c r="B27" i="1" a="1"/>
  <c r="B27" i="1" s="1"/>
  <c r="C27" i="1" a="1"/>
  <c r="C27" i="1" s="1"/>
  <c r="D27" i="1" a="1"/>
  <c r="D27" i="1" s="1"/>
  <c r="E27" i="1" a="1"/>
  <c r="E27" i="1" s="1"/>
  <c r="F27" i="1" a="1"/>
  <c r="F27" i="1" s="1"/>
  <c r="G27" i="1" a="1"/>
  <c r="G27" i="1" s="1"/>
  <c r="H27" i="1" a="1"/>
  <c r="H27" i="1" s="1"/>
  <c r="K27" i="1" a="1"/>
  <c r="K27" i="1" s="1"/>
  <c r="L27" i="1" s="1"/>
  <c r="M27" i="1" a="1"/>
  <c r="M27" i="1" s="1"/>
  <c r="B92" i="1" a="1"/>
  <c r="B92" i="1" s="1"/>
  <c r="C92" i="1" a="1"/>
  <c r="C92" i="1" s="1"/>
  <c r="D92" i="1" a="1"/>
  <c r="D92" i="1" s="1"/>
  <c r="E92" i="1" a="1"/>
  <c r="E92" i="1" s="1"/>
  <c r="F92" i="1" a="1"/>
  <c r="F92" i="1" s="1"/>
  <c r="G92" i="1" a="1"/>
  <c r="G92" i="1" s="1"/>
  <c r="H92" i="1" a="1"/>
  <c r="H92" i="1" s="1"/>
  <c r="K92" i="1" a="1"/>
  <c r="K92" i="1" s="1"/>
  <c r="L92" i="1" s="1"/>
  <c r="M92" i="1" a="1"/>
  <c r="M92" i="1" s="1"/>
  <c r="B18" i="1" a="1"/>
  <c r="B18" i="1" s="1"/>
  <c r="C18" i="1" a="1"/>
  <c r="C18" i="1" s="1"/>
  <c r="D18" i="1" a="1"/>
  <c r="D18" i="1" s="1"/>
  <c r="E18" i="1" a="1"/>
  <c r="E18" i="1" s="1"/>
  <c r="F18" i="1" a="1"/>
  <c r="F18" i="1" s="1"/>
  <c r="G18" i="1" a="1"/>
  <c r="G18" i="1" s="1"/>
  <c r="H18" i="1" a="1"/>
  <c r="H18" i="1" s="1"/>
  <c r="K18" i="1" a="1"/>
  <c r="K18" i="1" s="1"/>
  <c r="L18" i="1" s="1"/>
  <c r="M18" i="1" a="1"/>
  <c r="M18" i="1" s="1"/>
  <c r="B98" i="1" a="1"/>
  <c r="B98" i="1" s="1"/>
  <c r="C98" i="1" a="1"/>
  <c r="C98" i="1" s="1"/>
  <c r="D98" i="1" a="1"/>
  <c r="D98" i="1" s="1"/>
  <c r="E98" i="1" a="1"/>
  <c r="E98" i="1" s="1"/>
  <c r="F98" i="1" a="1"/>
  <c r="F98" i="1" s="1"/>
  <c r="G98" i="1" a="1"/>
  <c r="G98" i="1" s="1"/>
  <c r="H98" i="1" a="1"/>
  <c r="H98" i="1" s="1"/>
  <c r="K98" i="1" a="1"/>
  <c r="K98" i="1" s="1"/>
  <c r="L98" i="1" s="1"/>
  <c r="M98" i="1" a="1"/>
  <c r="M98" i="1" s="1"/>
  <c r="B43" i="1" a="1"/>
  <c r="B43" i="1" s="1"/>
  <c r="C43" i="1" a="1"/>
  <c r="C43" i="1" s="1"/>
  <c r="D43" i="1" a="1"/>
  <c r="D43" i="1" s="1"/>
  <c r="E43" i="1" a="1"/>
  <c r="E43" i="1" s="1"/>
  <c r="F43" i="1" a="1"/>
  <c r="F43" i="1" s="1"/>
  <c r="G43" i="1" a="1"/>
  <c r="G43" i="1" s="1"/>
  <c r="H43" i="1" a="1"/>
  <c r="H43" i="1" s="1"/>
  <c r="K43" i="1" a="1"/>
  <c r="K43" i="1" s="1"/>
  <c r="L43" i="1" s="1"/>
  <c r="M43" i="1" a="1"/>
  <c r="M43" i="1" s="1"/>
  <c r="B53" i="1" a="1"/>
  <c r="B53" i="1" s="1"/>
  <c r="C53" i="1" a="1"/>
  <c r="C53" i="1" s="1"/>
  <c r="D53" i="1" a="1"/>
  <c r="D53" i="1" s="1"/>
  <c r="E53" i="1" a="1"/>
  <c r="E53" i="1" s="1"/>
  <c r="F53" i="1" a="1"/>
  <c r="F53" i="1" s="1"/>
  <c r="G53" i="1" a="1"/>
  <c r="G53" i="1" s="1"/>
  <c r="H53" i="1" a="1"/>
  <c r="H53" i="1" s="1"/>
  <c r="K53" i="1" a="1"/>
  <c r="K53" i="1" s="1"/>
  <c r="L53" i="1" s="1"/>
  <c r="M53" i="1" a="1"/>
  <c r="M53" i="1" s="1"/>
  <c r="B52" i="1" a="1"/>
  <c r="B52" i="1" s="1"/>
  <c r="C52" i="1" a="1"/>
  <c r="C52" i="1" s="1"/>
  <c r="D52" i="1" a="1"/>
  <c r="D52" i="1" s="1"/>
  <c r="E52" i="1" a="1"/>
  <c r="E52" i="1" s="1"/>
  <c r="F52" i="1" a="1"/>
  <c r="F52" i="1" s="1"/>
  <c r="G52" i="1" a="1"/>
  <c r="G52" i="1" s="1"/>
  <c r="H52" i="1" a="1"/>
  <c r="H52" i="1" s="1"/>
  <c r="K52" i="1" a="1"/>
  <c r="K52" i="1" s="1"/>
  <c r="L52" i="1" s="1"/>
  <c r="M52" i="1" a="1"/>
  <c r="M52" i="1" s="1"/>
  <c r="B34" i="1" a="1"/>
  <c r="B34" i="1" s="1"/>
  <c r="C34" i="1" a="1"/>
  <c r="C34" i="1" s="1"/>
  <c r="D34" i="1" a="1"/>
  <c r="D34" i="1" s="1"/>
  <c r="E34" i="1" a="1"/>
  <c r="E34" i="1" s="1"/>
  <c r="F34" i="1" a="1"/>
  <c r="F34" i="1" s="1"/>
  <c r="G34" i="1" a="1"/>
  <c r="G34" i="1" s="1"/>
  <c r="H34" i="1" a="1"/>
  <c r="H34" i="1" s="1"/>
  <c r="K34" i="1" a="1"/>
  <c r="K34" i="1" s="1"/>
  <c r="L34" i="1" s="1"/>
  <c r="M34" i="1" a="1"/>
  <c r="M34" i="1" s="1"/>
  <c r="B102" i="1" a="1"/>
  <c r="B102" i="1" s="1"/>
  <c r="C102" i="1" a="1"/>
  <c r="C102" i="1" s="1"/>
  <c r="D102" i="1" a="1"/>
  <c r="D102" i="1" s="1"/>
  <c r="E102" i="1" a="1"/>
  <c r="E102" i="1" s="1"/>
  <c r="F102" i="1" a="1"/>
  <c r="F102" i="1" s="1"/>
  <c r="G102" i="1" a="1"/>
  <c r="G102" i="1" s="1"/>
  <c r="H102" i="1" a="1"/>
  <c r="H102" i="1" s="1"/>
  <c r="K102" i="1" a="1"/>
  <c r="K102" i="1" s="1"/>
  <c r="L102" i="1" s="1"/>
  <c r="M102" i="1" a="1"/>
  <c r="M102" i="1" s="1"/>
  <c r="H7" i="1" a="1"/>
  <c r="H7" i="1" s="1"/>
  <c r="B7" i="8" a="1"/>
  <c r="B7" i="8" s="1"/>
  <c r="C7" i="8" a="1"/>
  <c r="C7" i="8" s="1"/>
  <c r="D7" i="8" a="1"/>
  <c r="D7" i="8" s="1"/>
  <c r="E7" i="8" a="1"/>
  <c r="E7" i="8" s="1"/>
  <c r="F7" i="8" a="1"/>
  <c r="F7" i="8" s="1"/>
  <c r="G7" i="8" a="1"/>
  <c r="G7" i="8" s="1"/>
  <c r="H7" i="8" a="1"/>
  <c r="H7" i="8" s="1"/>
  <c r="H6" i="8" a="1"/>
  <c r="H6" i="8" s="1"/>
  <c r="G6" i="8" a="1"/>
  <c r="G6" i="8" s="1"/>
  <c r="F6" i="8" a="1"/>
  <c r="F6" i="8" s="1"/>
  <c r="E6" i="8" a="1"/>
  <c r="E6" i="8" s="1"/>
  <c r="D6" i="8" a="1"/>
  <c r="D6" i="8" s="1"/>
  <c r="C6" i="8" a="1"/>
  <c r="C6" i="8" s="1"/>
  <c r="B6" i="8" a="1"/>
  <c r="B6" i="8" s="1"/>
  <c r="H5" i="8" a="1"/>
  <c r="H5" i="8" s="1"/>
  <c r="G5" i="8" a="1"/>
  <c r="G5" i="8" s="1"/>
  <c r="F5" i="8" a="1"/>
  <c r="F5" i="8" s="1"/>
  <c r="E5" i="8" a="1"/>
  <c r="E5" i="8" s="1"/>
  <c r="D5" i="8" a="1"/>
  <c r="D5" i="8" s="1"/>
  <c r="C5" i="8" a="1"/>
  <c r="C5" i="8" s="1"/>
  <c r="B5" i="8" a="1"/>
  <c r="B5" i="8" s="1"/>
  <c r="H4" i="8" a="1"/>
  <c r="H4" i="8" s="1"/>
  <c r="G4" i="8" a="1"/>
  <c r="G4" i="8" s="1"/>
  <c r="F4" i="8" a="1"/>
  <c r="F4" i="8" s="1"/>
  <c r="E4" i="8" a="1"/>
  <c r="E4" i="8" s="1"/>
  <c r="D4" i="8" a="1"/>
  <c r="D4" i="8" s="1"/>
  <c r="C4" i="8" a="1"/>
  <c r="C4" i="8" s="1"/>
  <c r="B4" i="8" a="1"/>
  <c r="B4" i="8" s="1"/>
  <c r="H3" i="8" a="1"/>
  <c r="H3" i="8" s="1"/>
  <c r="G3" i="8" a="1"/>
  <c r="G3" i="8" s="1"/>
  <c r="F3" i="8" a="1"/>
  <c r="F3" i="8" s="1"/>
  <c r="E3" i="8" a="1"/>
  <c r="E3" i="8" s="1"/>
  <c r="D3" i="8" a="1"/>
  <c r="D3" i="8" s="1"/>
  <c r="C3" i="8" a="1"/>
  <c r="C3" i="8" s="1"/>
  <c r="B3" i="8" a="1"/>
  <c r="B3" i="8" s="1"/>
  <c r="H2" i="8" a="1"/>
  <c r="H2" i="8" s="1"/>
  <c r="G2" i="8" a="1"/>
  <c r="G2" i="8" s="1"/>
  <c r="F2" i="8" a="1"/>
  <c r="F2" i="8" s="1"/>
  <c r="E2" i="8" a="1"/>
  <c r="E2" i="8" s="1"/>
  <c r="D2" i="8" a="1"/>
  <c r="D2" i="8" s="1"/>
  <c r="C2" i="8" a="1"/>
  <c r="C2" i="8" s="1"/>
  <c r="B2" i="8" a="1"/>
  <c r="B2" i="8" s="1"/>
  <c r="B68" i="1" a="1"/>
  <c r="B68" i="1" s="1"/>
  <c r="C68" i="1" a="1"/>
  <c r="C68" i="1" s="1"/>
  <c r="D68" i="1" a="1"/>
  <c r="D68" i="1" s="1"/>
  <c r="E68" i="1" a="1"/>
  <c r="E68" i="1" s="1"/>
  <c r="F68" i="1" a="1"/>
  <c r="F68" i="1" s="1"/>
  <c r="G68" i="1" a="1"/>
  <c r="G68" i="1" s="1"/>
  <c r="H68" i="1" a="1"/>
  <c r="H68" i="1" s="1"/>
  <c r="K68" i="1" a="1"/>
  <c r="K68" i="1" s="1"/>
  <c r="L68" i="1" s="1"/>
  <c r="M68" i="1" a="1"/>
  <c r="M68" i="1" s="1"/>
  <c r="B70" i="1" a="1"/>
  <c r="B70" i="1" s="1"/>
  <c r="C70" i="1" a="1"/>
  <c r="C70" i="1" s="1"/>
  <c r="D70" i="1" a="1"/>
  <c r="D70" i="1" s="1"/>
  <c r="E70" i="1" a="1"/>
  <c r="E70" i="1" s="1"/>
  <c r="F70" i="1" a="1"/>
  <c r="F70" i="1" s="1"/>
  <c r="G70" i="1" a="1"/>
  <c r="G70" i="1" s="1"/>
  <c r="H70" i="1" a="1"/>
  <c r="H70" i="1" s="1"/>
  <c r="K70" i="1" a="1"/>
  <c r="K70" i="1" s="1"/>
  <c r="L70" i="1" s="1"/>
  <c r="M70" i="1" a="1"/>
  <c r="M70" i="1" s="1"/>
  <c r="B72" i="1" a="1"/>
  <c r="B72" i="1" s="1"/>
  <c r="C72" i="1" a="1"/>
  <c r="C72" i="1" s="1"/>
  <c r="D72" i="1" a="1"/>
  <c r="D72" i="1" s="1"/>
  <c r="E72" i="1" a="1"/>
  <c r="E72" i="1" s="1"/>
  <c r="F72" i="1" a="1"/>
  <c r="F72" i="1" s="1"/>
  <c r="G72" i="1" a="1"/>
  <c r="G72" i="1" s="1"/>
  <c r="H72" i="1" a="1"/>
  <c r="H72" i="1" s="1"/>
  <c r="K72" i="1" a="1"/>
  <c r="K72" i="1" s="1"/>
  <c r="L72" i="1" s="1"/>
  <c r="M72" i="1" a="1"/>
  <c r="M72" i="1" s="1"/>
  <c r="B69" i="1" a="1"/>
  <c r="B69" i="1" s="1"/>
  <c r="C69" i="1" a="1"/>
  <c r="C69" i="1" s="1"/>
  <c r="D69" i="1" a="1"/>
  <c r="D69" i="1" s="1"/>
  <c r="E69" i="1" a="1"/>
  <c r="E69" i="1" s="1"/>
  <c r="F69" i="1" a="1"/>
  <c r="F69" i="1" s="1"/>
  <c r="G69" i="1" a="1"/>
  <c r="G69" i="1" s="1"/>
  <c r="H69" i="1" a="1"/>
  <c r="H69" i="1" s="1"/>
  <c r="K69" i="1" a="1"/>
  <c r="K69" i="1" s="1"/>
  <c r="L69" i="1" s="1"/>
  <c r="M69" i="1" a="1"/>
  <c r="M69" i="1" s="1"/>
  <c r="B3" i="1" a="1"/>
  <c r="B3" i="1" s="1"/>
  <c r="C3" i="1" a="1"/>
  <c r="C3" i="1" s="1"/>
  <c r="D3" i="1" a="1"/>
  <c r="D3" i="1" s="1"/>
  <c r="E3" i="1" a="1"/>
  <c r="E3" i="1" s="1"/>
  <c r="F3" i="1" a="1"/>
  <c r="F3" i="1" s="1"/>
  <c r="G3" i="1" a="1"/>
  <c r="G3" i="1" s="1"/>
  <c r="H3" i="1" a="1"/>
  <c r="H3" i="1" s="1"/>
  <c r="K3" i="1" a="1"/>
  <c r="K3" i="1" s="1"/>
  <c r="L3" i="1" s="1"/>
  <c r="M3" i="1" a="1"/>
  <c r="M3" i="1" s="1"/>
  <c r="B5" i="1" a="1"/>
  <c r="B5" i="1" s="1"/>
  <c r="C5" i="1" a="1"/>
  <c r="C5" i="1" s="1"/>
  <c r="D5" i="1" a="1"/>
  <c r="D5" i="1" s="1"/>
  <c r="E5" i="1" a="1"/>
  <c r="E5" i="1" s="1"/>
  <c r="F5" i="1" a="1"/>
  <c r="F5" i="1" s="1"/>
  <c r="G5" i="1" a="1"/>
  <c r="G5" i="1" s="1"/>
  <c r="H5" i="1" a="1"/>
  <c r="H5" i="1" s="1"/>
  <c r="K5" i="1" a="1"/>
  <c r="K5" i="1" s="1"/>
  <c r="L5" i="1" s="1"/>
  <c r="M5" i="1" a="1"/>
  <c r="M5" i="1" s="1"/>
  <c r="B8" i="1" a="1"/>
  <c r="B8" i="1" s="1"/>
  <c r="C8" i="1" a="1"/>
  <c r="C8" i="1" s="1"/>
  <c r="D8" i="1" a="1"/>
  <c r="D8" i="1" s="1"/>
  <c r="E8" i="1" a="1"/>
  <c r="E8" i="1" s="1"/>
  <c r="F8" i="1" a="1"/>
  <c r="F8" i="1" s="1"/>
  <c r="G8" i="1" a="1"/>
  <c r="G8" i="1" s="1"/>
  <c r="H8" i="1" a="1"/>
  <c r="H8" i="1" s="1"/>
  <c r="K8" i="1" a="1"/>
  <c r="K8" i="1" s="1"/>
  <c r="L8" i="1" s="1"/>
  <c r="M8" i="1" a="1"/>
  <c r="M8" i="1" s="1"/>
  <c r="B9" i="1" a="1"/>
  <c r="B9" i="1" s="1"/>
  <c r="C9" i="1" a="1"/>
  <c r="C9" i="1" s="1"/>
  <c r="D9" i="1" a="1"/>
  <c r="D9" i="1" s="1"/>
  <c r="E9" i="1" a="1"/>
  <c r="E9" i="1" s="1"/>
  <c r="F9" i="1" a="1"/>
  <c r="F9" i="1" s="1"/>
  <c r="G9" i="1" a="1"/>
  <c r="G9" i="1" s="1"/>
  <c r="H9" i="1" a="1"/>
  <c r="H9" i="1" s="1"/>
  <c r="K9" i="1" a="1"/>
  <c r="K9" i="1" s="1"/>
  <c r="L9" i="1" s="1"/>
  <c r="M9" i="1" a="1"/>
  <c r="M9" i="1" s="1"/>
  <c r="B11" i="1" a="1"/>
  <c r="B11" i="1" s="1"/>
  <c r="C11" i="1" a="1"/>
  <c r="C11" i="1" s="1"/>
  <c r="D11" i="1" a="1"/>
  <c r="D11" i="1" s="1"/>
  <c r="E11" i="1" a="1"/>
  <c r="E11" i="1" s="1"/>
  <c r="F11" i="1" a="1"/>
  <c r="F11" i="1" s="1"/>
  <c r="G11" i="1" a="1"/>
  <c r="G11" i="1" s="1"/>
  <c r="H11" i="1" a="1"/>
  <c r="H11" i="1" s="1"/>
  <c r="K11" i="1" a="1"/>
  <c r="K11" i="1" s="1"/>
  <c r="L11" i="1" s="1"/>
  <c r="M11" i="1" a="1"/>
  <c r="M11" i="1" s="1"/>
  <c r="B6" i="1" a="1"/>
  <c r="B6" i="1" s="1"/>
  <c r="C6" i="1" a="1"/>
  <c r="C6" i="1" s="1"/>
  <c r="D6" i="1" a="1"/>
  <c r="D6" i="1" s="1"/>
  <c r="E6" i="1" a="1"/>
  <c r="E6" i="1" s="1"/>
  <c r="F6" i="1" a="1"/>
  <c r="F6" i="1" s="1"/>
  <c r="G6" i="1" a="1"/>
  <c r="G6" i="1" s="1"/>
  <c r="H6" i="1" a="1"/>
  <c r="H6" i="1" s="1"/>
  <c r="K6" i="1" a="1"/>
  <c r="K6" i="1" s="1"/>
  <c r="L6" i="1" s="1"/>
  <c r="M6" i="1" a="1"/>
  <c r="M6" i="1" s="1"/>
  <c r="B19" i="1" a="1"/>
  <c r="B19" i="1" s="1"/>
  <c r="C19" i="1" a="1"/>
  <c r="C19" i="1" s="1"/>
  <c r="D19" i="1" a="1"/>
  <c r="D19" i="1" s="1"/>
  <c r="E19" i="1" a="1"/>
  <c r="E19" i="1" s="1"/>
  <c r="F19" i="1" a="1"/>
  <c r="F19" i="1" s="1"/>
  <c r="G19" i="1" a="1"/>
  <c r="G19" i="1" s="1"/>
  <c r="H19" i="1" a="1"/>
  <c r="H19" i="1" s="1"/>
  <c r="K19" i="1" a="1"/>
  <c r="K19" i="1" s="1"/>
  <c r="L19" i="1" s="1"/>
  <c r="M19" i="1" a="1"/>
  <c r="M19" i="1" s="1"/>
  <c r="B20" i="1" a="1"/>
  <c r="B20" i="1" s="1"/>
  <c r="C20" i="1" a="1"/>
  <c r="C20" i="1" s="1"/>
  <c r="D20" i="1" a="1"/>
  <c r="D20" i="1" s="1"/>
  <c r="E20" i="1" a="1"/>
  <c r="E20" i="1" s="1"/>
  <c r="F20" i="1" a="1"/>
  <c r="F20" i="1" s="1"/>
  <c r="G20" i="1" a="1"/>
  <c r="G20" i="1" s="1"/>
  <c r="H20" i="1" a="1"/>
  <c r="H20" i="1" s="1"/>
  <c r="K20" i="1" a="1"/>
  <c r="K20" i="1" s="1"/>
  <c r="L20" i="1" s="1"/>
  <c r="M20" i="1" a="1"/>
  <c r="M20" i="1" s="1"/>
  <c r="B22" i="1" a="1"/>
  <c r="B22" i="1" s="1"/>
  <c r="C22" i="1" a="1"/>
  <c r="C22" i="1" s="1"/>
  <c r="D22" i="1" a="1"/>
  <c r="D22" i="1" s="1"/>
  <c r="E22" i="1" a="1"/>
  <c r="E22" i="1" s="1"/>
  <c r="F22" i="1" a="1"/>
  <c r="F22" i="1" s="1"/>
  <c r="G22" i="1" a="1"/>
  <c r="G22" i="1" s="1"/>
  <c r="H22" i="1" a="1"/>
  <c r="H22" i="1" s="1"/>
  <c r="K22" i="1" a="1"/>
  <c r="K22" i="1" s="1"/>
  <c r="L22" i="1" s="1"/>
  <c r="M22" i="1" a="1"/>
  <c r="M22" i="1" s="1"/>
  <c r="B73" i="1" a="1"/>
  <c r="B73" i="1" s="1"/>
  <c r="C73" i="1" a="1"/>
  <c r="C73" i="1" s="1"/>
  <c r="D73" i="1" a="1"/>
  <c r="D73" i="1" s="1"/>
  <c r="E73" i="1" a="1"/>
  <c r="E73" i="1" s="1"/>
  <c r="F73" i="1" a="1"/>
  <c r="F73" i="1" s="1"/>
  <c r="G73" i="1" a="1"/>
  <c r="G73" i="1" s="1"/>
  <c r="H73" i="1" a="1"/>
  <c r="H73" i="1" s="1"/>
  <c r="K73" i="1" a="1"/>
  <c r="K73" i="1" s="1"/>
  <c r="L73" i="1" s="1"/>
  <c r="M73" i="1" a="1"/>
  <c r="M73" i="1" s="1"/>
  <c r="B35" i="1" a="1"/>
  <c r="B35" i="1" s="1"/>
  <c r="C35" i="1" a="1"/>
  <c r="C35" i="1" s="1"/>
  <c r="D35" i="1" a="1"/>
  <c r="D35" i="1" s="1"/>
  <c r="E35" i="1" a="1"/>
  <c r="E35" i="1" s="1"/>
  <c r="F35" i="1" a="1"/>
  <c r="F35" i="1" s="1"/>
  <c r="G35" i="1" a="1"/>
  <c r="G35" i="1" s="1"/>
  <c r="H35" i="1" a="1"/>
  <c r="H35" i="1" s="1"/>
  <c r="K35" i="1" a="1"/>
  <c r="K35" i="1" s="1"/>
  <c r="L35" i="1" s="1"/>
  <c r="M35" i="1" a="1"/>
  <c r="M35" i="1" s="1"/>
  <c r="B38" i="1" a="1"/>
  <c r="B38" i="1" s="1"/>
  <c r="C38" i="1" a="1"/>
  <c r="C38" i="1" s="1"/>
  <c r="D38" i="1" a="1"/>
  <c r="D38" i="1" s="1"/>
  <c r="E38" i="1" a="1"/>
  <c r="E38" i="1" s="1"/>
  <c r="F38" i="1" a="1"/>
  <c r="F38" i="1" s="1"/>
  <c r="G38" i="1" a="1"/>
  <c r="G38" i="1" s="1"/>
  <c r="H38" i="1" a="1"/>
  <c r="H38" i="1" s="1"/>
  <c r="K38" i="1" a="1"/>
  <c r="K38" i="1" s="1"/>
  <c r="L38" i="1" s="1"/>
  <c r="M38" i="1" a="1"/>
  <c r="M38" i="1" s="1"/>
  <c r="B39" i="1" a="1"/>
  <c r="B39" i="1" s="1"/>
  <c r="C39" i="1" a="1"/>
  <c r="C39" i="1" s="1"/>
  <c r="D39" i="1" a="1"/>
  <c r="D39" i="1" s="1"/>
  <c r="E39" i="1" a="1"/>
  <c r="E39" i="1" s="1"/>
  <c r="F39" i="1" a="1"/>
  <c r="F39" i="1" s="1"/>
  <c r="G39" i="1" a="1"/>
  <c r="G39" i="1" s="1"/>
  <c r="H39" i="1" a="1"/>
  <c r="H39" i="1" s="1"/>
  <c r="K39" i="1" a="1"/>
  <c r="K39" i="1" s="1"/>
  <c r="L39" i="1" s="1"/>
  <c r="M39" i="1" a="1"/>
  <c r="M39" i="1" s="1"/>
  <c r="B48" i="1" a="1"/>
  <c r="B48" i="1" s="1"/>
  <c r="C48" i="1" a="1"/>
  <c r="C48" i="1" s="1"/>
  <c r="D48" i="1" a="1"/>
  <c r="D48" i="1" s="1"/>
  <c r="E48" i="1" a="1"/>
  <c r="E48" i="1" s="1"/>
  <c r="F48" i="1" a="1"/>
  <c r="F48" i="1" s="1"/>
  <c r="G48" i="1" a="1"/>
  <c r="G48" i="1" s="1"/>
  <c r="H48" i="1" a="1"/>
  <c r="H48" i="1" s="1"/>
  <c r="K48" i="1" a="1"/>
  <c r="K48" i="1" s="1"/>
  <c r="L48" i="1" s="1"/>
  <c r="M48" i="1" a="1"/>
  <c r="M48" i="1" s="1"/>
  <c r="B49" i="1" a="1"/>
  <c r="B49" i="1" s="1"/>
  <c r="C49" i="1" a="1"/>
  <c r="C49" i="1" s="1"/>
  <c r="D49" i="1" a="1"/>
  <c r="D49" i="1" s="1"/>
  <c r="E49" i="1" a="1"/>
  <c r="E49" i="1" s="1"/>
  <c r="F49" i="1" a="1"/>
  <c r="F49" i="1" s="1"/>
  <c r="G49" i="1" a="1"/>
  <c r="G49" i="1" s="1"/>
  <c r="H49" i="1" a="1"/>
  <c r="H49" i="1" s="1"/>
  <c r="K49" i="1" a="1"/>
  <c r="K49" i="1" s="1"/>
  <c r="L49" i="1" s="1"/>
  <c r="M49" i="1" a="1"/>
  <c r="M49" i="1" s="1"/>
  <c r="B54" i="1" a="1"/>
  <c r="B54" i="1" s="1"/>
  <c r="C54" i="1" a="1"/>
  <c r="C54" i="1" s="1"/>
  <c r="D54" i="1" a="1"/>
  <c r="D54" i="1" s="1"/>
  <c r="E54" i="1" a="1"/>
  <c r="E54" i="1" s="1"/>
  <c r="F54" i="1" a="1"/>
  <c r="F54" i="1" s="1"/>
  <c r="G54" i="1" a="1"/>
  <c r="G54" i="1" s="1"/>
  <c r="H54" i="1" a="1"/>
  <c r="H54" i="1" s="1"/>
  <c r="K54" i="1" a="1"/>
  <c r="K54" i="1" s="1"/>
  <c r="L54" i="1" s="1"/>
  <c r="M54" i="1" a="1"/>
  <c r="M54" i="1" s="1"/>
  <c r="B64" i="1" a="1"/>
  <c r="B64" i="1" s="1"/>
  <c r="C64" i="1" a="1"/>
  <c r="C64" i="1" s="1"/>
  <c r="D64" i="1" a="1"/>
  <c r="D64" i="1" s="1"/>
  <c r="E64" i="1" a="1"/>
  <c r="E64" i="1" s="1"/>
  <c r="F64" i="1" a="1"/>
  <c r="F64" i="1" s="1"/>
  <c r="G64" i="1" a="1"/>
  <c r="G64" i="1" s="1"/>
  <c r="H64" i="1" a="1"/>
  <c r="H64" i="1" s="1"/>
  <c r="K64" i="1" a="1"/>
  <c r="K64" i="1" s="1"/>
  <c r="L64" i="1" s="1"/>
  <c r="M64" i="1" a="1"/>
  <c r="M64" i="1" s="1"/>
  <c r="B66" i="1" a="1"/>
  <c r="B66" i="1" s="1"/>
  <c r="C66" i="1" a="1"/>
  <c r="C66" i="1" s="1"/>
  <c r="D66" i="1" a="1"/>
  <c r="D66" i="1" s="1"/>
  <c r="E66" i="1" a="1"/>
  <c r="E66" i="1" s="1"/>
  <c r="F66" i="1" a="1"/>
  <c r="F66" i="1" s="1"/>
  <c r="G66" i="1" a="1"/>
  <c r="G66" i="1" s="1"/>
  <c r="H66" i="1" a="1"/>
  <c r="H66" i="1" s="1"/>
  <c r="K66" i="1" a="1"/>
  <c r="K66" i="1" s="1"/>
  <c r="L66" i="1" s="1"/>
  <c r="M66" i="1" a="1"/>
  <c r="M66" i="1" s="1"/>
  <c r="B77" i="1" a="1"/>
  <c r="B77" i="1" s="1"/>
  <c r="C77" i="1" a="1"/>
  <c r="C77" i="1" s="1"/>
  <c r="D77" i="1" a="1"/>
  <c r="D77" i="1" s="1"/>
  <c r="E77" i="1" a="1"/>
  <c r="E77" i="1" s="1"/>
  <c r="F77" i="1" a="1"/>
  <c r="F77" i="1" s="1"/>
  <c r="G77" i="1" a="1"/>
  <c r="G77" i="1" s="1"/>
  <c r="H77" i="1" a="1"/>
  <c r="H77" i="1" s="1"/>
  <c r="K77" i="1" a="1"/>
  <c r="K77" i="1" s="1"/>
  <c r="L77" i="1" s="1"/>
  <c r="M77" i="1" a="1"/>
  <c r="M77" i="1" s="1"/>
  <c r="C82" i="1" a="1"/>
  <c r="C82" i="1" s="1"/>
  <c r="D82" i="1" a="1"/>
  <c r="D82" i="1" s="1"/>
  <c r="E82" i="1" a="1"/>
  <c r="E82" i="1" s="1"/>
  <c r="F82" i="1" a="1"/>
  <c r="F82" i="1" s="1"/>
  <c r="G82" i="1" a="1"/>
  <c r="G82" i="1" s="1"/>
  <c r="H82" i="1" a="1"/>
  <c r="H82" i="1" s="1"/>
  <c r="K82" i="1" a="1"/>
  <c r="K82" i="1" s="1"/>
  <c r="L82" i="1" s="1"/>
  <c r="M82" i="1" a="1"/>
  <c r="M82" i="1" s="1"/>
  <c r="B93" i="1" a="1"/>
  <c r="B93" i="1" s="1"/>
  <c r="C93" i="1" a="1"/>
  <c r="C93" i="1" s="1"/>
  <c r="D93" i="1" a="1"/>
  <c r="D93" i="1" s="1"/>
  <c r="E93" i="1" a="1"/>
  <c r="E93" i="1" s="1"/>
  <c r="F93" i="1" a="1"/>
  <c r="F93" i="1" s="1"/>
  <c r="G93" i="1" a="1"/>
  <c r="G93" i="1" s="1"/>
  <c r="H93" i="1" a="1"/>
  <c r="H93" i="1" s="1"/>
  <c r="K93" i="1" a="1"/>
  <c r="K93" i="1" s="1"/>
  <c r="L93" i="1" s="1"/>
  <c r="M93" i="1" a="1"/>
  <c r="M93" i="1" s="1"/>
  <c r="B96" i="1" a="1"/>
  <c r="B96" i="1" s="1"/>
  <c r="C96" i="1" a="1"/>
  <c r="C96" i="1" s="1"/>
  <c r="D96" i="1" a="1"/>
  <c r="D96" i="1" s="1"/>
  <c r="E96" i="1" a="1"/>
  <c r="E96" i="1" s="1"/>
  <c r="F96" i="1" a="1"/>
  <c r="F96" i="1" s="1"/>
  <c r="G96" i="1" a="1"/>
  <c r="G96" i="1" s="1"/>
  <c r="H96" i="1" a="1"/>
  <c r="H96" i="1" s="1"/>
  <c r="K96" i="1" a="1"/>
  <c r="K96" i="1" s="1"/>
  <c r="L96" i="1" s="1"/>
  <c r="M96" i="1" a="1"/>
  <c r="M96" i="1" s="1"/>
  <c r="C2" i="1" a="1"/>
  <c r="C2" i="1" s="1"/>
  <c r="D16" i="1" a="1"/>
  <c r="D16" i="1" s="1"/>
  <c r="F29" i="1" a="1"/>
  <c r="F29" i="1" s="1"/>
  <c r="B12" i="1" a="1"/>
  <c r="B12" i="1" s="1"/>
  <c r="C12" i="1" a="1"/>
  <c r="C12" i="1" s="1"/>
  <c r="D12" i="1" a="1"/>
  <c r="D12" i="1" s="1"/>
  <c r="E12" i="1" a="1"/>
  <c r="E12" i="1" s="1"/>
  <c r="F12" i="1" a="1"/>
  <c r="F12" i="1" s="1"/>
  <c r="G12" i="1" a="1"/>
  <c r="G12" i="1" s="1"/>
  <c r="H12" i="1" a="1"/>
  <c r="H12" i="1" s="1"/>
  <c r="K12" i="1" a="1"/>
  <c r="K12" i="1" s="1"/>
  <c r="L12" i="1" s="1"/>
  <c r="M12" i="1" a="1"/>
  <c r="M12" i="1" s="1"/>
  <c r="E2" i="1" a="1"/>
  <c r="E2" i="1" s="1"/>
  <c r="E7" i="1" a="1"/>
  <c r="E7" i="1" s="1"/>
  <c r="E10" i="1" a="1"/>
  <c r="E10" i="1" s="1"/>
  <c r="E13" i="1" a="1"/>
  <c r="E13" i="1" s="1"/>
  <c r="E14" i="1" a="1"/>
  <c r="E14" i="1" s="1"/>
  <c r="E15" i="1" a="1"/>
  <c r="E15" i="1" s="1"/>
  <c r="E16" i="1" a="1"/>
  <c r="E16" i="1" s="1"/>
  <c r="E17" i="1" a="1"/>
  <c r="E17" i="1" s="1"/>
  <c r="E23" i="1" a="1"/>
  <c r="E23" i="1" s="1"/>
  <c r="E24" i="1" a="1"/>
  <c r="E24" i="1" s="1"/>
  <c r="E25" i="1" a="1"/>
  <c r="E25" i="1" s="1"/>
  <c r="E26" i="1" a="1"/>
  <c r="E26" i="1" s="1"/>
  <c r="E28" i="1" a="1"/>
  <c r="E28" i="1" s="1"/>
  <c r="E29" i="1" a="1"/>
  <c r="E29" i="1" s="1"/>
  <c r="E30" i="1" a="1"/>
  <c r="E30" i="1" s="1"/>
  <c r="E31" i="1" a="1"/>
  <c r="E31" i="1" s="1"/>
  <c r="E32" i="1" a="1"/>
  <c r="E32" i="1" s="1"/>
  <c r="E33" i="1" a="1"/>
  <c r="E33" i="1" s="1"/>
  <c r="E36" i="1" a="1"/>
  <c r="E36" i="1" s="1"/>
  <c r="E37" i="1" a="1"/>
  <c r="E37" i="1" s="1"/>
  <c r="E40" i="1" a="1"/>
  <c r="E40" i="1" s="1"/>
  <c r="E41" i="1" a="1"/>
  <c r="E41" i="1" s="1"/>
  <c r="E44" i="1" a="1"/>
  <c r="E44" i="1" s="1"/>
  <c r="E45" i="1" a="1"/>
  <c r="E45" i="1" s="1"/>
  <c r="E47" i="1" a="1"/>
  <c r="E47" i="1" s="1"/>
  <c r="E50" i="1" a="1"/>
  <c r="E50" i="1" s="1"/>
  <c r="E51" i="1" a="1"/>
  <c r="E51" i="1" s="1"/>
  <c r="E55" i="1" a="1"/>
  <c r="E55" i="1" s="1"/>
  <c r="E56" i="1" a="1"/>
  <c r="E56" i="1" s="1"/>
  <c r="E57" i="1" a="1"/>
  <c r="E57" i="1" s="1"/>
  <c r="E58" i="1" a="1"/>
  <c r="E58" i="1" s="1"/>
  <c r="E59" i="1" a="1"/>
  <c r="E59" i="1" s="1"/>
  <c r="E60" i="1" a="1"/>
  <c r="E60" i="1" s="1"/>
  <c r="E61" i="1" a="1"/>
  <c r="E61" i="1" s="1"/>
  <c r="E62" i="1" a="1"/>
  <c r="E62" i="1" s="1"/>
  <c r="E63" i="1" a="1"/>
  <c r="E63" i="1" s="1"/>
  <c r="E65" i="1" a="1"/>
  <c r="E65" i="1" s="1"/>
  <c r="E67" i="1" a="1"/>
  <c r="E67" i="1" s="1"/>
  <c r="E71" i="1" a="1"/>
  <c r="E71" i="1" s="1"/>
  <c r="E74" i="1" a="1"/>
  <c r="E74" i="1" s="1"/>
  <c r="E75" i="1" a="1"/>
  <c r="E75" i="1" s="1"/>
  <c r="E76" i="1" a="1"/>
  <c r="E76" i="1" s="1"/>
  <c r="E79" i="1" a="1"/>
  <c r="E79" i="1" s="1"/>
  <c r="E80" i="1" a="1"/>
  <c r="E80" i="1" s="1"/>
  <c r="E81" i="1" a="1"/>
  <c r="E81" i="1" s="1"/>
  <c r="E83" i="1" a="1"/>
  <c r="E83" i="1" s="1"/>
  <c r="E84" i="1" a="1"/>
  <c r="E84" i="1" s="1"/>
  <c r="E85" i="1" a="1"/>
  <c r="E85" i="1" s="1"/>
  <c r="E87" i="1" a="1"/>
  <c r="E87" i="1" s="1"/>
  <c r="E88" i="1" a="1"/>
  <c r="E88" i="1" s="1"/>
  <c r="E89" i="1" a="1"/>
  <c r="E89" i="1" s="1"/>
  <c r="E90" i="1" a="1"/>
  <c r="E90" i="1" s="1"/>
  <c r="E91" i="1" a="1"/>
  <c r="E91" i="1" s="1"/>
  <c r="E94" i="1" a="1"/>
  <c r="E94" i="1" s="1"/>
  <c r="E95" i="1" a="1"/>
  <c r="E95" i="1" s="1"/>
  <c r="E97" i="1" a="1"/>
  <c r="E97" i="1" s="1"/>
  <c r="E100" i="1" a="1"/>
  <c r="E100" i="1" s="1"/>
  <c r="E101" i="1" a="1"/>
  <c r="E101" i="1" s="1"/>
  <c r="E103" i="1" a="1"/>
  <c r="E103" i="1" s="1"/>
  <c r="E104" i="1" a="1"/>
  <c r="E104" i="1" s="1"/>
  <c r="E105" i="1" a="1"/>
  <c r="E105" i="1" s="1"/>
  <c r="E106" i="1" a="1"/>
  <c r="E106" i="1" s="1"/>
  <c r="E107" i="1" a="1"/>
  <c r="E107" i="1" s="1"/>
  <c r="E108" i="1" a="1"/>
  <c r="E108" i="1" s="1"/>
  <c r="E109" i="1" a="1"/>
  <c r="E109" i="1" s="1"/>
  <c r="I2" i="4" a="1"/>
  <c r="I2" i="4" s="1"/>
  <c r="C13" i="4" a="1"/>
  <c r="C13" i="4" s="1"/>
  <c r="D13" i="4" a="1"/>
  <c r="D13" i="4" s="1"/>
  <c r="E13" i="4" a="1"/>
  <c r="E13" i="4" s="1"/>
  <c r="F13" i="4" a="1"/>
  <c r="F13" i="4" s="1"/>
  <c r="G13" i="4" a="1"/>
  <c r="G13" i="4" s="1"/>
  <c r="H13" i="4" a="1"/>
  <c r="H13" i="4" s="1"/>
  <c r="I13" i="4" a="1"/>
  <c r="I13" i="4" s="1"/>
  <c r="J13" i="4" a="1"/>
  <c r="J13" i="4" s="1"/>
  <c r="B45" i="1" a="1"/>
  <c r="B45" i="1" s="1"/>
  <c r="C10" i="2" a="1"/>
  <c r="C10" i="2" s="1"/>
  <c r="D10" i="2" a="1"/>
  <c r="D10" i="2" s="1"/>
  <c r="E10" i="2" a="1"/>
  <c r="E10" i="2" s="1"/>
  <c r="F10" i="2" a="1"/>
  <c r="F10" i="2" s="1"/>
  <c r="G10" i="2" a="1"/>
  <c r="G10" i="2" s="1"/>
  <c r="H10" i="2" a="1"/>
  <c r="H10" i="2" s="1"/>
  <c r="I10" i="2" a="1"/>
  <c r="I10" i="2" s="1"/>
  <c r="J10" i="2" a="1"/>
  <c r="J10" i="2" s="1"/>
  <c r="K10" i="2" a="1"/>
  <c r="K10" i="2" s="1"/>
  <c r="L10" i="2" a="1"/>
  <c r="L10" i="2" s="1"/>
  <c r="D2" i="4" a="1"/>
  <c r="D2" i="4" s="1"/>
  <c r="C47" i="1" a="1"/>
  <c r="C47" i="1" s="1"/>
  <c r="D47" i="1" a="1"/>
  <c r="D47" i="1" s="1"/>
  <c r="F47" i="1" a="1"/>
  <c r="F47" i="1" s="1"/>
  <c r="G47" i="1" a="1"/>
  <c r="G47" i="1" s="1"/>
  <c r="H47" i="1" a="1"/>
  <c r="H47" i="1" s="1"/>
  <c r="B47" i="1" a="1"/>
  <c r="B47" i="1" s="1"/>
  <c r="K47" i="1" a="1"/>
  <c r="K47" i="1" s="1"/>
  <c r="L47" i="1" s="1"/>
  <c r="M108" i="1" a="1"/>
  <c r="M108" i="1" s="1"/>
  <c r="C88" i="1" a="1"/>
  <c r="C88" i="1" s="1"/>
  <c r="D88" i="1" a="1"/>
  <c r="D88" i="1" s="1"/>
  <c r="F88" i="1" a="1"/>
  <c r="F88" i="1" s="1"/>
  <c r="G88" i="1" a="1"/>
  <c r="G88" i="1" s="1"/>
  <c r="H88" i="1" a="1"/>
  <c r="H88" i="1" s="1"/>
  <c r="B88" i="1" a="1"/>
  <c r="B88" i="1" s="1"/>
  <c r="K88" i="1" a="1"/>
  <c r="K88" i="1" s="1"/>
  <c r="L88" i="1" s="1"/>
  <c r="M109" i="1" a="1"/>
  <c r="M109" i="1" s="1"/>
  <c r="C17" i="1" a="1"/>
  <c r="C17" i="1" s="1"/>
  <c r="D17" i="1" a="1"/>
  <c r="D17" i="1" s="1"/>
  <c r="F17" i="1" a="1"/>
  <c r="F17" i="1" s="1"/>
  <c r="G17" i="1" a="1"/>
  <c r="G17" i="1" s="1"/>
  <c r="H17" i="1" a="1"/>
  <c r="H17" i="1" s="1"/>
  <c r="B17" i="1" a="1"/>
  <c r="B17" i="1" s="1"/>
  <c r="K17" i="1" a="1"/>
  <c r="K17" i="1" s="1"/>
  <c r="L17" i="1" s="1"/>
  <c r="M107" i="1" a="1"/>
  <c r="M107" i="1" s="1"/>
  <c r="C91" i="1" a="1"/>
  <c r="C91" i="1" s="1"/>
  <c r="D91" i="1" a="1"/>
  <c r="D91" i="1" s="1"/>
  <c r="F91" i="1" a="1"/>
  <c r="F91" i="1" s="1"/>
  <c r="G91" i="1" a="1"/>
  <c r="G91" i="1" s="1"/>
  <c r="H91" i="1" a="1"/>
  <c r="H91" i="1" s="1"/>
  <c r="B91" i="1" a="1"/>
  <c r="B91" i="1" s="1"/>
  <c r="K91" i="1" a="1"/>
  <c r="K91" i="1" s="1"/>
  <c r="L91" i="1" s="1"/>
  <c r="M89" i="1" a="1"/>
  <c r="M89" i="1" s="1"/>
  <c r="B2" i="1" a="1"/>
  <c r="B2" i="1" s="1"/>
  <c r="F109" i="1" a="1"/>
  <c r="F109" i="1" s="1"/>
  <c r="C26" i="1" a="1"/>
  <c r="C26" i="1" s="1"/>
  <c r="C7" i="1" a="1"/>
  <c r="C7" i="1" s="1"/>
  <c r="M11" i="6" a="1"/>
  <c r="M11" i="6" s="1"/>
  <c r="K11" i="6" a="1"/>
  <c r="K11" i="6" s="1"/>
  <c r="L11" i="6" s="1"/>
  <c r="J11" i="6" a="1"/>
  <c r="J11" i="6" s="1"/>
  <c r="I11" i="6" a="1"/>
  <c r="I11" i="6" s="1"/>
  <c r="H11" i="6" a="1"/>
  <c r="H11" i="6" s="1"/>
  <c r="G11" i="6" a="1"/>
  <c r="G11" i="6" s="1"/>
  <c r="F11" i="6" a="1"/>
  <c r="F11" i="6" s="1"/>
  <c r="E11" i="6" a="1"/>
  <c r="E11" i="6" s="1"/>
  <c r="D11" i="6" a="1"/>
  <c r="D11" i="6" s="1"/>
  <c r="M10" i="6" a="1"/>
  <c r="M10" i="6" s="1"/>
  <c r="K10" i="6" a="1"/>
  <c r="K10" i="6" s="1"/>
  <c r="L10" i="6" s="1"/>
  <c r="J10" i="6" a="1"/>
  <c r="J10" i="6" s="1"/>
  <c r="I10" i="6" a="1"/>
  <c r="I10" i="6" s="1"/>
  <c r="H10" i="6" a="1"/>
  <c r="H10" i="6" s="1"/>
  <c r="G10" i="6" a="1"/>
  <c r="G10" i="6" s="1"/>
  <c r="F10" i="6" a="1"/>
  <c r="F10" i="6" s="1"/>
  <c r="E10" i="6" a="1"/>
  <c r="E10" i="6" s="1"/>
  <c r="D10" i="6" a="1"/>
  <c r="D10" i="6" s="1"/>
  <c r="M9" i="6" a="1"/>
  <c r="M9" i="6" s="1"/>
  <c r="K9" i="6" a="1"/>
  <c r="K9" i="6" s="1"/>
  <c r="L9" i="6" s="1"/>
  <c r="J9" i="6" a="1"/>
  <c r="J9" i="6" s="1"/>
  <c r="I9" i="6" a="1"/>
  <c r="I9" i="6" s="1"/>
  <c r="H9" i="6" a="1"/>
  <c r="H9" i="6" s="1"/>
  <c r="G9" i="6" a="1"/>
  <c r="G9" i="6" s="1"/>
  <c r="F9" i="6" a="1"/>
  <c r="F9" i="6" s="1"/>
  <c r="E9" i="6" a="1"/>
  <c r="E9" i="6" s="1"/>
  <c r="D9" i="6" a="1"/>
  <c r="D9" i="6" s="1"/>
  <c r="M8" i="6" a="1"/>
  <c r="M8" i="6" s="1"/>
  <c r="K8" i="6" a="1"/>
  <c r="K8" i="6" s="1"/>
  <c r="L8" i="6" s="1"/>
  <c r="J8" i="6" a="1"/>
  <c r="J8" i="6" s="1"/>
  <c r="I8" i="6" a="1"/>
  <c r="I8" i="6" s="1"/>
  <c r="H8" i="6" a="1"/>
  <c r="H8" i="6" s="1"/>
  <c r="G8" i="6" a="1"/>
  <c r="G8" i="6" s="1"/>
  <c r="F8" i="6" a="1"/>
  <c r="F8" i="6" s="1"/>
  <c r="E8" i="6" a="1"/>
  <c r="E8" i="6" s="1"/>
  <c r="D8" i="6" a="1"/>
  <c r="D8" i="6" s="1"/>
  <c r="M7" i="6" a="1"/>
  <c r="M7" i="6" s="1"/>
  <c r="K7" i="6" a="1"/>
  <c r="K7" i="6" s="1"/>
  <c r="L7" i="6" s="1"/>
  <c r="J7" i="6" a="1"/>
  <c r="J7" i="6" s="1"/>
  <c r="I7" i="6" a="1"/>
  <c r="I7" i="6" s="1"/>
  <c r="H7" i="6" a="1"/>
  <c r="H7" i="6" s="1"/>
  <c r="G7" i="6" a="1"/>
  <c r="G7" i="6" s="1"/>
  <c r="F7" i="6" a="1"/>
  <c r="F7" i="6" s="1"/>
  <c r="E7" i="6" a="1"/>
  <c r="E7" i="6" s="1"/>
  <c r="D7" i="6" a="1"/>
  <c r="D7" i="6" s="1"/>
  <c r="M6" i="6" a="1"/>
  <c r="M6" i="6" s="1"/>
  <c r="K6" i="6" a="1"/>
  <c r="K6" i="6" s="1"/>
  <c r="L6" i="6" s="1"/>
  <c r="J6" i="6" a="1"/>
  <c r="J6" i="6" s="1"/>
  <c r="I6" i="6" a="1"/>
  <c r="I6" i="6" s="1"/>
  <c r="H6" i="6" a="1"/>
  <c r="H6" i="6" s="1"/>
  <c r="G6" i="6" a="1"/>
  <c r="G6" i="6" s="1"/>
  <c r="F6" i="6" a="1"/>
  <c r="F6" i="6" s="1"/>
  <c r="E6" i="6" a="1"/>
  <c r="E6" i="6" s="1"/>
  <c r="D6" i="6" a="1"/>
  <c r="D6" i="6" s="1"/>
  <c r="M5" i="6" a="1"/>
  <c r="M5" i="6" s="1"/>
  <c r="K5" i="6" a="1"/>
  <c r="K5" i="6" s="1"/>
  <c r="L5" i="6" s="1"/>
  <c r="J5" i="6" a="1"/>
  <c r="J5" i="6" s="1"/>
  <c r="I5" i="6" a="1"/>
  <c r="I5" i="6" s="1"/>
  <c r="H5" i="6" a="1"/>
  <c r="H5" i="6" s="1"/>
  <c r="G5" i="6" a="1"/>
  <c r="G5" i="6" s="1"/>
  <c r="F5" i="6" a="1"/>
  <c r="F5" i="6" s="1"/>
  <c r="E5" i="6" a="1"/>
  <c r="E5" i="6" s="1"/>
  <c r="D5" i="6" a="1"/>
  <c r="D5" i="6" s="1"/>
  <c r="M4" i="6" a="1"/>
  <c r="M4" i="6" s="1"/>
  <c r="K4" i="6" a="1"/>
  <c r="K4" i="6" s="1"/>
  <c r="L4" i="6" s="1"/>
  <c r="J4" i="6" a="1"/>
  <c r="J4" i="6" s="1"/>
  <c r="I4" i="6" a="1"/>
  <c r="I4" i="6" s="1"/>
  <c r="H4" i="6" a="1"/>
  <c r="H4" i="6" s="1"/>
  <c r="G4" i="6" a="1"/>
  <c r="G4" i="6" s="1"/>
  <c r="F4" i="6" a="1"/>
  <c r="F4" i="6" s="1"/>
  <c r="E4" i="6" a="1"/>
  <c r="E4" i="6" s="1"/>
  <c r="D4" i="6" a="1"/>
  <c r="D4" i="6" s="1"/>
  <c r="M3" i="6" a="1"/>
  <c r="M3" i="6" s="1"/>
  <c r="K3" i="6" a="1"/>
  <c r="K3" i="6" s="1"/>
  <c r="L3" i="6" s="1"/>
  <c r="J3" i="6" a="1"/>
  <c r="J3" i="6" s="1"/>
  <c r="I3" i="6" a="1"/>
  <c r="I3" i="6" s="1"/>
  <c r="H3" i="6" a="1"/>
  <c r="H3" i="6" s="1"/>
  <c r="G3" i="6" a="1"/>
  <c r="G3" i="6" s="1"/>
  <c r="F3" i="6" a="1"/>
  <c r="F3" i="6" s="1"/>
  <c r="E3" i="6" a="1"/>
  <c r="E3" i="6" s="1"/>
  <c r="D3" i="6" a="1"/>
  <c r="D3" i="6" s="1"/>
  <c r="M2" i="6" a="1"/>
  <c r="M2" i="6" s="1"/>
  <c r="K2" i="6" a="1"/>
  <c r="K2" i="6" s="1"/>
  <c r="L2" i="6" s="1"/>
  <c r="J2" i="6" a="1"/>
  <c r="J2" i="6" s="1"/>
  <c r="I2" i="6" a="1"/>
  <c r="I2" i="6" s="1"/>
  <c r="H2" i="6" a="1"/>
  <c r="H2" i="6" s="1"/>
  <c r="G2" i="6" a="1"/>
  <c r="G2" i="6" s="1"/>
  <c r="F2" i="6" a="1"/>
  <c r="F2" i="6" s="1"/>
  <c r="E2" i="6" a="1"/>
  <c r="E2" i="6" s="1"/>
  <c r="D2" i="6" a="1"/>
  <c r="D2" i="6" s="1"/>
  <c r="J2" i="4" a="1"/>
  <c r="J2" i="4" s="1"/>
  <c r="K13" i="1" a="1"/>
  <c r="K13" i="1" s="1"/>
  <c r="L13" i="1" s="1"/>
  <c r="K14" i="1" a="1"/>
  <c r="K14" i="1" s="1"/>
  <c r="L14" i="1" s="1"/>
  <c r="K15" i="1" a="1"/>
  <c r="K15" i="1" s="1"/>
  <c r="L15" i="1" s="1"/>
  <c r="K16" i="1" a="1"/>
  <c r="K16" i="1" s="1"/>
  <c r="L16" i="1" s="1"/>
  <c r="K23" i="1" a="1"/>
  <c r="K23" i="1" s="1"/>
  <c r="L23" i="1" s="1"/>
  <c r="K24" i="1" a="1"/>
  <c r="K24" i="1" s="1"/>
  <c r="L24" i="1" s="1"/>
  <c r="K25" i="1" a="1"/>
  <c r="K25" i="1" s="1"/>
  <c r="L25" i="1" s="1"/>
  <c r="K26" i="1" a="1"/>
  <c r="K26" i="1" s="1"/>
  <c r="L26" i="1" s="1"/>
  <c r="K28" i="1" a="1"/>
  <c r="K28" i="1" s="1"/>
  <c r="L28" i="1" s="1"/>
  <c r="K29" i="1" a="1"/>
  <c r="K29" i="1" s="1"/>
  <c r="L29" i="1" s="1"/>
  <c r="K30" i="1" a="1"/>
  <c r="K30" i="1" s="1"/>
  <c r="L30" i="1" s="1"/>
  <c r="K31" i="1" a="1"/>
  <c r="K31" i="1" s="1"/>
  <c r="L31" i="1" s="1"/>
  <c r="K32" i="1" a="1"/>
  <c r="K32" i="1" s="1"/>
  <c r="L32" i="1" s="1"/>
  <c r="K33" i="1" a="1"/>
  <c r="K33" i="1" s="1"/>
  <c r="L33" i="1" s="1"/>
  <c r="K36" i="1" a="1"/>
  <c r="K36" i="1" s="1"/>
  <c r="L36" i="1" s="1"/>
  <c r="K37" i="1" a="1"/>
  <c r="K37" i="1" s="1"/>
  <c r="L37" i="1" s="1"/>
  <c r="K40" i="1" a="1"/>
  <c r="K40" i="1" s="1"/>
  <c r="L40" i="1" s="1"/>
  <c r="K41" i="1" a="1"/>
  <c r="K41" i="1" s="1"/>
  <c r="L41" i="1" s="1"/>
  <c r="K44" i="1" a="1"/>
  <c r="K44" i="1" s="1"/>
  <c r="L44" i="1" s="1"/>
  <c r="K45" i="1" a="1"/>
  <c r="K45" i="1" s="1"/>
  <c r="L45" i="1" s="1"/>
  <c r="K81" i="1" a="1"/>
  <c r="K81" i="1" s="1"/>
  <c r="L81" i="1" s="1"/>
  <c r="K50" i="1" a="1"/>
  <c r="K50" i="1" s="1"/>
  <c r="L50" i="1" s="1"/>
  <c r="K51" i="1" a="1"/>
  <c r="K51" i="1" s="1"/>
  <c r="L51" i="1" s="1"/>
  <c r="K58" i="1" a="1"/>
  <c r="K58" i="1" s="1"/>
  <c r="L58" i="1" s="1"/>
  <c r="K55" i="1" a="1"/>
  <c r="K55" i="1" s="1"/>
  <c r="L55" i="1" s="1"/>
  <c r="K56" i="1" a="1"/>
  <c r="K56" i="1" s="1"/>
  <c r="L56" i="1" s="1"/>
  <c r="K57" i="1" a="1"/>
  <c r="K57" i="1" s="1"/>
  <c r="L57" i="1" s="1"/>
  <c r="K59" i="1" a="1"/>
  <c r="K59" i="1" s="1"/>
  <c r="L59" i="1" s="1"/>
  <c r="K60" i="1" a="1"/>
  <c r="K60" i="1" s="1"/>
  <c r="L60" i="1" s="1"/>
  <c r="K61" i="1" a="1"/>
  <c r="K61" i="1" s="1"/>
  <c r="L61" i="1" s="1"/>
  <c r="K62" i="1" a="1"/>
  <c r="K62" i="1" s="1"/>
  <c r="L62" i="1" s="1"/>
  <c r="K63" i="1" a="1"/>
  <c r="K63" i="1" s="1"/>
  <c r="L63" i="1" s="1"/>
  <c r="K105" i="1" a="1"/>
  <c r="K105" i="1" s="1"/>
  <c r="L105" i="1" s="1"/>
  <c r="K83" i="1" a="1"/>
  <c r="K83" i="1" s="1"/>
  <c r="L83" i="1" s="1"/>
  <c r="K65" i="1" a="1"/>
  <c r="K65" i="1" s="1"/>
  <c r="L65" i="1" s="1"/>
  <c r="K67" i="1" a="1"/>
  <c r="K67" i="1" s="1"/>
  <c r="L67" i="1" s="1"/>
  <c r="K71" i="1" a="1"/>
  <c r="K71" i="1" s="1"/>
  <c r="L71" i="1" s="1"/>
  <c r="K74" i="1" a="1"/>
  <c r="K74" i="1" s="1"/>
  <c r="L74" i="1" s="1"/>
  <c r="K75" i="1" a="1"/>
  <c r="K75" i="1" s="1"/>
  <c r="L75" i="1" s="1"/>
  <c r="K76" i="1" a="1"/>
  <c r="K76" i="1" s="1"/>
  <c r="L76" i="1" s="1"/>
  <c r="K79" i="1" a="1"/>
  <c r="K79" i="1" s="1"/>
  <c r="L79" i="1" s="1"/>
  <c r="K80" i="1" a="1"/>
  <c r="K80" i="1" s="1"/>
  <c r="L80" i="1" s="1"/>
  <c r="K84" i="1" a="1"/>
  <c r="K84" i="1" s="1"/>
  <c r="L84" i="1" s="1"/>
  <c r="K85" i="1" a="1"/>
  <c r="K85" i="1" s="1"/>
  <c r="L85" i="1" s="1"/>
  <c r="K87" i="1" a="1"/>
  <c r="K87" i="1" s="1"/>
  <c r="L87" i="1" s="1"/>
  <c r="K89" i="1" a="1"/>
  <c r="K89" i="1" s="1"/>
  <c r="L89" i="1" s="1"/>
  <c r="K90" i="1" a="1"/>
  <c r="K90" i="1" s="1"/>
  <c r="L90" i="1" s="1"/>
  <c r="K94" i="1" a="1"/>
  <c r="K94" i="1" s="1"/>
  <c r="L94" i="1" s="1"/>
  <c r="K95" i="1" a="1"/>
  <c r="K95" i="1" s="1"/>
  <c r="L95" i="1" s="1"/>
  <c r="K97" i="1" a="1"/>
  <c r="K97" i="1" s="1"/>
  <c r="L97" i="1" s="1"/>
  <c r="K100" i="1" a="1"/>
  <c r="K100" i="1" s="1"/>
  <c r="L100" i="1" s="1"/>
  <c r="K101" i="1" a="1"/>
  <c r="K101" i="1" s="1"/>
  <c r="L101" i="1" s="1"/>
  <c r="K103" i="1" a="1"/>
  <c r="K103" i="1" s="1"/>
  <c r="L103" i="1" s="1"/>
  <c r="K104" i="1" a="1"/>
  <c r="K104" i="1" s="1"/>
  <c r="L104" i="1" s="1"/>
  <c r="K106" i="1" a="1"/>
  <c r="K106" i="1" s="1"/>
  <c r="L106" i="1" s="1"/>
  <c r="K107" i="1" a="1"/>
  <c r="K107" i="1" s="1"/>
  <c r="L107" i="1" s="1"/>
  <c r="K108" i="1" a="1"/>
  <c r="K108" i="1" s="1"/>
  <c r="L108" i="1" s="1"/>
  <c r="K109" i="1" a="1"/>
  <c r="K109" i="1" s="1"/>
  <c r="L109" i="1" s="1"/>
  <c r="K10" i="1" a="1"/>
  <c r="K10" i="1" s="1"/>
  <c r="L10" i="1" s="1"/>
  <c r="K7" i="1" a="1"/>
  <c r="K7" i="1" s="1"/>
  <c r="L7" i="1" s="1"/>
  <c r="K2" i="1" a="1"/>
  <c r="K2" i="1" s="1"/>
  <c r="L2" i="1" s="1"/>
  <c r="M74" i="1" a="1"/>
  <c r="M74" i="1" s="1"/>
  <c r="F4" i="5" a="1"/>
  <c r="F4" i="5" s="1"/>
  <c r="I3" i="2" a="1"/>
  <c r="I3" i="2" s="1"/>
  <c r="J3" i="5" a="1"/>
  <c r="J3" i="5" s="1"/>
  <c r="J4" i="5" a="1"/>
  <c r="J4" i="5" s="1"/>
  <c r="J5" i="5" a="1"/>
  <c r="J5" i="5" s="1"/>
  <c r="J6" i="5" a="1"/>
  <c r="J6" i="5" s="1"/>
  <c r="J7" i="5" a="1"/>
  <c r="J7" i="5" s="1"/>
  <c r="J8" i="5" a="1"/>
  <c r="J8" i="5" s="1"/>
  <c r="J9" i="5" a="1"/>
  <c r="J9" i="5" s="1"/>
  <c r="J10" i="5" a="1"/>
  <c r="J10" i="5" s="1"/>
  <c r="J11" i="5" a="1"/>
  <c r="J11" i="5" s="1"/>
  <c r="J2" i="5" a="1"/>
  <c r="J2" i="5" s="1"/>
  <c r="C3" i="5" a="1"/>
  <c r="C3" i="5" s="1"/>
  <c r="C5" i="2" a="1"/>
  <c r="C5" i="2" s="1"/>
  <c r="D3" i="5" a="1"/>
  <c r="D3" i="5" s="1"/>
  <c r="E3" i="5" a="1"/>
  <c r="E3" i="5" s="1"/>
  <c r="F3" i="5" a="1"/>
  <c r="F3" i="5" s="1"/>
  <c r="G3" i="5" a="1"/>
  <c r="G3" i="5" s="1"/>
  <c r="H3" i="5" a="1"/>
  <c r="H3" i="5" s="1"/>
  <c r="I3" i="5" a="1"/>
  <c r="I3" i="5" s="1"/>
  <c r="K3" i="5" a="1"/>
  <c r="K3" i="5" s="1"/>
  <c r="C4" i="5" a="1"/>
  <c r="C4" i="5" s="1"/>
  <c r="D4" i="5" a="1"/>
  <c r="D4" i="5" s="1"/>
  <c r="E4" i="5" a="1"/>
  <c r="E4" i="5" s="1"/>
  <c r="G4" i="5" a="1"/>
  <c r="G4" i="5" s="1"/>
  <c r="H4" i="5" a="1"/>
  <c r="H4" i="5" s="1"/>
  <c r="I4" i="5" a="1"/>
  <c r="I4" i="5" s="1"/>
  <c r="K4" i="5" a="1"/>
  <c r="K4" i="5" s="1"/>
  <c r="C5" i="5" a="1"/>
  <c r="C5" i="5" s="1"/>
  <c r="D5" i="5" a="1"/>
  <c r="D5" i="5" s="1"/>
  <c r="E5" i="5" a="1"/>
  <c r="E5" i="5" s="1"/>
  <c r="F5" i="5" a="1"/>
  <c r="F5" i="5" s="1"/>
  <c r="G5" i="5" a="1"/>
  <c r="G5" i="5" s="1"/>
  <c r="H5" i="5" a="1"/>
  <c r="H5" i="5" s="1"/>
  <c r="I5" i="5" a="1"/>
  <c r="I5" i="5" s="1"/>
  <c r="K5" i="5" a="1"/>
  <c r="K5" i="5" s="1"/>
  <c r="C6" i="5" a="1"/>
  <c r="C6" i="5" s="1"/>
  <c r="D6" i="5" a="1"/>
  <c r="D6" i="5" s="1"/>
  <c r="E6" i="5" a="1"/>
  <c r="E6" i="5" s="1"/>
  <c r="F6" i="5" a="1"/>
  <c r="F6" i="5" s="1"/>
  <c r="G6" i="5" a="1"/>
  <c r="G6" i="5" s="1"/>
  <c r="H6" i="5" a="1"/>
  <c r="H6" i="5" s="1"/>
  <c r="I6" i="5" a="1"/>
  <c r="I6" i="5" s="1"/>
  <c r="K6" i="5" a="1"/>
  <c r="K6" i="5" s="1"/>
  <c r="C7" i="5" a="1"/>
  <c r="C7" i="5" s="1"/>
  <c r="D7" i="5" a="1"/>
  <c r="D7" i="5" s="1"/>
  <c r="E7" i="5" a="1"/>
  <c r="E7" i="5" s="1"/>
  <c r="F7" i="5" a="1"/>
  <c r="F7" i="5" s="1"/>
  <c r="G7" i="5" a="1"/>
  <c r="G7" i="5" s="1"/>
  <c r="H7" i="5" a="1"/>
  <c r="H7" i="5" s="1"/>
  <c r="I7" i="5" a="1"/>
  <c r="I7" i="5" s="1"/>
  <c r="K7" i="5" a="1"/>
  <c r="K7" i="5" s="1"/>
  <c r="C8" i="5" a="1"/>
  <c r="C8" i="5" s="1"/>
  <c r="D8" i="5" a="1"/>
  <c r="D8" i="5" s="1"/>
  <c r="E8" i="5" a="1"/>
  <c r="E8" i="5" s="1"/>
  <c r="F8" i="5" a="1"/>
  <c r="F8" i="5" s="1"/>
  <c r="G8" i="5" a="1"/>
  <c r="G8" i="5" s="1"/>
  <c r="H8" i="5" a="1"/>
  <c r="H8" i="5" s="1"/>
  <c r="I8" i="5" a="1"/>
  <c r="I8" i="5" s="1"/>
  <c r="K8" i="5" a="1"/>
  <c r="K8" i="5" s="1"/>
  <c r="C9" i="5" a="1"/>
  <c r="C9" i="5" s="1"/>
  <c r="D9" i="5" a="1"/>
  <c r="D9" i="5" s="1"/>
  <c r="E9" i="5" a="1"/>
  <c r="E9" i="5" s="1"/>
  <c r="F9" i="5" a="1"/>
  <c r="F9" i="5" s="1"/>
  <c r="G9" i="5" a="1"/>
  <c r="G9" i="5" s="1"/>
  <c r="H9" i="5" a="1"/>
  <c r="H9" i="5" s="1"/>
  <c r="I9" i="5" a="1"/>
  <c r="I9" i="5" s="1"/>
  <c r="K9" i="5" a="1"/>
  <c r="K9" i="5" s="1"/>
  <c r="C10" i="5" a="1"/>
  <c r="C10" i="5" s="1"/>
  <c r="D10" i="5" a="1"/>
  <c r="D10" i="5" s="1"/>
  <c r="E10" i="5" a="1"/>
  <c r="E10" i="5" s="1"/>
  <c r="F10" i="5" a="1"/>
  <c r="F10" i="5" s="1"/>
  <c r="G10" i="5" a="1"/>
  <c r="G10" i="5" s="1"/>
  <c r="H10" i="5" a="1"/>
  <c r="H10" i="5" s="1"/>
  <c r="I10" i="5" a="1"/>
  <c r="I10" i="5" s="1"/>
  <c r="K10" i="5" a="1"/>
  <c r="K10" i="5" s="1"/>
  <c r="C11" i="5" a="1"/>
  <c r="C11" i="5" s="1"/>
  <c r="D11" i="5" a="1"/>
  <c r="D11" i="5" s="1"/>
  <c r="E11" i="5" a="1"/>
  <c r="E11" i="5" s="1"/>
  <c r="F11" i="5" a="1"/>
  <c r="F11" i="5" s="1"/>
  <c r="G11" i="5" a="1"/>
  <c r="G11" i="5" s="1"/>
  <c r="H11" i="5" a="1"/>
  <c r="H11" i="5" s="1"/>
  <c r="I11" i="5" a="1"/>
  <c r="I11" i="5" s="1"/>
  <c r="K11" i="5" a="1"/>
  <c r="K11" i="5" s="1"/>
  <c r="K2" i="5" a="1"/>
  <c r="K2" i="5" s="1"/>
  <c r="I2" i="5" a="1"/>
  <c r="I2" i="5" s="1"/>
  <c r="H2" i="5" a="1"/>
  <c r="H2" i="5" s="1"/>
  <c r="G2" i="5" a="1"/>
  <c r="G2" i="5" s="1"/>
  <c r="F2" i="5" a="1"/>
  <c r="F2" i="5" s="1"/>
  <c r="E2" i="5" a="1"/>
  <c r="E2" i="5" s="1"/>
  <c r="D2" i="5" a="1"/>
  <c r="D2" i="5" s="1"/>
  <c r="C2" i="5" a="1"/>
  <c r="C2" i="5" s="1"/>
  <c r="J3" i="4" a="1"/>
  <c r="J3" i="4" s="1"/>
  <c r="J4" i="4" a="1"/>
  <c r="J4" i="4" s="1"/>
  <c r="J5" i="4" a="1"/>
  <c r="J5" i="4" s="1"/>
  <c r="J6" i="4" a="1"/>
  <c r="J6" i="4" s="1"/>
  <c r="J7" i="4" a="1"/>
  <c r="J7" i="4" s="1"/>
  <c r="J8" i="4" a="1"/>
  <c r="J8" i="4" s="1"/>
  <c r="J9" i="4" a="1"/>
  <c r="J9" i="4" s="1"/>
  <c r="J10" i="4" a="1"/>
  <c r="J10" i="4" s="1"/>
  <c r="J11" i="4" a="1"/>
  <c r="J11" i="4" s="1"/>
  <c r="J12" i="4" a="1"/>
  <c r="J12" i="4" s="1"/>
  <c r="L5" i="2" a="1"/>
  <c r="L5" i="2" s="1"/>
  <c r="K8" i="2" a="1"/>
  <c r="K8" i="2" s="1"/>
  <c r="K2" i="2" a="1"/>
  <c r="K2" i="2" s="1"/>
  <c r="K3" i="2" a="1"/>
  <c r="K3" i="2" s="1"/>
  <c r="K6" i="2" a="1"/>
  <c r="K6" i="2" s="1"/>
  <c r="K4" i="2" a="1"/>
  <c r="K4" i="2" s="1"/>
  <c r="K7" i="2" a="1"/>
  <c r="K7" i="2" s="1"/>
  <c r="K9" i="2" a="1"/>
  <c r="K9" i="2" s="1"/>
  <c r="K11" i="2" a="1"/>
  <c r="K11" i="2" s="1"/>
  <c r="K5" i="2" a="1"/>
  <c r="K5" i="2" s="1"/>
  <c r="F16" i="1" a="1"/>
  <c r="F16" i="1" s="1"/>
  <c r="G16" i="1" a="1"/>
  <c r="G16" i="1" s="1"/>
  <c r="H16" i="1" a="1"/>
  <c r="H16" i="1" s="1"/>
  <c r="B16" i="1" a="1"/>
  <c r="B16" i="1" s="1"/>
  <c r="M16" i="1" a="1"/>
  <c r="M16" i="1" s="1"/>
  <c r="C16" i="1" a="1"/>
  <c r="C16" i="1" s="1"/>
  <c r="I5" i="2" a="1"/>
  <c r="I5" i="2" s="1"/>
  <c r="D5" i="2" a="1"/>
  <c r="D5" i="2" s="1"/>
  <c r="C3" i="4" a="1"/>
  <c r="C3" i="4" s="1"/>
  <c r="D3" i="4" a="1"/>
  <c r="D3" i="4" s="1"/>
  <c r="E3" i="4" a="1"/>
  <c r="E3" i="4" s="1"/>
  <c r="F3" i="4" a="1"/>
  <c r="F3" i="4" s="1"/>
  <c r="G3" i="4" a="1"/>
  <c r="G3" i="4" s="1"/>
  <c r="H3" i="4" a="1"/>
  <c r="H3" i="4" s="1"/>
  <c r="I3" i="4" a="1"/>
  <c r="I3" i="4" s="1"/>
  <c r="C4" i="4" a="1"/>
  <c r="C4" i="4" s="1"/>
  <c r="D4" i="4" a="1"/>
  <c r="D4" i="4" s="1"/>
  <c r="E4" i="4" a="1"/>
  <c r="E4" i="4" s="1"/>
  <c r="F4" i="4" a="1"/>
  <c r="F4" i="4" s="1"/>
  <c r="G4" i="4" a="1"/>
  <c r="G4" i="4" s="1"/>
  <c r="H4" i="4" a="1"/>
  <c r="H4" i="4" s="1"/>
  <c r="I4" i="4" a="1"/>
  <c r="I4" i="4" s="1"/>
  <c r="C5" i="4" a="1"/>
  <c r="C5" i="4" s="1"/>
  <c r="D5" i="4" a="1"/>
  <c r="D5" i="4" s="1"/>
  <c r="E5" i="4" a="1"/>
  <c r="E5" i="4" s="1"/>
  <c r="F5" i="4" a="1"/>
  <c r="F5" i="4" s="1"/>
  <c r="G5" i="4" a="1"/>
  <c r="G5" i="4" s="1"/>
  <c r="H5" i="4" a="1"/>
  <c r="H5" i="4" s="1"/>
  <c r="I5" i="4" a="1"/>
  <c r="I5" i="4" s="1"/>
  <c r="C6" i="4" a="1"/>
  <c r="C6" i="4" s="1"/>
  <c r="D6" i="4" a="1"/>
  <c r="D6" i="4" s="1"/>
  <c r="E6" i="4" a="1"/>
  <c r="E6" i="4" s="1"/>
  <c r="F6" i="4" a="1"/>
  <c r="F6" i="4" s="1"/>
  <c r="G6" i="4" a="1"/>
  <c r="G6" i="4" s="1"/>
  <c r="H6" i="4" a="1"/>
  <c r="H6" i="4" s="1"/>
  <c r="I6" i="4" a="1"/>
  <c r="I6" i="4" s="1"/>
  <c r="C7" i="4" a="1"/>
  <c r="C7" i="4" s="1"/>
  <c r="D7" i="4" a="1"/>
  <c r="D7" i="4" s="1"/>
  <c r="E7" i="4" a="1"/>
  <c r="E7" i="4" s="1"/>
  <c r="F7" i="4" a="1"/>
  <c r="F7" i="4" s="1"/>
  <c r="G7" i="4" a="1"/>
  <c r="G7" i="4" s="1"/>
  <c r="H7" i="4" a="1"/>
  <c r="H7" i="4" s="1"/>
  <c r="I7" i="4" a="1"/>
  <c r="I7" i="4" s="1"/>
  <c r="C8" i="4" a="1"/>
  <c r="C8" i="4" s="1"/>
  <c r="D8" i="4" a="1"/>
  <c r="D8" i="4" s="1"/>
  <c r="E8" i="4" a="1"/>
  <c r="E8" i="4" s="1"/>
  <c r="F8" i="4" a="1"/>
  <c r="F8" i="4" s="1"/>
  <c r="G8" i="4" a="1"/>
  <c r="G8" i="4" s="1"/>
  <c r="H8" i="4" a="1"/>
  <c r="H8" i="4" s="1"/>
  <c r="I8" i="4" a="1"/>
  <c r="I8" i="4" s="1"/>
  <c r="C9" i="4" a="1"/>
  <c r="C9" i="4" s="1"/>
  <c r="D9" i="4" a="1"/>
  <c r="D9" i="4" s="1"/>
  <c r="E9" i="4" a="1"/>
  <c r="E9" i="4" s="1"/>
  <c r="F9" i="4" a="1"/>
  <c r="F9" i="4" s="1"/>
  <c r="G9" i="4" a="1"/>
  <c r="G9" i="4" s="1"/>
  <c r="H9" i="4" a="1"/>
  <c r="H9" i="4" s="1"/>
  <c r="I9" i="4" a="1"/>
  <c r="I9" i="4" s="1"/>
  <c r="C10" i="4" a="1"/>
  <c r="C10" i="4" s="1"/>
  <c r="D10" i="4" a="1"/>
  <c r="D10" i="4" s="1"/>
  <c r="E10" i="4" a="1"/>
  <c r="E10" i="4" s="1"/>
  <c r="F10" i="4" a="1"/>
  <c r="F10" i="4" s="1"/>
  <c r="G10" i="4" a="1"/>
  <c r="G10" i="4" s="1"/>
  <c r="H10" i="4" a="1"/>
  <c r="H10" i="4" s="1"/>
  <c r="I10" i="4" a="1"/>
  <c r="I10" i="4" s="1"/>
  <c r="C11" i="4" a="1"/>
  <c r="C11" i="4" s="1"/>
  <c r="D11" i="4" a="1"/>
  <c r="D11" i="4" s="1"/>
  <c r="E11" i="4" a="1"/>
  <c r="E11" i="4" s="1"/>
  <c r="F11" i="4" a="1"/>
  <c r="F11" i="4" s="1"/>
  <c r="G11" i="4" a="1"/>
  <c r="G11" i="4" s="1"/>
  <c r="H11" i="4" a="1"/>
  <c r="H11" i="4" s="1"/>
  <c r="I11" i="4" a="1"/>
  <c r="I11" i="4" s="1"/>
  <c r="C12" i="4" a="1"/>
  <c r="C12" i="4" s="1"/>
  <c r="D12" i="4" a="1"/>
  <c r="D12" i="4" s="1"/>
  <c r="E12" i="4" a="1"/>
  <c r="E12" i="4" s="1"/>
  <c r="F12" i="4" a="1"/>
  <c r="F12" i="4" s="1"/>
  <c r="G12" i="4" a="1"/>
  <c r="G12" i="4" s="1"/>
  <c r="H12" i="4" a="1"/>
  <c r="H12" i="4" s="1"/>
  <c r="I12" i="4" a="1"/>
  <c r="I12" i="4" s="1"/>
  <c r="H2" i="4" a="1"/>
  <c r="H2" i="4" s="1"/>
  <c r="G2" i="4" a="1"/>
  <c r="G2" i="4" s="1"/>
  <c r="F2" i="4" a="1"/>
  <c r="F2" i="4" s="1"/>
  <c r="E2" i="4" a="1"/>
  <c r="E2" i="4" s="1"/>
  <c r="C2" i="4" a="1"/>
  <c r="C2" i="4" s="1"/>
  <c r="D14" i="1" a="1"/>
  <c r="D14" i="1" s="1"/>
  <c r="M31" i="1" a="1"/>
  <c r="M31" i="1" s="1"/>
  <c r="M32" i="1" a="1"/>
  <c r="M32" i="1" s="1"/>
  <c r="M105" i="1" a="1"/>
  <c r="M105" i="1" s="1"/>
  <c r="B71" i="1" a="1"/>
  <c r="B71" i="1" s="1"/>
  <c r="H71" i="1" a="1"/>
  <c r="H71" i="1" s="1"/>
  <c r="G71" i="1" a="1"/>
  <c r="G71" i="1" s="1"/>
  <c r="F71" i="1" a="1"/>
  <c r="F71" i="1" s="1"/>
  <c r="D71" i="1" a="1"/>
  <c r="D71" i="1" s="1"/>
  <c r="C71" i="1" a="1"/>
  <c r="C71" i="1" s="1"/>
  <c r="C108" i="1" a="1"/>
  <c r="C108" i="1" s="1"/>
  <c r="M29" i="1" a="1"/>
  <c r="M29" i="1" s="1"/>
  <c r="M2" i="1" a="1"/>
  <c r="M2" i="1" s="1"/>
  <c r="M7" i="1" a="1"/>
  <c r="M7" i="1" s="1"/>
  <c r="M10" i="1" a="1"/>
  <c r="M10" i="1" s="1"/>
  <c r="M15" i="1" a="1"/>
  <c r="M15" i="1" s="1"/>
  <c r="M14" i="1" a="1"/>
  <c r="M14" i="1" s="1"/>
  <c r="M17" i="1" a="1"/>
  <c r="M17" i="1" s="1"/>
  <c r="M23" i="1" a="1"/>
  <c r="M23" i="1" s="1"/>
  <c r="M24" i="1" a="1"/>
  <c r="M24" i="1" s="1"/>
  <c r="M13" i="1" a="1"/>
  <c r="M13" i="1" s="1"/>
  <c r="M26" i="1" a="1"/>
  <c r="M26" i="1" s="1"/>
  <c r="M28" i="1" a="1"/>
  <c r="M28" i="1" s="1"/>
  <c r="M30" i="1" a="1"/>
  <c r="M30" i="1" s="1"/>
  <c r="M33" i="1" a="1"/>
  <c r="M33" i="1" s="1"/>
  <c r="M36" i="1" a="1"/>
  <c r="M36" i="1" s="1"/>
  <c r="M103" i="1" a="1"/>
  <c r="M103" i="1" s="1"/>
  <c r="M37" i="1" a="1"/>
  <c r="M37" i="1" s="1"/>
  <c r="M45" i="1" a="1"/>
  <c r="M45" i="1" s="1"/>
  <c r="M40" i="1" a="1"/>
  <c r="M40" i="1" s="1"/>
  <c r="M47" i="1" a="1"/>
  <c r="M47" i="1" s="1"/>
  <c r="M50" i="1" a="1"/>
  <c r="M50" i="1" s="1"/>
  <c r="M25" i="1" a="1"/>
  <c r="M25" i="1" s="1"/>
  <c r="M56" i="1" a="1"/>
  <c r="M56" i="1" s="1"/>
  <c r="M57" i="1" a="1"/>
  <c r="M57" i="1" s="1"/>
  <c r="M58" i="1" a="1"/>
  <c r="M58" i="1" s="1"/>
  <c r="M55" i="1" a="1"/>
  <c r="M55" i="1" s="1"/>
  <c r="M51" i="1" a="1"/>
  <c r="M51" i="1" s="1"/>
  <c r="M59" i="1" a="1"/>
  <c r="M59" i="1" s="1"/>
  <c r="M60" i="1" a="1"/>
  <c r="M60" i="1" s="1"/>
  <c r="M61" i="1" a="1"/>
  <c r="M61" i="1" s="1"/>
  <c r="M62" i="1" a="1"/>
  <c r="M62" i="1" s="1"/>
  <c r="M63" i="1" a="1"/>
  <c r="M63" i="1" s="1"/>
  <c r="M65" i="1" a="1"/>
  <c r="M65" i="1" s="1"/>
  <c r="M67" i="1" a="1"/>
  <c r="M67" i="1" s="1"/>
  <c r="M41" i="1" a="1"/>
  <c r="M41" i="1" s="1"/>
  <c r="M71" i="1" a="1"/>
  <c r="M71" i="1" s="1"/>
  <c r="M75" i="1" a="1"/>
  <c r="M75" i="1" s="1"/>
  <c r="M79" i="1" a="1"/>
  <c r="M79" i="1" s="1"/>
  <c r="M76" i="1" a="1"/>
  <c r="M76" i="1" s="1"/>
  <c r="M80" i="1" a="1"/>
  <c r="M80" i="1" s="1"/>
  <c r="M81" i="1" a="1"/>
  <c r="M81" i="1" s="1"/>
  <c r="M83" i="1" a="1"/>
  <c r="M83" i="1" s="1"/>
  <c r="M84" i="1" a="1"/>
  <c r="M84" i="1" s="1"/>
  <c r="M85" i="1" a="1"/>
  <c r="M85" i="1" s="1"/>
  <c r="M87" i="1" a="1"/>
  <c r="M87" i="1" s="1"/>
  <c r="M88" i="1" a="1"/>
  <c r="M88" i="1" s="1"/>
  <c r="M90" i="1" a="1"/>
  <c r="M90" i="1" s="1"/>
  <c r="M95" i="1" a="1"/>
  <c r="M95" i="1" s="1"/>
  <c r="M91" i="1" a="1"/>
  <c r="M91" i="1" s="1"/>
  <c r="M94" i="1" a="1"/>
  <c r="M94" i="1" s="1"/>
  <c r="M97" i="1" a="1"/>
  <c r="M97" i="1" s="1"/>
  <c r="M100" i="1" a="1"/>
  <c r="M100" i="1" s="1"/>
  <c r="M101" i="1" a="1"/>
  <c r="M101" i="1" s="1"/>
  <c r="M104" i="1" a="1"/>
  <c r="M104" i="1" s="1"/>
  <c r="M106" i="1" a="1"/>
  <c r="M106" i="1" s="1"/>
  <c r="M44" i="1" a="1"/>
  <c r="M44" i="1" s="1"/>
  <c r="L8" i="2" a="1"/>
  <c r="L8" i="2" s="1"/>
  <c r="L2" i="2" a="1"/>
  <c r="L2" i="2" s="1"/>
  <c r="L3" i="2" a="1"/>
  <c r="L3" i="2" s="1"/>
  <c r="L6" i="2" a="1"/>
  <c r="L6" i="2" s="1"/>
  <c r="L4" i="2" a="1"/>
  <c r="L4" i="2" s="1"/>
  <c r="L7" i="2" a="1"/>
  <c r="L7" i="2" s="1"/>
  <c r="L9" i="2" a="1"/>
  <c r="L9" i="2" s="1"/>
  <c r="L11" i="2" a="1"/>
  <c r="L11" i="2" s="1"/>
  <c r="J8" i="2" a="1"/>
  <c r="J8" i="2" s="1"/>
  <c r="J2" i="2" a="1"/>
  <c r="J2" i="2" s="1"/>
  <c r="J3" i="2" a="1"/>
  <c r="J3" i="2" s="1"/>
  <c r="J6" i="2" a="1"/>
  <c r="J6" i="2" s="1"/>
  <c r="J4" i="2" a="1"/>
  <c r="J4" i="2" s="1"/>
  <c r="J7" i="2" a="1"/>
  <c r="J7" i="2" s="1"/>
  <c r="J9" i="2" a="1"/>
  <c r="J9" i="2" s="1"/>
  <c r="J11" i="2" a="1"/>
  <c r="J11" i="2" s="1"/>
  <c r="J5" i="2" a="1"/>
  <c r="J5" i="2" s="1"/>
  <c r="I11" i="2" a="1"/>
  <c r="I11" i="2" s="1"/>
  <c r="H11" i="2" a="1"/>
  <c r="H11" i="2" s="1"/>
  <c r="G11" i="2" a="1"/>
  <c r="G11" i="2" s="1"/>
  <c r="F11" i="2" a="1"/>
  <c r="F11" i="2" s="1"/>
  <c r="E11" i="2" a="1"/>
  <c r="E11" i="2" s="1"/>
  <c r="D11" i="2" a="1"/>
  <c r="D11" i="2" s="1"/>
  <c r="C11" i="2" a="1"/>
  <c r="C11" i="2" s="1"/>
  <c r="I9" i="2" a="1"/>
  <c r="I9" i="2" s="1"/>
  <c r="H9" i="2" a="1"/>
  <c r="H9" i="2" s="1"/>
  <c r="G9" i="2" a="1"/>
  <c r="G9" i="2" s="1"/>
  <c r="F9" i="2" a="1"/>
  <c r="F9" i="2" s="1"/>
  <c r="E9" i="2" a="1"/>
  <c r="E9" i="2" s="1"/>
  <c r="D9" i="2" a="1"/>
  <c r="D9" i="2" s="1"/>
  <c r="C9" i="2" a="1"/>
  <c r="C9" i="2" s="1"/>
  <c r="I7" i="2" a="1"/>
  <c r="I7" i="2" s="1"/>
  <c r="H7" i="2" a="1"/>
  <c r="H7" i="2" s="1"/>
  <c r="G7" i="2" a="1"/>
  <c r="G7" i="2" s="1"/>
  <c r="F7" i="2" a="1"/>
  <c r="F7" i="2" s="1"/>
  <c r="E7" i="2" a="1"/>
  <c r="E7" i="2" s="1"/>
  <c r="D7" i="2" a="1"/>
  <c r="D7" i="2" s="1"/>
  <c r="C7" i="2" a="1"/>
  <c r="C7" i="2" s="1"/>
  <c r="I4" i="2" a="1"/>
  <c r="I4" i="2" s="1"/>
  <c r="H4" i="2" a="1"/>
  <c r="H4" i="2" s="1"/>
  <c r="G4" i="2" a="1"/>
  <c r="G4" i="2" s="1"/>
  <c r="F4" i="2" a="1"/>
  <c r="F4" i="2" s="1"/>
  <c r="E4" i="2" a="1"/>
  <c r="E4" i="2" s="1"/>
  <c r="D4" i="2" a="1"/>
  <c r="D4" i="2" s="1"/>
  <c r="C4" i="2" a="1"/>
  <c r="C4" i="2" s="1"/>
  <c r="I6" i="2" a="1"/>
  <c r="I6" i="2" s="1"/>
  <c r="H6" i="2" a="1"/>
  <c r="H6" i="2" s="1"/>
  <c r="G6" i="2" a="1"/>
  <c r="G6" i="2" s="1"/>
  <c r="F6" i="2" a="1"/>
  <c r="F6" i="2" s="1"/>
  <c r="E6" i="2" a="1"/>
  <c r="E6" i="2" s="1"/>
  <c r="D6" i="2" a="1"/>
  <c r="D6" i="2" s="1"/>
  <c r="C6" i="2" a="1"/>
  <c r="C6" i="2" s="1"/>
  <c r="H3" i="2" a="1"/>
  <c r="H3" i="2" s="1"/>
  <c r="G3" i="2" a="1"/>
  <c r="G3" i="2" s="1"/>
  <c r="F3" i="2" a="1"/>
  <c r="F3" i="2" s="1"/>
  <c r="E3" i="2" a="1"/>
  <c r="E3" i="2" s="1"/>
  <c r="D3" i="2" a="1"/>
  <c r="D3" i="2" s="1"/>
  <c r="C3" i="2" a="1"/>
  <c r="C3" i="2" s="1"/>
  <c r="I2" i="2" a="1"/>
  <c r="I2" i="2" s="1"/>
  <c r="H2" i="2" a="1"/>
  <c r="H2" i="2" s="1"/>
  <c r="G2" i="2" a="1"/>
  <c r="G2" i="2" s="1"/>
  <c r="F2" i="2" a="1"/>
  <c r="F2" i="2" s="1"/>
  <c r="E2" i="2" a="1"/>
  <c r="E2" i="2" s="1"/>
  <c r="D2" i="2" a="1"/>
  <c r="D2" i="2" s="1"/>
  <c r="C2" i="2" a="1"/>
  <c r="C2" i="2" s="1"/>
  <c r="I8" i="2" a="1"/>
  <c r="I8" i="2" s="1"/>
  <c r="H8" i="2" a="1"/>
  <c r="H8" i="2" s="1"/>
  <c r="G8" i="2" a="1"/>
  <c r="G8" i="2" s="1"/>
  <c r="F8" i="2" a="1"/>
  <c r="F8" i="2" s="1"/>
  <c r="E8" i="2" a="1"/>
  <c r="E8" i="2" s="1"/>
  <c r="D8" i="2" a="1"/>
  <c r="D8" i="2" s="1"/>
  <c r="C8" i="2" a="1"/>
  <c r="C8" i="2" s="1"/>
  <c r="H5" i="2" a="1"/>
  <c r="H5" i="2" s="1"/>
  <c r="G5" i="2" a="1"/>
  <c r="G5" i="2" s="1"/>
  <c r="F5" i="2" a="1"/>
  <c r="F5" i="2" s="1"/>
  <c r="E5" i="2" a="1"/>
  <c r="E5" i="2" s="1"/>
  <c r="D2" i="1" a="1"/>
  <c r="D2" i="1" s="1"/>
  <c r="B7" i="1" a="1"/>
  <c r="B7" i="1" s="1"/>
  <c r="B10" i="1" a="1"/>
  <c r="B10" i="1" s="1"/>
  <c r="B15" i="1" a="1"/>
  <c r="B15" i="1" s="1"/>
  <c r="B14" i="1" a="1"/>
  <c r="B14" i="1" s="1"/>
  <c r="B23" i="1" a="1"/>
  <c r="B23" i="1" s="1"/>
  <c r="B24" i="1" a="1"/>
  <c r="B24" i="1" s="1"/>
  <c r="B25" i="1" a="1"/>
  <c r="B25" i="1" s="1"/>
  <c r="B13" i="1" a="1"/>
  <c r="B13" i="1" s="1"/>
  <c r="B28" i="1" a="1"/>
  <c r="B28" i="1" s="1"/>
  <c r="B29" i="1" a="1"/>
  <c r="B29" i="1" s="1"/>
  <c r="B30" i="1" a="1"/>
  <c r="B30" i="1" s="1"/>
  <c r="B33" i="1" a="1"/>
  <c r="B33" i="1" s="1"/>
  <c r="B31" i="1" a="1"/>
  <c r="B31" i="1" s="1"/>
  <c r="B32" i="1" a="1"/>
  <c r="B32" i="1" s="1"/>
  <c r="B36" i="1" a="1"/>
  <c r="B36" i="1" s="1"/>
  <c r="B37" i="1" a="1"/>
  <c r="B37" i="1" s="1"/>
  <c r="B40" i="1" a="1"/>
  <c r="B40" i="1" s="1"/>
  <c r="B81" i="1" a="1"/>
  <c r="B81" i="1" s="1"/>
  <c r="B41" i="1" a="1"/>
  <c r="B41" i="1" s="1"/>
  <c r="B50" i="1" a="1"/>
  <c r="B50" i="1" s="1"/>
  <c r="B51" i="1" a="1"/>
  <c r="B51" i="1" s="1"/>
  <c r="B26" i="1" a="1"/>
  <c r="B26" i="1" s="1"/>
  <c r="B56" i="1" a="1"/>
  <c r="B56" i="1" s="1"/>
  <c r="B57" i="1" a="1"/>
  <c r="B57" i="1" s="1"/>
  <c r="B59" i="1" a="1"/>
  <c r="B59" i="1" s="1"/>
  <c r="B55" i="1" a="1"/>
  <c r="B55" i="1" s="1"/>
  <c r="B58" i="1" a="1"/>
  <c r="B58" i="1" s="1"/>
  <c r="B60" i="1" a="1"/>
  <c r="B60" i="1" s="1"/>
  <c r="B61" i="1" a="1"/>
  <c r="B61" i="1" s="1"/>
  <c r="B62" i="1" a="1"/>
  <c r="B62" i="1" s="1"/>
  <c r="B63" i="1" a="1"/>
  <c r="B63" i="1" s="1"/>
  <c r="B105" i="1" a="1"/>
  <c r="B105" i="1" s="1"/>
  <c r="B83" i="1" a="1"/>
  <c r="B83" i="1" s="1"/>
  <c r="B65" i="1" a="1"/>
  <c r="B65" i="1" s="1"/>
  <c r="B44" i="1" a="1"/>
  <c r="B44" i="1" s="1"/>
  <c r="B67" i="1" a="1"/>
  <c r="B67" i="1" s="1"/>
  <c r="B74" i="1" a="1"/>
  <c r="B74" i="1" s="1"/>
  <c r="B76" i="1" a="1"/>
  <c r="B76" i="1" s="1"/>
  <c r="B75" i="1" a="1"/>
  <c r="B75" i="1" s="1"/>
  <c r="B79" i="1" a="1"/>
  <c r="B79" i="1" s="1"/>
  <c r="B80" i="1" a="1"/>
  <c r="B80" i="1" s="1"/>
  <c r="B84" i="1" a="1"/>
  <c r="B84" i="1" s="1"/>
  <c r="B85" i="1" a="1"/>
  <c r="B85" i="1" s="1"/>
  <c r="B87" i="1" a="1"/>
  <c r="B87" i="1" s="1"/>
  <c r="B89" i="1" a="1"/>
  <c r="B89" i="1" s="1"/>
  <c r="B90" i="1" a="1"/>
  <c r="B90" i="1" s="1"/>
  <c r="B94" i="1" a="1"/>
  <c r="B94" i="1" s="1"/>
  <c r="B100" i="1" a="1"/>
  <c r="B100" i="1" s="1"/>
  <c r="B95" i="1" a="1"/>
  <c r="B95" i="1" s="1"/>
  <c r="B97" i="1" a="1"/>
  <c r="B97" i="1" s="1"/>
  <c r="B101" i="1" a="1"/>
  <c r="B101" i="1" s="1"/>
  <c r="B103" i="1" a="1"/>
  <c r="B103" i="1" s="1"/>
  <c r="B104" i="1" a="1"/>
  <c r="B104" i="1" s="1"/>
  <c r="B107" i="1" a="1"/>
  <c r="B107" i="1" s="1"/>
  <c r="B108" i="1" a="1"/>
  <c r="B108" i="1" s="1"/>
  <c r="B109" i="1" a="1"/>
  <c r="B109" i="1" s="1"/>
  <c r="H2" i="1" a="1"/>
  <c r="H2" i="1" s="1"/>
  <c r="H10" i="1" a="1"/>
  <c r="H10" i="1" s="1"/>
  <c r="H15" i="1" a="1"/>
  <c r="H15" i="1" s="1"/>
  <c r="H14" i="1" a="1"/>
  <c r="H14" i="1" s="1"/>
  <c r="H23" i="1" a="1"/>
  <c r="H23" i="1" s="1"/>
  <c r="H24" i="1" a="1"/>
  <c r="H24" i="1" s="1"/>
  <c r="H25" i="1" a="1"/>
  <c r="H25" i="1" s="1"/>
  <c r="H13" i="1" a="1"/>
  <c r="H13" i="1" s="1"/>
  <c r="H28" i="1" a="1"/>
  <c r="H28" i="1" s="1"/>
  <c r="H29" i="1" a="1"/>
  <c r="H29" i="1" s="1"/>
  <c r="H30" i="1" a="1"/>
  <c r="H30" i="1" s="1"/>
  <c r="H33" i="1" a="1"/>
  <c r="H33" i="1" s="1"/>
  <c r="H31" i="1" a="1"/>
  <c r="H31" i="1" s="1"/>
  <c r="H32" i="1" a="1"/>
  <c r="H32" i="1" s="1"/>
  <c r="H36" i="1" a="1"/>
  <c r="H36" i="1" s="1"/>
  <c r="H37" i="1" a="1"/>
  <c r="H37" i="1" s="1"/>
  <c r="H106" i="1" a="1"/>
  <c r="H106" i="1" s="1"/>
  <c r="H40" i="1" a="1"/>
  <c r="H40" i="1" s="1"/>
  <c r="H81" i="1" a="1"/>
  <c r="H81" i="1" s="1"/>
  <c r="H41" i="1" a="1"/>
  <c r="H41" i="1" s="1"/>
  <c r="H50" i="1" a="1"/>
  <c r="H50" i="1" s="1"/>
  <c r="H51" i="1" a="1"/>
  <c r="H51" i="1" s="1"/>
  <c r="H26" i="1" a="1"/>
  <c r="H26" i="1" s="1"/>
  <c r="H56" i="1" a="1"/>
  <c r="H56" i="1" s="1"/>
  <c r="H57" i="1" a="1"/>
  <c r="H57" i="1" s="1"/>
  <c r="H59" i="1" a="1"/>
  <c r="H59" i="1" s="1"/>
  <c r="H55" i="1" a="1"/>
  <c r="H55" i="1" s="1"/>
  <c r="H58" i="1" a="1"/>
  <c r="H58" i="1" s="1"/>
  <c r="H60" i="1" a="1"/>
  <c r="H60" i="1" s="1"/>
  <c r="H61" i="1" a="1"/>
  <c r="H61" i="1" s="1"/>
  <c r="H62" i="1" a="1"/>
  <c r="H62" i="1" s="1"/>
  <c r="H63" i="1" a="1"/>
  <c r="H63" i="1" s="1"/>
  <c r="H105" i="1" a="1"/>
  <c r="H105" i="1" s="1"/>
  <c r="H83" i="1" a="1"/>
  <c r="H83" i="1" s="1"/>
  <c r="H65" i="1" a="1"/>
  <c r="H65" i="1" s="1"/>
  <c r="H44" i="1" a="1"/>
  <c r="H44" i="1" s="1"/>
  <c r="H67" i="1" a="1"/>
  <c r="H67" i="1" s="1"/>
  <c r="H74" i="1" a="1"/>
  <c r="H74" i="1" s="1"/>
  <c r="H76" i="1" a="1"/>
  <c r="H76" i="1" s="1"/>
  <c r="H75" i="1" a="1"/>
  <c r="H75" i="1" s="1"/>
  <c r="H79" i="1" a="1"/>
  <c r="H79" i="1" s="1"/>
  <c r="H80" i="1" a="1"/>
  <c r="H80" i="1" s="1"/>
  <c r="H84" i="1" a="1"/>
  <c r="H84" i="1" s="1"/>
  <c r="H85" i="1" a="1"/>
  <c r="H85" i="1" s="1"/>
  <c r="H87" i="1" a="1"/>
  <c r="H87" i="1" s="1"/>
  <c r="H89" i="1" a="1"/>
  <c r="H89" i="1" s="1"/>
  <c r="H90" i="1" a="1"/>
  <c r="H90" i="1" s="1"/>
  <c r="H94" i="1" a="1"/>
  <c r="H94" i="1" s="1"/>
  <c r="H100" i="1" a="1"/>
  <c r="H100" i="1" s="1"/>
  <c r="H95" i="1" a="1"/>
  <c r="H95" i="1" s="1"/>
  <c r="H97" i="1" a="1"/>
  <c r="H97" i="1" s="1"/>
  <c r="H101" i="1" a="1"/>
  <c r="H101" i="1" s="1"/>
  <c r="H103" i="1" a="1"/>
  <c r="H103" i="1" s="1"/>
  <c r="H104" i="1" a="1"/>
  <c r="H104" i="1" s="1"/>
  <c r="H107" i="1" a="1"/>
  <c r="H107" i="1" s="1"/>
  <c r="H108" i="1" a="1"/>
  <c r="H108" i="1" s="1"/>
  <c r="H109" i="1" a="1"/>
  <c r="H109" i="1" s="1"/>
  <c r="G2" i="1" a="1"/>
  <c r="G2" i="1" s="1"/>
  <c r="G7" i="1" a="1"/>
  <c r="G7" i="1" s="1"/>
  <c r="G10" i="1" a="1"/>
  <c r="G10" i="1" s="1"/>
  <c r="G15" i="1" a="1"/>
  <c r="G15" i="1" s="1"/>
  <c r="G14" i="1" a="1"/>
  <c r="G14" i="1" s="1"/>
  <c r="G23" i="1" a="1"/>
  <c r="G23" i="1" s="1"/>
  <c r="G24" i="1" a="1"/>
  <c r="G24" i="1" s="1"/>
  <c r="G25" i="1" a="1"/>
  <c r="G25" i="1" s="1"/>
  <c r="G13" i="1" a="1"/>
  <c r="G13" i="1" s="1"/>
  <c r="G28" i="1" a="1"/>
  <c r="G28" i="1" s="1"/>
  <c r="G29" i="1" a="1"/>
  <c r="G29" i="1" s="1"/>
  <c r="G30" i="1" a="1"/>
  <c r="G30" i="1" s="1"/>
  <c r="G33" i="1" a="1"/>
  <c r="G33" i="1" s="1"/>
  <c r="G31" i="1" a="1"/>
  <c r="G31" i="1" s="1"/>
  <c r="G32" i="1" a="1"/>
  <c r="G32" i="1" s="1"/>
  <c r="G36" i="1" a="1"/>
  <c r="G36" i="1" s="1"/>
  <c r="G37" i="1" a="1"/>
  <c r="G37" i="1" s="1"/>
  <c r="G106" i="1" a="1"/>
  <c r="G106" i="1" s="1"/>
  <c r="G40" i="1" a="1"/>
  <c r="G40" i="1" s="1"/>
  <c r="G81" i="1" a="1"/>
  <c r="G81" i="1" s="1"/>
  <c r="G41" i="1" a="1"/>
  <c r="G41" i="1" s="1"/>
  <c r="G50" i="1" a="1"/>
  <c r="G50" i="1" s="1"/>
  <c r="G51" i="1" a="1"/>
  <c r="G51" i="1" s="1"/>
  <c r="G26" i="1" a="1"/>
  <c r="G26" i="1" s="1"/>
  <c r="G56" i="1" a="1"/>
  <c r="G56" i="1" s="1"/>
  <c r="G57" i="1" a="1"/>
  <c r="G57" i="1" s="1"/>
  <c r="G59" i="1" a="1"/>
  <c r="G59" i="1" s="1"/>
  <c r="G55" i="1" a="1"/>
  <c r="G55" i="1" s="1"/>
  <c r="G58" i="1" a="1"/>
  <c r="G58" i="1" s="1"/>
  <c r="G60" i="1" a="1"/>
  <c r="G60" i="1" s="1"/>
  <c r="G61" i="1" a="1"/>
  <c r="G61" i="1" s="1"/>
  <c r="G62" i="1" a="1"/>
  <c r="G62" i="1" s="1"/>
  <c r="G63" i="1" a="1"/>
  <c r="G63" i="1" s="1"/>
  <c r="G105" i="1" a="1"/>
  <c r="G105" i="1" s="1"/>
  <c r="G83" i="1" a="1"/>
  <c r="G83" i="1" s="1"/>
  <c r="G65" i="1" a="1"/>
  <c r="G65" i="1" s="1"/>
  <c r="G44" i="1" a="1"/>
  <c r="G44" i="1" s="1"/>
  <c r="G67" i="1" a="1"/>
  <c r="G67" i="1" s="1"/>
  <c r="G74" i="1" a="1"/>
  <c r="G74" i="1" s="1"/>
  <c r="G76" i="1" a="1"/>
  <c r="G76" i="1" s="1"/>
  <c r="G75" i="1" a="1"/>
  <c r="G75" i="1" s="1"/>
  <c r="G79" i="1" a="1"/>
  <c r="G79" i="1" s="1"/>
  <c r="G80" i="1" a="1"/>
  <c r="G80" i="1" s="1"/>
  <c r="G84" i="1" a="1"/>
  <c r="G84" i="1" s="1"/>
  <c r="G85" i="1" a="1"/>
  <c r="G85" i="1" s="1"/>
  <c r="G87" i="1" a="1"/>
  <c r="G87" i="1" s="1"/>
  <c r="G89" i="1" a="1"/>
  <c r="G89" i="1" s="1"/>
  <c r="G90" i="1" a="1"/>
  <c r="G90" i="1" s="1"/>
  <c r="G94" i="1" a="1"/>
  <c r="G94" i="1" s="1"/>
  <c r="G100" i="1" a="1"/>
  <c r="G100" i="1" s="1"/>
  <c r="G95" i="1" a="1"/>
  <c r="G95" i="1" s="1"/>
  <c r="G97" i="1" a="1"/>
  <c r="G97" i="1" s="1"/>
  <c r="G101" i="1" a="1"/>
  <c r="G101" i="1" s="1"/>
  <c r="G103" i="1" a="1"/>
  <c r="G103" i="1" s="1"/>
  <c r="G104" i="1" a="1"/>
  <c r="G104" i="1" s="1"/>
  <c r="G107" i="1" a="1"/>
  <c r="G107" i="1" s="1"/>
  <c r="G108" i="1" a="1"/>
  <c r="G108" i="1" s="1"/>
  <c r="G109" i="1" a="1"/>
  <c r="G109" i="1" s="1"/>
  <c r="F2" i="1" a="1"/>
  <c r="F2" i="1" s="1"/>
  <c r="F7" i="1" a="1"/>
  <c r="F7" i="1" s="1"/>
  <c r="F10" i="1" a="1"/>
  <c r="F10" i="1" s="1"/>
  <c r="F15" i="1" a="1"/>
  <c r="F15" i="1" s="1"/>
  <c r="F14" i="1" a="1"/>
  <c r="F14" i="1" s="1"/>
  <c r="F23" i="1" a="1"/>
  <c r="F23" i="1" s="1"/>
  <c r="F24" i="1" a="1"/>
  <c r="F24" i="1" s="1"/>
  <c r="F25" i="1" a="1"/>
  <c r="F25" i="1" s="1"/>
  <c r="F13" i="1" a="1"/>
  <c r="F13" i="1" s="1"/>
  <c r="F28" i="1" a="1"/>
  <c r="F28" i="1" s="1"/>
  <c r="F30" i="1" a="1"/>
  <c r="F30" i="1" s="1"/>
  <c r="F33" i="1" a="1"/>
  <c r="F33" i="1" s="1"/>
  <c r="F31" i="1" a="1"/>
  <c r="F31" i="1" s="1"/>
  <c r="F32" i="1" a="1"/>
  <c r="F32" i="1" s="1"/>
  <c r="F36" i="1" a="1"/>
  <c r="F36" i="1" s="1"/>
  <c r="F37" i="1" a="1"/>
  <c r="F37" i="1" s="1"/>
  <c r="F106" i="1" a="1"/>
  <c r="F106" i="1" s="1"/>
  <c r="F40" i="1" a="1"/>
  <c r="F40" i="1" s="1"/>
  <c r="F81" i="1" a="1"/>
  <c r="F81" i="1" s="1"/>
  <c r="F41" i="1" a="1"/>
  <c r="F41" i="1" s="1"/>
  <c r="F50" i="1" a="1"/>
  <c r="F50" i="1" s="1"/>
  <c r="F51" i="1" a="1"/>
  <c r="F51" i="1" s="1"/>
  <c r="F26" i="1" a="1"/>
  <c r="F26" i="1" s="1"/>
  <c r="F56" i="1" a="1"/>
  <c r="F56" i="1" s="1"/>
  <c r="F57" i="1" a="1"/>
  <c r="F57" i="1" s="1"/>
  <c r="F59" i="1" a="1"/>
  <c r="F59" i="1" s="1"/>
  <c r="F55" i="1" a="1"/>
  <c r="F55" i="1" s="1"/>
  <c r="F58" i="1" a="1"/>
  <c r="F58" i="1" s="1"/>
  <c r="F60" i="1" a="1"/>
  <c r="F60" i="1" s="1"/>
  <c r="F61" i="1" a="1"/>
  <c r="F61" i="1" s="1"/>
  <c r="F62" i="1" a="1"/>
  <c r="F62" i="1" s="1"/>
  <c r="F63" i="1" a="1"/>
  <c r="F63" i="1" s="1"/>
  <c r="F105" i="1" a="1"/>
  <c r="F105" i="1" s="1"/>
  <c r="F83" i="1" a="1"/>
  <c r="F83" i="1" s="1"/>
  <c r="F65" i="1" a="1"/>
  <c r="F65" i="1" s="1"/>
  <c r="F44" i="1" a="1"/>
  <c r="F44" i="1" s="1"/>
  <c r="F67" i="1" a="1"/>
  <c r="F67" i="1" s="1"/>
  <c r="F74" i="1" a="1"/>
  <c r="F74" i="1" s="1"/>
  <c r="F76" i="1" a="1"/>
  <c r="F76" i="1" s="1"/>
  <c r="F75" i="1" a="1"/>
  <c r="F75" i="1" s="1"/>
  <c r="F79" i="1" a="1"/>
  <c r="F79" i="1" s="1"/>
  <c r="F80" i="1" a="1"/>
  <c r="F80" i="1" s="1"/>
  <c r="F84" i="1" a="1"/>
  <c r="F84" i="1" s="1"/>
  <c r="F85" i="1" a="1"/>
  <c r="F85" i="1" s="1"/>
  <c r="F87" i="1" a="1"/>
  <c r="F87" i="1" s="1"/>
  <c r="F89" i="1" a="1"/>
  <c r="F89" i="1" s="1"/>
  <c r="F90" i="1" a="1"/>
  <c r="F90" i="1" s="1"/>
  <c r="F94" i="1" a="1"/>
  <c r="F94" i="1" s="1"/>
  <c r="F100" i="1" a="1"/>
  <c r="F100" i="1" s="1"/>
  <c r="F95" i="1" a="1"/>
  <c r="F95" i="1" s="1"/>
  <c r="F97" i="1" a="1"/>
  <c r="F97" i="1" s="1"/>
  <c r="F101" i="1" a="1"/>
  <c r="F101" i="1" s="1"/>
  <c r="F103" i="1" a="1"/>
  <c r="F103" i="1" s="1"/>
  <c r="F104" i="1" a="1"/>
  <c r="F104" i="1" s="1"/>
  <c r="F107" i="1" a="1"/>
  <c r="F107" i="1" s="1"/>
  <c r="F108" i="1" a="1"/>
  <c r="F108" i="1" s="1"/>
  <c r="D7" i="1" a="1"/>
  <c r="D7" i="1" s="1"/>
  <c r="D10" i="1" a="1"/>
  <c r="D10" i="1" s="1"/>
  <c r="D15" i="1" a="1"/>
  <c r="D15" i="1" s="1"/>
  <c r="D23" i="1" a="1"/>
  <c r="D23" i="1" s="1"/>
  <c r="D24" i="1" a="1"/>
  <c r="D24" i="1" s="1"/>
  <c r="D25" i="1" a="1"/>
  <c r="D25" i="1" s="1"/>
  <c r="D13" i="1" a="1"/>
  <c r="D13" i="1" s="1"/>
  <c r="D28" i="1" a="1"/>
  <c r="D28" i="1" s="1"/>
  <c r="D29" i="1" a="1"/>
  <c r="D29" i="1" s="1"/>
  <c r="D30" i="1" a="1"/>
  <c r="D30" i="1" s="1"/>
  <c r="D33" i="1" a="1"/>
  <c r="D33" i="1" s="1"/>
  <c r="D31" i="1" a="1"/>
  <c r="D31" i="1" s="1"/>
  <c r="D32" i="1" a="1"/>
  <c r="D32" i="1" s="1"/>
  <c r="D36" i="1" a="1"/>
  <c r="D36" i="1" s="1"/>
  <c r="D37" i="1" a="1"/>
  <c r="D37" i="1" s="1"/>
  <c r="D106" i="1" a="1"/>
  <c r="D106" i="1" s="1"/>
  <c r="D40" i="1" a="1"/>
  <c r="D40" i="1" s="1"/>
  <c r="D81" i="1" a="1"/>
  <c r="D81" i="1" s="1"/>
  <c r="D41" i="1" a="1"/>
  <c r="D41" i="1" s="1"/>
  <c r="D50" i="1" a="1"/>
  <c r="D50" i="1" s="1"/>
  <c r="D51" i="1" a="1"/>
  <c r="D51" i="1" s="1"/>
  <c r="D26" i="1" a="1"/>
  <c r="D26" i="1" s="1"/>
  <c r="D56" i="1" a="1"/>
  <c r="D56" i="1" s="1"/>
  <c r="D57" i="1" a="1"/>
  <c r="D57" i="1" s="1"/>
  <c r="D59" i="1" a="1"/>
  <c r="D59" i="1" s="1"/>
  <c r="D55" i="1" a="1"/>
  <c r="D55" i="1" s="1"/>
  <c r="D58" i="1" a="1"/>
  <c r="D58" i="1" s="1"/>
  <c r="D60" i="1" a="1"/>
  <c r="D60" i="1" s="1"/>
  <c r="D61" i="1" a="1"/>
  <c r="D61" i="1" s="1"/>
  <c r="D62" i="1" a="1"/>
  <c r="D62" i="1" s="1"/>
  <c r="D63" i="1" a="1"/>
  <c r="D63" i="1" s="1"/>
  <c r="D105" i="1" a="1"/>
  <c r="D105" i="1" s="1"/>
  <c r="D83" i="1" a="1"/>
  <c r="D83" i="1" s="1"/>
  <c r="D65" i="1" a="1"/>
  <c r="D65" i="1" s="1"/>
  <c r="D44" i="1" a="1"/>
  <c r="D44" i="1" s="1"/>
  <c r="D67" i="1" a="1"/>
  <c r="D67" i="1" s="1"/>
  <c r="D74" i="1" a="1"/>
  <c r="D74" i="1" s="1"/>
  <c r="D76" i="1" a="1"/>
  <c r="D76" i="1" s="1"/>
  <c r="D75" i="1" a="1"/>
  <c r="D75" i="1" s="1"/>
  <c r="D79" i="1" a="1"/>
  <c r="D79" i="1" s="1"/>
  <c r="D80" i="1" a="1"/>
  <c r="D80" i="1" s="1"/>
  <c r="D84" i="1" a="1"/>
  <c r="D84" i="1" s="1"/>
  <c r="D85" i="1" a="1"/>
  <c r="D85" i="1" s="1"/>
  <c r="D87" i="1" a="1"/>
  <c r="D87" i="1" s="1"/>
  <c r="D89" i="1" a="1"/>
  <c r="D89" i="1" s="1"/>
  <c r="D90" i="1" a="1"/>
  <c r="D90" i="1" s="1"/>
  <c r="D94" i="1" a="1"/>
  <c r="D94" i="1" s="1"/>
  <c r="D100" i="1" a="1"/>
  <c r="D100" i="1" s="1"/>
  <c r="D95" i="1" a="1"/>
  <c r="D95" i="1" s="1"/>
  <c r="D97" i="1" a="1"/>
  <c r="D97" i="1" s="1"/>
  <c r="D101" i="1" a="1"/>
  <c r="D101" i="1" s="1"/>
  <c r="D103" i="1" a="1"/>
  <c r="D103" i="1" s="1"/>
  <c r="D104" i="1" a="1"/>
  <c r="D104" i="1" s="1"/>
  <c r="D107" i="1" a="1"/>
  <c r="D107" i="1" s="1"/>
  <c r="D108" i="1" a="1"/>
  <c r="D108" i="1" s="1"/>
  <c r="D109" i="1" a="1"/>
  <c r="D109" i="1" s="1"/>
  <c r="C10" i="1" a="1"/>
  <c r="C10" i="1" s="1"/>
  <c r="C15" i="1" a="1"/>
  <c r="C15" i="1" s="1"/>
  <c r="C14" i="1" a="1"/>
  <c r="C14" i="1" s="1"/>
  <c r="C23" i="1" a="1"/>
  <c r="C23" i="1" s="1"/>
  <c r="C24" i="1" a="1"/>
  <c r="C24" i="1" s="1"/>
  <c r="C25" i="1" a="1"/>
  <c r="C25" i="1" s="1"/>
  <c r="C13" i="1" a="1"/>
  <c r="C13" i="1" s="1"/>
  <c r="C28" i="1" a="1"/>
  <c r="C28" i="1" s="1"/>
  <c r="C29" i="1" a="1"/>
  <c r="C29" i="1" s="1"/>
  <c r="C30" i="1" a="1"/>
  <c r="C30" i="1" s="1"/>
  <c r="C33" i="1" a="1"/>
  <c r="C33" i="1" s="1"/>
  <c r="C31" i="1" a="1"/>
  <c r="C31" i="1" s="1"/>
  <c r="C32" i="1" a="1"/>
  <c r="C32" i="1" s="1"/>
  <c r="C36" i="1" a="1"/>
  <c r="C36" i="1" s="1"/>
  <c r="C37" i="1" a="1"/>
  <c r="C37" i="1" s="1"/>
  <c r="C106" i="1" a="1"/>
  <c r="C106" i="1" s="1"/>
  <c r="C40" i="1" a="1"/>
  <c r="C40" i="1" s="1"/>
  <c r="C81" i="1" a="1"/>
  <c r="C81" i="1" s="1"/>
  <c r="C41" i="1" a="1"/>
  <c r="C41" i="1" s="1"/>
  <c r="C50" i="1" a="1"/>
  <c r="C50" i="1" s="1"/>
  <c r="C51" i="1" a="1"/>
  <c r="C51" i="1" s="1"/>
  <c r="C56" i="1" a="1"/>
  <c r="C56" i="1" s="1"/>
  <c r="C57" i="1" a="1"/>
  <c r="C57" i="1" s="1"/>
  <c r="C59" i="1" a="1"/>
  <c r="C59" i="1" s="1"/>
  <c r="C55" i="1" a="1"/>
  <c r="C55" i="1" s="1"/>
  <c r="C58" i="1" a="1"/>
  <c r="C58" i="1" s="1"/>
  <c r="C60" i="1" a="1"/>
  <c r="C60" i="1" s="1"/>
  <c r="C61" i="1" a="1"/>
  <c r="C61" i="1" s="1"/>
  <c r="C62" i="1" a="1"/>
  <c r="C62" i="1" s="1"/>
  <c r="C63" i="1" a="1"/>
  <c r="C63" i="1" s="1"/>
  <c r="C105" i="1" a="1"/>
  <c r="C105" i="1" s="1"/>
  <c r="C83" i="1" a="1"/>
  <c r="C83" i="1" s="1"/>
  <c r="C65" i="1" a="1"/>
  <c r="C65" i="1" s="1"/>
  <c r="C44" i="1" a="1"/>
  <c r="C44" i="1" s="1"/>
  <c r="C67" i="1" a="1"/>
  <c r="C67" i="1" s="1"/>
  <c r="C74" i="1" a="1"/>
  <c r="C74" i="1" s="1"/>
  <c r="C76" i="1" a="1"/>
  <c r="C76" i="1" s="1"/>
  <c r="C75" i="1" a="1"/>
  <c r="C75" i="1" s="1"/>
  <c r="C79" i="1" a="1"/>
  <c r="C79" i="1" s="1"/>
  <c r="C80" i="1" a="1"/>
  <c r="C80" i="1" s="1"/>
  <c r="C84" i="1" a="1"/>
  <c r="C84" i="1" s="1"/>
  <c r="C85" i="1" a="1"/>
  <c r="C85" i="1" s="1"/>
  <c r="C87" i="1" a="1"/>
  <c r="C87" i="1" s="1"/>
  <c r="C89" i="1" a="1"/>
  <c r="C89" i="1" s="1"/>
  <c r="C90" i="1" a="1"/>
  <c r="C90" i="1" s="1"/>
  <c r="C94" i="1" a="1"/>
  <c r="C94" i="1" s="1"/>
  <c r="C100" i="1" a="1"/>
  <c r="C100" i="1" s="1"/>
  <c r="C95" i="1" a="1"/>
  <c r="C95" i="1" s="1"/>
  <c r="C97" i="1" a="1"/>
  <c r="C97" i="1" s="1"/>
  <c r="C101" i="1" a="1"/>
  <c r="C101" i="1" s="1"/>
  <c r="C103" i="1" a="1"/>
  <c r="C103" i="1" s="1"/>
  <c r="C104" i="1" a="1"/>
  <c r="C104" i="1" s="1"/>
  <c r="C107" i="1" a="1"/>
  <c r="C107" i="1" s="1"/>
  <c r="C109" i="1" a="1"/>
  <c r="C109" i="1" s="1"/>
  <c r="D45" i="1" a="1"/>
  <c r="D45" i="1" s="1"/>
  <c r="H45" i="1" a="1"/>
  <c r="H45" i="1" s="1"/>
  <c r="F45" i="1" a="1"/>
  <c r="F45" i="1" s="1"/>
  <c r="G45" i="1" a="1"/>
  <c r="G45" i="1" s="1"/>
  <c r="C45" i="1" a="1"/>
  <c r="C45" i="1" s="1"/>
  <c r="N445" i="18" l="1"/>
  <c r="N67" i="18"/>
  <c r="N28" i="18"/>
  <c r="N177" i="18"/>
  <c r="N6" i="18"/>
  <c r="N111" i="18"/>
  <c r="N40" i="18"/>
  <c r="N62" i="18"/>
  <c r="N13" i="18"/>
  <c r="N490" i="18"/>
  <c r="N267" i="18"/>
  <c r="N446" i="18"/>
  <c r="N56" i="18"/>
  <c r="N9" i="18"/>
  <c r="N36" i="18"/>
  <c r="N130" i="18"/>
  <c r="N63" i="18"/>
  <c r="N54" i="18"/>
  <c r="N19" i="18"/>
  <c r="N45" i="18"/>
  <c r="N74" i="18"/>
  <c r="N447" i="18"/>
  <c r="N17" i="18"/>
  <c r="N483" i="18"/>
  <c r="N371" i="18"/>
  <c r="N132" i="18"/>
  <c r="N437" i="18"/>
  <c r="N336" i="18"/>
  <c r="N7" i="18"/>
  <c r="N20" i="18"/>
  <c r="N55" i="18"/>
  <c r="N83" i="18"/>
  <c r="N112" i="18"/>
  <c r="N155" i="18"/>
  <c r="N161" i="18"/>
  <c r="N450" i="18"/>
  <c r="N347" i="18"/>
  <c r="N476" i="18"/>
  <c r="N379" i="18"/>
  <c r="N32" i="18"/>
  <c r="N50" i="18"/>
  <c r="N89" i="18"/>
  <c r="N106" i="18"/>
  <c r="N485" i="18"/>
  <c r="N16" i="18"/>
  <c r="N42" i="18"/>
  <c r="N150" i="18"/>
  <c r="N172" i="18"/>
  <c r="N10" i="18"/>
  <c r="N135" i="18"/>
  <c r="N153" i="18"/>
  <c r="N154" i="18"/>
  <c r="N481" i="18"/>
  <c r="N463" i="18"/>
  <c r="N368" i="18"/>
  <c r="N496" i="18"/>
  <c r="N469" i="18"/>
  <c r="N359" i="18"/>
  <c r="N278" i="18"/>
  <c r="N61" i="18"/>
  <c r="N146" i="18"/>
  <c r="N156" i="18"/>
  <c r="N435" i="18"/>
  <c r="N85" i="18"/>
  <c r="N126" i="18"/>
  <c r="N114" i="18"/>
  <c r="N502" i="18"/>
  <c r="N429" i="18"/>
  <c r="N414" i="18"/>
  <c r="N23" i="18"/>
  <c r="N143" i="18"/>
  <c r="N200" i="18"/>
  <c r="N313" i="18"/>
  <c r="N44" i="18"/>
  <c r="N113" i="18"/>
  <c r="N423" i="18"/>
  <c r="N185" i="18"/>
  <c r="N192" i="18"/>
  <c r="N444" i="18"/>
  <c r="N470" i="18"/>
  <c r="N456" i="18"/>
  <c r="N417" i="18"/>
  <c r="N381" i="18"/>
  <c r="N373" i="18"/>
  <c r="N360" i="18"/>
  <c r="N303" i="18"/>
  <c r="N288" i="18"/>
  <c r="N270" i="18"/>
  <c r="N253" i="18"/>
  <c r="N257" i="18"/>
  <c r="N206" i="18"/>
  <c r="N416" i="18"/>
  <c r="N47" i="18"/>
  <c r="N495" i="18"/>
  <c r="N31" i="18"/>
  <c r="N68" i="18"/>
  <c r="N69" i="18"/>
  <c r="N26" i="18"/>
  <c r="N98" i="18"/>
  <c r="N166" i="18"/>
  <c r="N457" i="18"/>
  <c r="N99" i="18"/>
  <c r="N183" i="18"/>
  <c r="N410" i="18"/>
  <c r="N412" i="18"/>
  <c r="N380" i="18"/>
  <c r="N94" i="18"/>
  <c r="N140" i="18"/>
  <c r="N388" i="18"/>
  <c r="N22" i="18"/>
  <c r="N48" i="18"/>
  <c r="N77" i="18"/>
  <c r="N148" i="18"/>
  <c r="N157" i="18"/>
  <c r="N343" i="18"/>
  <c r="N236" i="18"/>
  <c r="N131" i="18"/>
  <c r="N401" i="18"/>
  <c r="N35" i="18"/>
  <c r="N58" i="18"/>
  <c r="N100" i="18"/>
  <c r="N409" i="18"/>
  <c r="N398" i="18"/>
  <c r="N59" i="18"/>
  <c r="N46" i="18"/>
  <c r="N110" i="18"/>
  <c r="N120" i="18"/>
  <c r="N477" i="18"/>
  <c r="N397" i="18"/>
  <c r="N302" i="18"/>
  <c r="N14" i="18"/>
  <c r="N187" i="18"/>
  <c r="N433" i="18"/>
  <c r="N92" i="18"/>
  <c r="N119" i="18"/>
  <c r="N478" i="18"/>
  <c r="N406" i="18"/>
  <c r="N348" i="18"/>
  <c r="N443" i="18"/>
  <c r="N436" i="18"/>
  <c r="N405" i="18"/>
  <c r="N392" i="18"/>
  <c r="N214" i="18"/>
  <c r="N66" i="18"/>
  <c r="N93" i="18"/>
  <c r="N101" i="18"/>
  <c r="N178" i="18"/>
  <c r="N488" i="18"/>
  <c r="N462" i="18"/>
  <c r="N424" i="18"/>
  <c r="N345" i="18"/>
  <c r="N335" i="18"/>
  <c r="N230" i="18"/>
  <c r="N221" i="18"/>
  <c r="N204" i="18"/>
  <c r="N499" i="18"/>
  <c r="N43" i="18"/>
  <c r="N403" i="18"/>
  <c r="N38" i="18"/>
  <c r="N338" i="18"/>
  <c r="N72" i="18"/>
  <c r="N497" i="18"/>
  <c r="N489" i="18"/>
  <c r="N281" i="18"/>
  <c r="N193" i="18"/>
  <c r="N367" i="18"/>
  <c r="N252" i="18"/>
  <c r="N235" i="18"/>
  <c r="N231" i="18"/>
  <c r="N225" i="18"/>
  <c r="N75" i="18"/>
  <c r="N246" i="18"/>
  <c r="N121" i="18"/>
  <c r="N186" i="18"/>
  <c r="N194" i="18"/>
  <c r="N471" i="18"/>
  <c r="N461" i="18"/>
  <c r="N442" i="18"/>
  <c r="N404" i="18"/>
  <c r="N393" i="18"/>
  <c r="N366" i="18"/>
  <c r="N358" i="18"/>
  <c r="N334" i="18"/>
  <c r="N301" i="18"/>
  <c r="N286" i="18"/>
  <c r="N276" i="18"/>
  <c r="N265" i="18"/>
  <c r="N245" i="18"/>
  <c r="N220" i="18"/>
  <c r="N212" i="18"/>
  <c r="N369" i="18"/>
  <c r="N300" i="18"/>
  <c r="N191" i="18"/>
  <c r="N333" i="18"/>
  <c r="N319" i="18"/>
  <c r="N287" i="18"/>
  <c r="N269" i="18"/>
  <c r="N256" i="18"/>
  <c r="N238" i="18"/>
  <c r="N213" i="18"/>
  <c r="N346" i="18"/>
  <c r="N237" i="18"/>
  <c r="N138" i="18"/>
  <c r="N163" i="18"/>
  <c r="N203" i="18"/>
  <c r="N486" i="18"/>
  <c r="N434" i="18"/>
  <c r="N422" i="18"/>
  <c r="N395" i="18"/>
  <c r="N365" i="18"/>
  <c r="N332" i="18"/>
  <c r="N317" i="18"/>
  <c r="N308" i="18"/>
  <c r="N285" i="18"/>
  <c r="N274" i="18"/>
  <c r="N264" i="18"/>
  <c r="N211" i="18"/>
  <c r="N33" i="18"/>
  <c r="N174" i="18"/>
  <c r="N384" i="18"/>
  <c r="N361" i="18"/>
  <c r="N350" i="18"/>
  <c r="N322" i="18"/>
  <c r="N479" i="18"/>
  <c r="N84" i="18"/>
  <c r="N487" i="18"/>
  <c r="N415" i="18"/>
  <c r="N396" i="18"/>
  <c r="N344" i="18"/>
  <c r="N318" i="18"/>
  <c r="N309" i="18"/>
  <c r="N316" i="18"/>
  <c r="N282" i="18"/>
  <c r="N250" i="18"/>
  <c r="N251" i="18"/>
  <c r="N229" i="18"/>
  <c r="N197" i="18"/>
  <c r="N408" i="18"/>
  <c r="N321" i="18"/>
  <c r="N139" i="18"/>
  <c r="N21" i="18"/>
  <c r="N122" i="18"/>
  <c r="N170" i="18"/>
  <c r="N180" i="18"/>
  <c r="N494" i="18"/>
  <c r="N475" i="18"/>
  <c r="N468" i="18"/>
  <c r="N460" i="18"/>
  <c r="N378" i="18"/>
  <c r="N387" i="18"/>
  <c r="N355" i="18"/>
  <c r="N330" i="18"/>
  <c r="N295" i="18"/>
  <c r="N280" i="18"/>
  <c r="N249" i="18"/>
  <c r="N248" i="18"/>
  <c r="N451" i="18"/>
  <c r="N244" i="18"/>
  <c r="N219" i="18"/>
  <c r="N196" i="18"/>
  <c r="N311" i="18"/>
  <c r="N239" i="18"/>
  <c r="N222" i="18"/>
  <c r="N29" i="18"/>
  <c r="N320" i="18"/>
  <c r="N104" i="18"/>
  <c r="N137" i="18"/>
  <c r="N169" i="18"/>
  <c r="N129" i="18"/>
  <c r="N15" i="18"/>
  <c r="N41" i="18"/>
  <c r="N80" i="18"/>
  <c r="N70" i="18"/>
  <c r="N78" i="18"/>
  <c r="N86" i="18"/>
  <c r="N97" i="18"/>
  <c r="N115" i="18"/>
  <c r="N123" i="18"/>
  <c r="N149" i="18"/>
  <c r="N158" i="18"/>
  <c r="N164" i="18"/>
  <c r="N171" i="18"/>
  <c r="N181" i="18"/>
  <c r="N188" i="18"/>
  <c r="N198" i="18"/>
  <c r="N501" i="18"/>
  <c r="N493" i="18"/>
  <c r="N474" i="18"/>
  <c r="N467" i="18"/>
  <c r="N459" i="18"/>
  <c r="N440" i="18"/>
  <c r="N428" i="18"/>
  <c r="N421" i="18"/>
  <c r="N413" i="18"/>
  <c r="N402" i="18"/>
  <c r="N391" i="18"/>
  <c r="N389" i="18"/>
  <c r="N377" i="18"/>
  <c r="N383" i="18"/>
  <c r="N364" i="18"/>
  <c r="N354" i="18"/>
  <c r="N357" i="18"/>
  <c r="N342" i="18"/>
  <c r="N327" i="18"/>
  <c r="N329" i="18"/>
  <c r="N315" i="18"/>
  <c r="N307" i="18"/>
  <c r="N299" i="18"/>
  <c r="N293" i="18"/>
  <c r="N294" i="18"/>
  <c r="N273" i="18"/>
  <c r="N279" i="18"/>
  <c r="N263" i="18"/>
  <c r="N247" i="18"/>
  <c r="N228" i="18"/>
  <c r="N243" i="18"/>
  <c r="N218" i="18"/>
  <c r="N210" i="18"/>
  <c r="N195" i="18"/>
  <c r="N64" i="18"/>
  <c r="N71" i="18"/>
  <c r="N79" i="18"/>
  <c r="N88" i="18"/>
  <c r="N107" i="18"/>
  <c r="N116" i="18"/>
  <c r="N125" i="18"/>
  <c r="N142" i="18"/>
  <c r="N165" i="18"/>
  <c r="N189" i="18"/>
  <c r="N492" i="18"/>
  <c r="N484" i="18"/>
  <c r="N466" i="18"/>
  <c r="N458" i="18"/>
  <c r="N432" i="18"/>
  <c r="N427" i="18"/>
  <c r="N419" i="18"/>
  <c r="N411" i="18"/>
  <c r="N390" i="18"/>
  <c r="N386" i="18"/>
  <c r="N376" i="18"/>
  <c r="N382" i="18"/>
  <c r="N363" i="18"/>
  <c r="N353" i="18"/>
  <c r="N356" i="18"/>
  <c r="N341" i="18"/>
  <c r="N326" i="18"/>
  <c r="N328" i="18"/>
  <c r="N314" i="18"/>
  <c r="N306" i="18"/>
  <c r="N298" i="18"/>
  <c r="N292" i="18"/>
  <c r="N290" i="18"/>
  <c r="N452" i="18"/>
  <c r="N277" i="18"/>
  <c r="N262" i="18"/>
  <c r="N260" i="18"/>
  <c r="N234" i="18"/>
  <c r="N227" i="18"/>
  <c r="N224" i="18"/>
  <c r="N217" i="18"/>
  <c r="N209" i="18"/>
  <c r="N205" i="18"/>
  <c r="N394" i="18"/>
  <c r="N266" i="18"/>
  <c r="N76" i="18"/>
  <c r="N49" i="18"/>
  <c r="N52" i="18"/>
  <c r="N25" i="18"/>
  <c r="N51" i="18"/>
  <c r="N57" i="18"/>
  <c r="N95" i="18"/>
  <c r="N448" i="18"/>
  <c r="N108" i="18"/>
  <c r="N117" i="18"/>
  <c r="N127" i="18"/>
  <c r="N133" i="18"/>
  <c r="N151" i="18"/>
  <c r="N449" i="18"/>
  <c r="N167" i="18"/>
  <c r="N173" i="18"/>
  <c r="N190" i="18"/>
  <c r="N498" i="18"/>
  <c r="N491" i="18"/>
  <c r="N472" i="18"/>
  <c r="N455" i="18"/>
  <c r="N439" i="18"/>
  <c r="N431" i="18"/>
  <c r="N426" i="18"/>
  <c r="N420" i="18"/>
  <c r="N400" i="18"/>
  <c r="N375" i="18"/>
  <c r="N362" i="18"/>
  <c r="N454" i="18"/>
  <c r="N340" i="18"/>
  <c r="N324" i="18"/>
  <c r="N325" i="18"/>
  <c r="N305" i="18"/>
  <c r="N297" i="18"/>
  <c r="N291" i="18"/>
  <c r="N284" i="18"/>
  <c r="N272" i="18"/>
  <c r="N275" i="18"/>
  <c r="N255" i="18"/>
  <c r="N259" i="18"/>
  <c r="N241" i="18"/>
  <c r="N233" i="18"/>
  <c r="N226" i="18"/>
  <c r="N216" i="18"/>
  <c r="N208" i="18"/>
  <c r="N202" i="18"/>
  <c r="N136" i="18"/>
  <c r="N372" i="18"/>
  <c r="N310" i="18"/>
  <c r="N124" i="18"/>
  <c r="N162" i="18"/>
  <c r="N145" i="18"/>
  <c r="N24" i="18"/>
  <c r="N87" i="18"/>
  <c r="N18" i="18"/>
  <c r="N27" i="18"/>
  <c r="N53" i="18"/>
  <c r="N65" i="18"/>
  <c r="N73" i="18"/>
  <c r="N82" i="18"/>
  <c r="N102" i="18"/>
  <c r="N91" i="18"/>
  <c r="N109" i="18"/>
  <c r="N128" i="18"/>
  <c r="N134" i="18"/>
  <c r="N152" i="18"/>
  <c r="N159" i="18"/>
  <c r="N176" i="18"/>
  <c r="N201" i="18"/>
  <c r="N500" i="18"/>
  <c r="N482" i="18"/>
  <c r="N480" i="18"/>
  <c r="N464" i="18"/>
  <c r="N453" i="18"/>
  <c r="N438" i="18"/>
  <c r="N430" i="18"/>
  <c r="N425" i="18"/>
  <c r="N418" i="18"/>
  <c r="N399" i="18"/>
  <c r="N374" i="18"/>
  <c r="N370" i="18"/>
  <c r="N351" i="18"/>
  <c r="N349" i="18"/>
  <c r="N339" i="18"/>
  <c r="N337" i="18"/>
  <c r="N323" i="18"/>
  <c r="N312" i="18"/>
  <c r="N304" i="18"/>
  <c r="N296" i="18"/>
  <c r="N289" i="18"/>
  <c r="N283" i="18"/>
  <c r="N271" i="18"/>
  <c r="N268" i="18"/>
  <c r="N254" i="18"/>
  <c r="N258" i="18"/>
  <c r="N240" i="18"/>
  <c r="N232" i="18"/>
  <c r="N223" i="18"/>
  <c r="N215" i="18"/>
  <c r="N207" i="18"/>
  <c r="B13" i="6"/>
  <c r="C13" i="6" s="1"/>
  <c r="B12" i="6"/>
  <c r="C12" i="6" s="1"/>
  <c r="L378" i="18"/>
  <c r="L375" i="18"/>
  <c r="L254" i="18"/>
  <c r="J232" i="18"/>
  <c r="L319" i="18"/>
  <c r="L273" i="18"/>
  <c r="J390" i="18"/>
  <c r="J360" i="18"/>
  <c r="L291" i="18"/>
  <c r="L360" i="18"/>
  <c r="J300" i="18"/>
  <c r="L300" i="18"/>
  <c r="J394" i="18"/>
  <c r="L307" i="18"/>
  <c r="L238" i="18"/>
  <c r="L337" i="18"/>
  <c r="L312" i="18"/>
  <c r="L210" i="18"/>
  <c r="J203" i="18"/>
  <c r="K203" i="18" s="1"/>
  <c r="L133" i="18"/>
  <c r="J324" i="18"/>
  <c r="J351" i="18"/>
  <c r="J279" i="18"/>
  <c r="L492" i="18"/>
  <c r="J487" i="18"/>
  <c r="L355" i="18"/>
  <c r="L225" i="18"/>
  <c r="J337" i="18"/>
  <c r="L199" i="18"/>
  <c r="J399" i="18"/>
  <c r="J277" i="18"/>
  <c r="L145" i="18"/>
  <c r="L387" i="18"/>
  <c r="J350" i="18"/>
  <c r="L332" i="18"/>
  <c r="L496" i="18"/>
  <c r="J411" i="18"/>
  <c r="L350" i="18"/>
  <c r="L331" i="18"/>
  <c r="J225" i="18"/>
  <c r="K225" i="18" s="1"/>
  <c r="J469" i="18"/>
  <c r="L411" i="18"/>
  <c r="J410" i="18"/>
  <c r="L308" i="18"/>
  <c r="L235" i="18"/>
  <c r="L208" i="18"/>
  <c r="L485" i="18"/>
  <c r="L382" i="18"/>
  <c r="L296" i="18"/>
  <c r="L277" i="18"/>
  <c r="J496" i="18"/>
  <c r="J261" i="18"/>
  <c r="K261" i="18" s="1"/>
  <c r="K8" i="12"/>
  <c r="J501" i="18"/>
  <c r="J434" i="18"/>
  <c r="J383" i="18"/>
  <c r="L364" i="18"/>
  <c r="J213" i="18"/>
  <c r="I8" i="12"/>
  <c r="J8" i="12" s="1"/>
  <c r="J482" i="18"/>
  <c r="L468" i="18"/>
  <c r="L434" i="18"/>
  <c r="L397" i="18"/>
  <c r="L383" i="18"/>
  <c r="L368" i="18"/>
  <c r="J278" i="18"/>
  <c r="J246" i="18"/>
  <c r="J453" i="18"/>
  <c r="L390" i="18"/>
  <c r="L242" i="18"/>
  <c r="J463" i="18"/>
  <c r="L444" i="18"/>
  <c r="L470" i="18"/>
  <c r="J456" i="18"/>
  <c r="L346" i="18"/>
  <c r="J318" i="18"/>
  <c r="K318" i="18" s="1"/>
  <c r="L295" i="18"/>
  <c r="J495" i="18"/>
  <c r="J443" i="18"/>
  <c r="J436" i="18"/>
  <c r="L403" i="18"/>
  <c r="J377" i="18"/>
  <c r="J367" i="18"/>
  <c r="L365" i="18"/>
  <c r="J363" i="18"/>
  <c r="L318" i="18"/>
  <c r="J298" i="18"/>
  <c r="L290" i="18"/>
  <c r="J275" i="18"/>
  <c r="J293" i="18"/>
  <c r="L401" i="18"/>
  <c r="J392" i="18"/>
  <c r="K392" i="18" s="1"/>
  <c r="J454" i="18"/>
  <c r="L334" i="18"/>
  <c r="J319" i="18"/>
  <c r="L298" i="18"/>
  <c r="L275" i="18"/>
  <c r="J251" i="18"/>
  <c r="L214" i="18"/>
  <c r="L464" i="18"/>
  <c r="L460" i="18"/>
  <c r="J427" i="18"/>
  <c r="J409" i="18"/>
  <c r="L349" i="18"/>
  <c r="J323" i="18"/>
  <c r="J266" i="18"/>
  <c r="L259" i="18"/>
  <c r="L251" i="18"/>
  <c r="L245" i="18"/>
  <c r="J244" i="18"/>
  <c r="J492" i="18"/>
  <c r="J468" i="18"/>
  <c r="L407" i="18"/>
  <c r="J397" i="18"/>
  <c r="J346" i="18"/>
  <c r="L357" i="18"/>
  <c r="J332" i="18"/>
  <c r="L323" i="18"/>
  <c r="J273" i="18"/>
  <c r="L226" i="18"/>
  <c r="L244" i="18"/>
  <c r="J204" i="18"/>
  <c r="J242" i="18"/>
  <c r="K242" i="18" s="1"/>
  <c r="L370" i="18"/>
  <c r="J344" i="18"/>
  <c r="J286" i="18"/>
  <c r="L232" i="18"/>
  <c r="J205" i="18"/>
  <c r="L128" i="18"/>
  <c r="J499" i="18"/>
  <c r="K499" i="18" s="1"/>
  <c r="L437" i="18"/>
  <c r="L341" i="18"/>
  <c r="J333" i="18"/>
  <c r="J311" i="18"/>
  <c r="J305" i="18"/>
  <c r="J217" i="18"/>
  <c r="L272" i="18"/>
  <c r="L134" i="18"/>
  <c r="J449" i="18"/>
  <c r="J500" i="18"/>
  <c r="L489" i="18"/>
  <c r="L466" i="18"/>
  <c r="L469" i="18"/>
  <c r="L456" i="18"/>
  <c r="L420" i="18"/>
  <c r="L410" i="18"/>
  <c r="J407" i="18"/>
  <c r="K407" i="18" s="1"/>
  <c r="L406" i="18"/>
  <c r="J373" i="18"/>
  <c r="J368" i="18"/>
  <c r="L327" i="18"/>
  <c r="J336" i="18"/>
  <c r="L311" i="18"/>
  <c r="L305" i="18"/>
  <c r="L286" i="18"/>
  <c r="J281" i="18"/>
  <c r="J236" i="18"/>
  <c r="J243" i="18"/>
  <c r="J222" i="18"/>
  <c r="J214" i="18"/>
  <c r="L195" i="18"/>
  <c r="J272" i="18"/>
  <c r="L101" i="18"/>
  <c r="J119" i="18"/>
  <c r="L163" i="18"/>
  <c r="J488" i="18"/>
  <c r="L487" i="18"/>
  <c r="J479" i="18"/>
  <c r="L475" i="18"/>
  <c r="L462" i="18"/>
  <c r="L443" i="18"/>
  <c r="J457" i="18"/>
  <c r="L425" i="18"/>
  <c r="J419" i="18"/>
  <c r="L379" i="18"/>
  <c r="J371" i="18"/>
  <c r="L369" i="18"/>
  <c r="J348" i="18"/>
  <c r="L333" i="18"/>
  <c r="J326" i="18"/>
  <c r="L336" i="18"/>
  <c r="J328" i="18"/>
  <c r="L287" i="18"/>
  <c r="L281" i="18"/>
  <c r="L252" i="18"/>
  <c r="L260" i="18"/>
  <c r="L222" i="18"/>
  <c r="J101" i="18"/>
  <c r="J181" i="18"/>
  <c r="J502" i="18"/>
  <c r="J497" i="18"/>
  <c r="L490" i="18"/>
  <c r="L479" i="18"/>
  <c r="J472" i="18"/>
  <c r="L478" i="18"/>
  <c r="J465" i="18"/>
  <c r="K465" i="18" s="1"/>
  <c r="J461" i="18"/>
  <c r="J439" i="18"/>
  <c r="J432" i="18"/>
  <c r="L415" i="18"/>
  <c r="L400" i="18"/>
  <c r="J398" i="18"/>
  <c r="L392" i="18"/>
  <c r="L371" i="18"/>
  <c r="J364" i="18"/>
  <c r="L348" i="18"/>
  <c r="L342" i="18"/>
  <c r="L315" i="18"/>
  <c r="J304" i="18"/>
  <c r="J301" i="18"/>
  <c r="J296" i="18"/>
  <c r="K296" i="18" s="1"/>
  <c r="J295" i="18"/>
  <c r="L294" i="18"/>
  <c r="L282" i="18"/>
  <c r="J250" i="18"/>
  <c r="J248" i="18"/>
  <c r="L237" i="18"/>
  <c r="J231" i="18"/>
  <c r="J451" i="18"/>
  <c r="L206" i="18"/>
  <c r="J303" i="18"/>
  <c r="J276" i="18"/>
  <c r="L502" i="18"/>
  <c r="J485" i="18"/>
  <c r="L482" i="18"/>
  <c r="L472" i="18"/>
  <c r="J471" i="18"/>
  <c r="J464" i="18"/>
  <c r="J460" i="18"/>
  <c r="L436" i="18"/>
  <c r="J426" i="18"/>
  <c r="J416" i="18"/>
  <c r="L402" i="18"/>
  <c r="L396" i="18"/>
  <c r="J387" i="18"/>
  <c r="L304" i="18"/>
  <c r="L299" i="18"/>
  <c r="J291" i="18"/>
  <c r="L250" i="18"/>
  <c r="J259" i="18"/>
  <c r="L451" i="18"/>
  <c r="L221" i="18"/>
  <c r="L216" i="18"/>
  <c r="J264" i="18"/>
  <c r="L56" i="18"/>
  <c r="L498" i="18"/>
  <c r="L476" i="18"/>
  <c r="J467" i="18"/>
  <c r="L393" i="18"/>
  <c r="J452" i="18"/>
  <c r="J50" i="18"/>
  <c r="J53" i="18"/>
  <c r="L54" i="18"/>
  <c r="L68" i="18"/>
  <c r="J187" i="18"/>
  <c r="J473" i="18"/>
  <c r="K473" i="18" s="1"/>
  <c r="L441" i="18"/>
  <c r="J431" i="18"/>
  <c r="J429" i="18"/>
  <c r="J423" i="18"/>
  <c r="J405" i="18"/>
  <c r="L353" i="18"/>
  <c r="L325" i="18"/>
  <c r="L297" i="18"/>
  <c r="J292" i="18"/>
  <c r="J288" i="18"/>
  <c r="J393" i="18"/>
  <c r="L47" i="18"/>
  <c r="L108" i="18"/>
  <c r="L473" i="18"/>
  <c r="L477" i="18"/>
  <c r="L429" i="18"/>
  <c r="L385" i="18"/>
  <c r="L388" i="18"/>
  <c r="L362" i="18"/>
  <c r="L292" i="18"/>
  <c r="L288" i="18"/>
  <c r="L278" i="18"/>
  <c r="J498" i="18"/>
  <c r="J55" i="18"/>
  <c r="L175" i="18"/>
  <c r="L185" i="18"/>
  <c r="L191" i="18"/>
  <c r="J145" i="18"/>
  <c r="J489" i="18"/>
  <c r="L484" i="18"/>
  <c r="J481" i="18"/>
  <c r="L246" i="18"/>
  <c r="J89" i="18"/>
  <c r="J134" i="18"/>
  <c r="J175" i="18"/>
  <c r="K175" i="18" s="1"/>
  <c r="J185" i="18"/>
  <c r="J191" i="18"/>
  <c r="J491" i="18"/>
  <c r="L426" i="18"/>
  <c r="J314" i="18"/>
  <c r="L497" i="18"/>
  <c r="J265" i="18"/>
  <c r="L265" i="18"/>
  <c r="L500" i="18"/>
  <c r="L74" i="18"/>
  <c r="L495" i="18"/>
  <c r="L491" i="18"/>
  <c r="J490" i="18"/>
  <c r="L481" i="18"/>
  <c r="J476" i="18"/>
  <c r="J477" i="18"/>
  <c r="J459" i="18"/>
  <c r="J455" i="18"/>
  <c r="L408" i="18"/>
  <c r="L391" i="18"/>
  <c r="J381" i="18"/>
  <c r="L324" i="18"/>
  <c r="J282" i="18"/>
  <c r="L228" i="18"/>
  <c r="L501" i="18"/>
  <c r="L27" i="18"/>
  <c r="J74" i="18"/>
  <c r="L123" i="18"/>
  <c r="J174" i="18"/>
  <c r="J179" i="18"/>
  <c r="K179" i="18" s="1"/>
  <c r="J486" i="18"/>
  <c r="J484" i="18"/>
  <c r="J483" i="18"/>
  <c r="J478" i="18"/>
  <c r="L471" i="18"/>
  <c r="L465" i="18"/>
  <c r="L461" i="18"/>
  <c r="L455" i="18"/>
  <c r="L442" i="18"/>
  <c r="L439" i="18"/>
  <c r="L417" i="18"/>
  <c r="L381" i="18"/>
  <c r="J378" i="18"/>
  <c r="L351" i="18"/>
  <c r="J27" i="18"/>
  <c r="J35" i="18"/>
  <c r="L67" i="18"/>
  <c r="J447" i="18"/>
  <c r="L449" i="18"/>
  <c r="L181" i="18"/>
  <c r="J494" i="18"/>
  <c r="L488" i="18"/>
  <c r="L486" i="18"/>
  <c r="J458" i="18"/>
  <c r="J428" i="18"/>
  <c r="K428" i="18" s="1"/>
  <c r="L384" i="18"/>
  <c r="J307" i="18"/>
  <c r="L303" i="18"/>
  <c r="J255" i="18"/>
  <c r="L255" i="18"/>
  <c r="L499" i="18"/>
  <c r="J67" i="18"/>
  <c r="L96" i="18"/>
  <c r="J125" i="18"/>
  <c r="J165" i="18"/>
  <c r="J480" i="18"/>
  <c r="J441" i="18"/>
  <c r="K441" i="18" s="1"/>
  <c r="J352" i="18"/>
  <c r="K352" i="18" s="1"/>
  <c r="L310" i="18"/>
  <c r="J422" i="18"/>
  <c r="L404" i="18"/>
  <c r="L394" i="18"/>
  <c r="J412" i="18"/>
  <c r="J386" i="18"/>
  <c r="J372" i="18"/>
  <c r="J370" i="18"/>
  <c r="J365" i="18"/>
  <c r="K365" i="18" s="1"/>
  <c r="L326" i="18"/>
  <c r="J329" i="18"/>
  <c r="J325" i="18"/>
  <c r="L322" i="18"/>
  <c r="J309" i="18"/>
  <c r="K309" i="18" s="1"/>
  <c r="J302" i="18"/>
  <c r="L264" i="18"/>
  <c r="J239" i="18"/>
  <c r="J228" i="18"/>
  <c r="K228" i="18" s="1"/>
  <c r="J430" i="18"/>
  <c r="L422" i="18"/>
  <c r="L398" i="18"/>
  <c r="J391" i="18"/>
  <c r="L412" i="18"/>
  <c r="L372" i="18"/>
  <c r="J366" i="18"/>
  <c r="J356" i="18"/>
  <c r="L352" i="18"/>
  <c r="L329" i="18"/>
  <c r="J310" i="18"/>
  <c r="L309" i="18"/>
  <c r="L302" i="18"/>
  <c r="L233" i="18"/>
  <c r="J233" i="18"/>
  <c r="L438" i="18"/>
  <c r="L5" i="18"/>
  <c r="L428" i="18"/>
  <c r="J425" i="18"/>
  <c r="J414" i="18"/>
  <c r="J401" i="18"/>
  <c r="L380" i="18"/>
  <c r="L373" i="18"/>
  <c r="J388" i="18"/>
  <c r="L367" i="18"/>
  <c r="L366" i="18"/>
  <c r="J359" i="18"/>
  <c r="L356" i="18"/>
  <c r="J330" i="18"/>
  <c r="J315" i="18"/>
  <c r="L301" i="18"/>
  <c r="J316" i="18"/>
  <c r="J283" i="18"/>
  <c r="L248" i="18"/>
  <c r="J226" i="18"/>
  <c r="J415" i="18"/>
  <c r="L414" i="18"/>
  <c r="J400" i="18"/>
  <c r="L389" i="18"/>
  <c r="L359" i="18"/>
  <c r="J340" i="18"/>
  <c r="L330" i="18"/>
  <c r="J334" i="18"/>
  <c r="L328" i="18"/>
  <c r="J299" i="18"/>
  <c r="L316" i="18"/>
  <c r="J290" i="18"/>
  <c r="J268" i="18"/>
  <c r="J220" i="18"/>
  <c r="J209" i="18"/>
  <c r="L435" i="18"/>
  <c r="L431" i="18"/>
  <c r="J421" i="18"/>
  <c r="J420" i="18"/>
  <c r="J418" i="18"/>
  <c r="L405" i="18"/>
  <c r="J404" i="18"/>
  <c r="J341" i="18"/>
  <c r="J335" i="18"/>
  <c r="J241" i="18"/>
  <c r="J235" i="18"/>
  <c r="K235" i="18" s="1"/>
  <c r="L220" i="18"/>
  <c r="L209" i="18"/>
  <c r="J424" i="18"/>
  <c r="J357" i="18"/>
  <c r="J327" i="18"/>
  <c r="L239" i="18"/>
  <c r="J238" i="18"/>
  <c r="K238" i="18" s="1"/>
  <c r="J245" i="18"/>
  <c r="J216" i="18"/>
  <c r="J197" i="18"/>
  <c r="J202" i="18"/>
  <c r="L283" i="18"/>
  <c r="L276" i="18"/>
  <c r="J240" i="18"/>
  <c r="J270" i="18"/>
  <c r="J269" i="18"/>
  <c r="J280" i="18"/>
  <c r="L267" i="18"/>
  <c r="J257" i="18"/>
  <c r="L247" i="18"/>
  <c r="L240" i="18"/>
  <c r="J195" i="18"/>
  <c r="L269" i="18"/>
  <c r="L280" i="18"/>
  <c r="J263" i="18"/>
  <c r="L241" i="18"/>
  <c r="L293" i="18"/>
  <c r="J285" i="18"/>
  <c r="L263" i="18"/>
  <c r="L229" i="18"/>
  <c r="L213" i="18"/>
  <c r="J207" i="18"/>
  <c r="L285" i="18"/>
  <c r="L274" i="18"/>
  <c r="L256" i="18"/>
  <c r="J237" i="18"/>
  <c r="J208" i="18"/>
  <c r="L204" i="18"/>
  <c r="J287" i="18"/>
  <c r="L279" i="18"/>
  <c r="J254" i="18"/>
  <c r="L231" i="18"/>
  <c r="J221" i="18"/>
  <c r="L474" i="18"/>
  <c r="J474" i="18"/>
  <c r="J493" i="18"/>
  <c r="L493" i="18"/>
  <c r="L409" i="18"/>
  <c r="J437" i="18"/>
  <c r="J413" i="18"/>
  <c r="J408" i="18"/>
  <c r="J389" i="18"/>
  <c r="J234" i="18"/>
  <c r="K234" i="18" s="1"/>
  <c r="L234" i="18"/>
  <c r="J475" i="18"/>
  <c r="L430" i="18"/>
  <c r="J395" i="18"/>
  <c r="L395" i="18"/>
  <c r="J258" i="18"/>
  <c r="K258" i="18" s="1"/>
  <c r="J417" i="18"/>
  <c r="L413" i="18"/>
  <c r="J403" i="18"/>
  <c r="K403" i="18" s="1"/>
  <c r="J218" i="18"/>
  <c r="L218" i="18"/>
  <c r="J470" i="18"/>
  <c r="J339" i="18"/>
  <c r="L480" i="18"/>
  <c r="J466" i="18"/>
  <c r="K466" i="18" s="1"/>
  <c r="L453" i="18"/>
  <c r="L418" i="18"/>
  <c r="L458" i="18"/>
  <c r="J442" i="18"/>
  <c r="J440" i="18"/>
  <c r="J438" i="18"/>
  <c r="J435" i="18"/>
  <c r="J433" i="18"/>
  <c r="J5" i="18"/>
  <c r="K5" i="18" s="1"/>
  <c r="L419" i="18"/>
  <c r="L416" i="18"/>
  <c r="J361" i="18"/>
  <c r="L320" i="18"/>
  <c r="J320" i="18"/>
  <c r="L494" i="18"/>
  <c r="J444" i="18"/>
  <c r="J462" i="18"/>
  <c r="K462" i="18" s="1"/>
  <c r="L459" i="18"/>
  <c r="L457" i="18"/>
  <c r="L432" i="18"/>
  <c r="L421" i="18"/>
  <c r="J384" i="18"/>
  <c r="J289" i="18"/>
  <c r="L483" i="18"/>
  <c r="L423" i="18"/>
  <c r="J406" i="18"/>
  <c r="L467" i="18"/>
  <c r="L463" i="18"/>
  <c r="L440" i="18"/>
  <c r="L433" i="18"/>
  <c r="L427" i="18"/>
  <c r="L424" i="18"/>
  <c r="J358" i="18"/>
  <c r="J354" i="18"/>
  <c r="L258" i="18"/>
  <c r="J212" i="18"/>
  <c r="J396" i="18"/>
  <c r="J374" i="18"/>
  <c r="L361" i="18"/>
  <c r="L358" i="18"/>
  <c r="J402" i="18"/>
  <c r="L399" i="18"/>
  <c r="J380" i="18"/>
  <c r="L270" i="18"/>
  <c r="J385" i="18"/>
  <c r="K385" i="18" s="1"/>
  <c r="J376" i="18"/>
  <c r="J362" i="18"/>
  <c r="J345" i="18"/>
  <c r="J223" i="18"/>
  <c r="L223" i="18"/>
  <c r="J219" i="18"/>
  <c r="L386" i="18"/>
  <c r="J379" i="18"/>
  <c r="L376" i="18"/>
  <c r="J375" i="18"/>
  <c r="L374" i="18"/>
  <c r="L363" i="18"/>
  <c r="J353" i="18"/>
  <c r="J347" i="18"/>
  <c r="J343" i="18"/>
  <c r="L335" i="18"/>
  <c r="L289" i="18"/>
  <c r="J274" i="18"/>
  <c r="J271" i="18"/>
  <c r="J382" i="18"/>
  <c r="K382" i="18" s="1"/>
  <c r="J355" i="18"/>
  <c r="L354" i="18"/>
  <c r="L345" i="18"/>
  <c r="J321" i="18"/>
  <c r="J294" i="18"/>
  <c r="L377" i="18"/>
  <c r="L454" i="18"/>
  <c r="L347" i="18"/>
  <c r="L340" i="18"/>
  <c r="L339" i="18"/>
  <c r="J338" i="18"/>
  <c r="K338" i="18" s="1"/>
  <c r="J331" i="18"/>
  <c r="K331" i="18" s="1"/>
  <c r="J313" i="18"/>
  <c r="L271" i="18"/>
  <c r="L266" i="18"/>
  <c r="J369" i="18"/>
  <c r="J349" i="18"/>
  <c r="L338" i="18"/>
  <c r="L313" i="18"/>
  <c r="J306" i="18"/>
  <c r="J284" i="18"/>
  <c r="J262" i="18"/>
  <c r="J253" i="18"/>
  <c r="L344" i="18"/>
  <c r="L343" i="18"/>
  <c r="J342" i="18"/>
  <c r="J322" i="18"/>
  <c r="J317" i="18"/>
  <c r="J297" i="18"/>
  <c r="L262" i="18"/>
  <c r="L253" i="18"/>
  <c r="J256" i="18"/>
  <c r="J230" i="18"/>
  <c r="J224" i="18"/>
  <c r="L224" i="18"/>
  <c r="L317" i="18"/>
  <c r="L321" i="18"/>
  <c r="J312" i="18"/>
  <c r="J308" i="18"/>
  <c r="J252" i="18"/>
  <c r="J196" i="18"/>
  <c r="L205" i="18"/>
  <c r="J249" i="18"/>
  <c r="L261" i="18"/>
  <c r="L243" i="18"/>
  <c r="L314" i="18"/>
  <c r="L284" i="18"/>
  <c r="L452" i="18"/>
  <c r="L306" i="18"/>
  <c r="L249" i="18"/>
  <c r="J211" i="18"/>
  <c r="J260" i="18"/>
  <c r="L257" i="18"/>
  <c r="L236" i="18"/>
  <c r="L230" i="18"/>
  <c r="J229" i="18"/>
  <c r="J227" i="18"/>
  <c r="K227" i="18" s="1"/>
  <c r="L215" i="18"/>
  <c r="L268" i="18"/>
  <c r="J267" i="18"/>
  <c r="J247" i="18"/>
  <c r="K247" i="18" s="1"/>
  <c r="J4" i="18"/>
  <c r="K4" i="18" s="1"/>
  <c r="L3" i="18"/>
  <c r="L212" i="18"/>
  <c r="L211" i="18"/>
  <c r="L196" i="18"/>
  <c r="L227" i="18"/>
  <c r="L4" i="18"/>
  <c r="J3" i="18"/>
  <c r="K3" i="18" s="1"/>
  <c r="L219" i="18"/>
  <c r="L217" i="18"/>
  <c r="J215" i="18"/>
  <c r="J210" i="18"/>
  <c r="K210" i="18" s="1"/>
  <c r="L207" i="18"/>
  <c r="L197" i="18"/>
  <c r="J206" i="18"/>
  <c r="L202" i="18"/>
  <c r="L35" i="18"/>
  <c r="J37" i="18"/>
  <c r="K37" i="18" s="1"/>
  <c r="L447" i="18"/>
  <c r="L119" i="18"/>
  <c r="L155" i="18"/>
  <c r="L165" i="18"/>
  <c r="L198" i="18"/>
  <c r="J198" i="18"/>
  <c r="J14" i="18"/>
  <c r="K14" i="18" s="1"/>
  <c r="L30" i="18"/>
  <c r="L78" i="18"/>
  <c r="L103" i="18"/>
  <c r="L114" i="18"/>
  <c r="J149" i="18"/>
  <c r="J199" i="18"/>
  <c r="K199" i="18" s="1"/>
  <c r="J30" i="18"/>
  <c r="K30" i="18" s="1"/>
  <c r="L49" i="18"/>
  <c r="L445" i="18"/>
  <c r="L66" i="18"/>
  <c r="J78" i="18"/>
  <c r="J103" i="18"/>
  <c r="K103" i="18" s="1"/>
  <c r="J114" i="18"/>
  <c r="L162" i="18"/>
  <c r="J176" i="18"/>
  <c r="L173" i="18"/>
  <c r="J23" i="18"/>
  <c r="L51" i="18"/>
  <c r="J445" i="18"/>
  <c r="J79" i="18"/>
  <c r="J162" i="18"/>
  <c r="J170" i="18"/>
  <c r="J29" i="18"/>
  <c r="J32" i="18"/>
  <c r="J73" i="18"/>
  <c r="L102" i="18"/>
  <c r="J112" i="18"/>
  <c r="J8" i="18"/>
  <c r="K8" i="18" s="1"/>
  <c r="J25" i="18"/>
  <c r="K25" i="18" s="1"/>
  <c r="L77" i="18"/>
  <c r="J108" i="18"/>
  <c r="L109" i="18"/>
  <c r="L156" i="18"/>
  <c r="L180" i="18"/>
  <c r="L187" i="18"/>
  <c r="J93" i="18"/>
  <c r="L36" i="18"/>
  <c r="L41" i="18"/>
  <c r="L120" i="18"/>
  <c r="L130" i="18"/>
  <c r="J133" i="18"/>
  <c r="L138" i="18"/>
  <c r="L176" i="18"/>
  <c r="L169" i="18"/>
  <c r="L193" i="18"/>
  <c r="J57" i="18"/>
  <c r="L70" i="18"/>
  <c r="J86" i="18"/>
  <c r="K86" i="18" s="1"/>
  <c r="L95" i="18"/>
  <c r="L124" i="18"/>
  <c r="J130" i="18"/>
  <c r="J136" i="18"/>
  <c r="L148" i="18"/>
  <c r="J169" i="18"/>
  <c r="J173" i="18"/>
  <c r="J184" i="18"/>
  <c r="K184" i="18" s="1"/>
  <c r="J200" i="18"/>
  <c r="J157" i="18"/>
  <c r="L28" i="18"/>
  <c r="J41" i="18"/>
  <c r="K41" i="18" s="1"/>
  <c r="J26" i="18"/>
  <c r="L17" i="18"/>
  <c r="J21" i="18"/>
  <c r="J28" i="18"/>
  <c r="J45" i="18"/>
  <c r="K45" i="18" s="1"/>
  <c r="L50" i="18"/>
  <c r="J56" i="18"/>
  <c r="J70" i="18"/>
  <c r="L81" i="18"/>
  <c r="J83" i="18"/>
  <c r="J124" i="18"/>
  <c r="J99" i="18"/>
  <c r="J105" i="18"/>
  <c r="K105" i="18" s="1"/>
  <c r="L106" i="18"/>
  <c r="L112" i="18"/>
  <c r="L117" i="18"/>
  <c r="L118" i="18"/>
  <c r="J127" i="18"/>
  <c r="J142" i="18"/>
  <c r="J151" i="18"/>
  <c r="L158" i="18"/>
  <c r="J166" i="18"/>
  <c r="L189" i="18"/>
  <c r="L194" i="18"/>
  <c r="L93" i="18"/>
  <c r="J11" i="18"/>
  <c r="K11" i="18" s="1"/>
  <c r="J7" i="18"/>
  <c r="L10" i="18"/>
  <c r="J13" i="18"/>
  <c r="J51" i="18"/>
  <c r="L55" i="18"/>
  <c r="J63" i="18"/>
  <c r="L446" i="18"/>
  <c r="L71" i="18"/>
  <c r="L85" i="18"/>
  <c r="L92" i="18"/>
  <c r="J96" i="18"/>
  <c r="K96" i="18" s="1"/>
  <c r="J106" i="18"/>
  <c r="J122" i="18"/>
  <c r="J140" i="18"/>
  <c r="L146" i="18"/>
  <c r="J154" i="18"/>
  <c r="J158" i="18"/>
  <c r="L160" i="18"/>
  <c r="L177" i="18"/>
  <c r="J20" i="18"/>
  <c r="J22" i="18"/>
  <c r="L23" i="18"/>
  <c r="L39" i="18"/>
  <c r="L48" i="18"/>
  <c r="L53" i="18"/>
  <c r="L62" i="18"/>
  <c r="J446" i="18"/>
  <c r="K446" i="18" s="1"/>
  <c r="L69" i="18"/>
  <c r="J71" i="18"/>
  <c r="J85" i="18"/>
  <c r="L115" i="18"/>
  <c r="L149" i="18"/>
  <c r="J160" i="18"/>
  <c r="K160" i="18" s="1"/>
  <c r="L170" i="18"/>
  <c r="J40" i="18"/>
  <c r="J144" i="18"/>
  <c r="K144" i="18" s="1"/>
  <c r="J12" i="18"/>
  <c r="K12" i="18" s="1"/>
  <c r="L154" i="18"/>
  <c r="L9" i="18"/>
  <c r="L16" i="18"/>
  <c r="J18" i="18"/>
  <c r="L8" i="18"/>
  <c r="L15" i="18"/>
  <c r="J16" i="18"/>
  <c r="J97" i="18"/>
  <c r="J186" i="18"/>
  <c r="L12" i="18"/>
  <c r="L26" i="18"/>
  <c r="L90" i="18"/>
  <c r="L34" i="18"/>
  <c r="L42" i="18"/>
  <c r="L64" i="18"/>
  <c r="L83" i="18"/>
  <c r="J90" i="18"/>
  <c r="K90" i="18" s="1"/>
  <c r="L40" i="18"/>
  <c r="L18" i="18"/>
  <c r="L25" i="18"/>
  <c r="L31" i="18"/>
  <c r="J46" i="18"/>
  <c r="J80" i="18"/>
  <c r="J58" i="18"/>
  <c r="J64" i="18"/>
  <c r="L98" i="18"/>
  <c r="J111" i="18"/>
  <c r="L11" i="18"/>
  <c r="L37" i="18"/>
  <c r="J43" i="18"/>
  <c r="L6" i="18"/>
  <c r="J10" i="18"/>
  <c r="J15" i="18"/>
  <c r="L19" i="18"/>
  <c r="J31" i="18"/>
  <c r="J34" i="18"/>
  <c r="K34" i="18" s="1"/>
  <c r="J47" i="18"/>
  <c r="J69" i="18"/>
  <c r="J448" i="18"/>
  <c r="L129" i="18"/>
  <c r="L172" i="18"/>
  <c r="J190" i="18"/>
  <c r="J193" i="18"/>
  <c r="J49" i="18"/>
  <c r="L29" i="18"/>
  <c r="J68" i="18"/>
  <c r="L80" i="18"/>
  <c r="L58" i="18"/>
  <c r="J65" i="18"/>
  <c r="L7" i="18"/>
  <c r="L14" i="18"/>
  <c r="L20" i="18"/>
  <c r="L22" i="18"/>
  <c r="L32" i="18"/>
  <c r="J36" i="18"/>
  <c r="J39" i="18"/>
  <c r="K39" i="18" s="1"/>
  <c r="J44" i="18"/>
  <c r="L45" i="18"/>
  <c r="J48" i="18"/>
  <c r="L100" i="18"/>
  <c r="J116" i="18"/>
  <c r="J139" i="18"/>
  <c r="J129" i="18"/>
  <c r="K129" i="18" s="1"/>
  <c r="J180" i="18"/>
  <c r="L186" i="18"/>
  <c r="J54" i="18"/>
  <c r="L87" i="18"/>
  <c r="L59" i="18"/>
  <c r="L72" i="18"/>
  <c r="J76" i="18"/>
  <c r="L84" i="18"/>
  <c r="J95" i="18"/>
  <c r="L126" i="18"/>
  <c r="L99" i="18"/>
  <c r="L105" i="18"/>
  <c r="J148" i="18"/>
  <c r="J155" i="18"/>
  <c r="L161" i="18"/>
  <c r="J177" i="18"/>
  <c r="J172" i="18"/>
  <c r="L450" i="18"/>
  <c r="L203" i="18"/>
  <c r="L201" i="18"/>
  <c r="J87" i="18"/>
  <c r="K87" i="18" s="1"/>
  <c r="J59" i="18"/>
  <c r="L65" i="18"/>
  <c r="J72" i="18"/>
  <c r="J84" i="18"/>
  <c r="L88" i="18"/>
  <c r="J126" i="18"/>
  <c r="J92" i="18"/>
  <c r="L94" i="18"/>
  <c r="L2" i="18"/>
  <c r="J115" i="18"/>
  <c r="J120" i="18"/>
  <c r="L140" i="18"/>
  <c r="J137" i="18"/>
  <c r="L147" i="18"/>
  <c r="J161" i="18"/>
  <c r="J167" i="18"/>
  <c r="L168" i="18"/>
  <c r="L174" i="18"/>
  <c r="J450" i="18"/>
  <c r="L192" i="18"/>
  <c r="J201" i="18"/>
  <c r="J81" i="18"/>
  <c r="K81" i="18" s="1"/>
  <c r="L110" i="18"/>
  <c r="L89" i="18"/>
  <c r="J94" i="18"/>
  <c r="K94" i="18" s="1"/>
  <c r="L97" i="18"/>
  <c r="J98" i="18"/>
  <c r="J2" i="18"/>
  <c r="K2" i="18" s="1"/>
  <c r="L107" i="18"/>
  <c r="L125" i="18"/>
  <c r="J128" i="18"/>
  <c r="J135" i="18"/>
  <c r="K135" i="18" s="1"/>
  <c r="L143" i="18"/>
  <c r="L150" i="18"/>
  <c r="L151" i="18"/>
  <c r="L166" i="18"/>
  <c r="J168" i="18"/>
  <c r="K168" i="18" s="1"/>
  <c r="L184" i="18"/>
  <c r="L190" i="18"/>
  <c r="J192" i="18"/>
  <c r="L57" i="18"/>
  <c r="J61" i="18"/>
  <c r="K61" i="18" s="1"/>
  <c r="L73" i="18"/>
  <c r="L76" i="18"/>
  <c r="L79" i="18"/>
  <c r="L448" i="18"/>
  <c r="J107" i="18"/>
  <c r="L111" i="18"/>
  <c r="J118" i="18"/>
  <c r="K118" i="18" s="1"/>
  <c r="L122" i="18"/>
  <c r="L144" i="18"/>
  <c r="J146" i="18"/>
  <c r="J150" i="18"/>
  <c r="J156" i="18"/>
  <c r="L179" i="18"/>
  <c r="L182" i="18"/>
  <c r="L200" i="18"/>
  <c r="J9" i="18"/>
  <c r="J17" i="18"/>
  <c r="L33" i="18"/>
  <c r="L60" i="18"/>
  <c r="J60" i="18"/>
  <c r="K60" i="18" s="1"/>
  <c r="L13" i="18"/>
  <c r="L24" i="18"/>
  <c r="J33" i="18"/>
  <c r="J77" i="18"/>
  <c r="J24" i="18"/>
  <c r="L52" i="18"/>
  <c r="J38" i="18"/>
  <c r="K38" i="18" s="1"/>
  <c r="J75" i="18"/>
  <c r="L75" i="18"/>
  <c r="J6" i="18"/>
  <c r="J52" i="18"/>
  <c r="J19" i="18"/>
  <c r="L21" i="18"/>
  <c r="L46" i="18"/>
  <c r="J62" i="18"/>
  <c r="J102" i="18"/>
  <c r="L131" i="18"/>
  <c r="J131" i="18"/>
  <c r="J42" i="18"/>
  <c r="L44" i="18"/>
  <c r="L113" i="18"/>
  <c r="L43" i="18"/>
  <c r="L82" i="18"/>
  <c r="L91" i="18"/>
  <c r="L38" i="18"/>
  <c r="L63" i="18"/>
  <c r="J66" i="18"/>
  <c r="J82" i="18"/>
  <c r="J88" i="18"/>
  <c r="J91" i="18"/>
  <c r="L104" i="18"/>
  <c r="L121" i="18"/>
  <c r="L61" i="18"/>
  <c r="J121" i="18"/>
  <c r="L132" i="18"/>
  <c r="J164" i="18"/>
  <c r="L164" i="18"/>
  <c r="J104" i="18"/>
  <c r="J113" i="18"/>
  <c r="J132" i="18"/>
  <c r="L86" i="18"/>
  <c r="J110" i="18"/>
  <c r="J100" i="18"/>
  <c r="J109" i="18"/>
  <c r="J117" i="18"/>
  <c r="L188" i="18"/>
  <c r="J188" i="18"/>
  <c r="J141" i="18"/>
  <c r="K141" i="18" s="1"/>
  <c r="L171" i="18"/>
  <c r="J171" i="18"/>
  <c r="K171" i="18" s="1"/>
  <c r="J123" i="18"/>
  <c r="J138" i="18"/>
  <c r="L127" i="18"/>
  <c r="L139" i="18"/>
  <c r="L135" i="18"/>
  <c r="L137" i="18"/>
  <c r="J153" i="18"/>
  <c r="J159" i="18"/>
  <c r="L116" i="18"/>
  <c r="L153" i="18"/>
  <c r="L142" i="18"/>
  <c r="L157" i="18"/>
  <c r="L159" i="18"/>
  <c r="L136" i="18"/>
  <c r="L141" i="18"/>
  <c r="J147" i="18"/>
  <c r="K147" i="18" s="1"/>
  <c r="L152" i="18"/>
  <c r="J182" i="18"/>
  <c r="K182" i="18" s="1"/>
  <c r="J143" i="18"/>
  <c r="J152" i="18"/>
  <c r="J163" i="18"/>
  <c r="J189" i="18"/>
  <c r="J194" i="18"/>
  <c r="L183" i="18"/>
  <c r="L167" i="18"/>
  <c r="L178" i="18"/>
  <c r="J178" i="18"/>
  <c r="J183" i="18"/>
  <c r="K2" i="12"/>
  <c r="I29" i="12"/>
  <c r="J29" i="12" s="1"/>
  <c r="I24" i="12"/>
  <c r="J24" i="12" s="1"/>
  <c r="I32" i="12"/>
  <c r="J32" i="12" s="1"/>
  <c r="I36" i="12"/>
  <c r="J36" i="12" s="1"/>
  <c r="K25" i="12"/>
  <c r="I31" i="12"/>
  <c r="J31" i="12" s="1"/>
  <c r="I4" i="12"/>
  <c r="J4" i="12" s="1"/>
  <c r="K35" i="12"/>
  <c r="K44" i="12"/>
  <c r="I30" i="12"/>
  <c r="J30" i="12" s="1"/>
  <c r="K34" i="12"/>
  <c r="K39" i="12"/>
  <c r="K6" i="12"/>
  <c r="I33" i="12"/>
  <c r="J33" i="12" s="1"/>
  <c r="K38" i="12"/>
  <c r="I28" i="12"/>
  <c r="J28" i="12" s="1"/>
  <c r="I34" i="12"/>
  <c r="J34" i="12" s="1"/>
  <c r="K28" i="12"/>
  <c r="K9" i="12"/>
  <c r="I10" i="12"/>
  <c r="J10" i="12" s="1"/>
  <c r="K23" i="12"/>
  <c r="I37" i="12"/>
  <c r="J37" i="12" s="1"/>
  <c r="I2" i="12"/>
  <c r="J2" i="12" s="1"/>
  <c r="K51" i="12"/>
  <c r="K14" i="12"/>
  <c r="K40" i="12"/>
  <c r="I35" i="12"/>
  <c r="J35" i="12" s="1"/>
  <c r="K17" i="12"/>
  <c r="I40" i="12"/>
  <c r="J40" i="12" s="1"/>
  <c r="K26" i="12"/>
  <c r="K29" i="12"/>
  <c r="I48" i="12"/>
  <c r="J48" i="12" s="1"/>
  <c r="K32" i="12"/>
  <c r="I44" i="12"/>
  <c r="J44" i="12" s="1"/>
  <c r="K30" i="12"/>
  <c r="K22" i="12"/>
  <c r="K37" i="12"/>
  <c r="I5" i="12"/>
  <c r="J5" i="12" s="1"/>
  <c r="I42" i="12"/>
  <c r="J42" i="12" s="1"/>
  <c r="I25" i="12"/>
  <c r="J25" i="12" s="1"/>
  <c r="K10" i="12"/>
  <c r="K5" i="12"/>
  <c r="I51" i="12"/>
  <c r="J51" i="12" s="1"/>
  <c r="K20" i="12"/>
  <c r="K24" i="12"/>
  <c r="I26" i="12"/>
  <c r="J26" i="12" s="1"/>
  <c r="K11" i="12"/>
  <c r="I39" i="12"/>
  <c r="J39" i="12" s="1"/>
  <c r="I17" i="12"/>
  <c r="J17" i="12" s="1"/>
  <c r="K47" i="12"/>
  <c r="K45" i="12"/>
  <c r="I14" i="12"/>
  <c r="J14" i="12" s="1"/>
  <c r="K31" i="12"/>
  <c r="K41" i="12"/>
  <c r="K18" i="12"/>
  <c r="K42" i="12"/>
  <c r="K50" i="12"/>
  <c r="I20" i="12"/>
  <c r="J20" i="12" s="1"/>
  <c r="K16" i="12"/>
  <c r="I11" i="12"/>
  <c r="J11" i="12" s="1"/>
  <c r="I45" i="12"/>
  <c r="J45" i="12" s="1"/>
  <c r="I41" i="12"/>
  <c r="J41" i="12" s="1"/>
  <c r="I18" i="12"/>
  <c r="J18" i="12" s="1"/>
  <c r="I27" i="12"/>
  <c r="J27" i="12" s="1"/>
  <c r="I12" i="12"/>
  <c r="J12" i="12" s="1"/>
  <c r="I6" i="12"/>
  <c r="J6" i="12" s="1"/>
  <c r="I50" i="12"/>
  <c r="J50" i="12" s="1"/>
  <c r="I16" i="12"/>
  <c r="J16" i="12" s="1"/>
  <c r="K48" i="12"/>
  <c r="I15" i="12"/>
  <c r="J15" i="12" s="1"/>
  <c r="I7" i="12"/>
  <c r="J7" i="12" s="1"/>
  <c r="K33" i="12"/>
  <c r="I9" i="12"/>
  <c r="J9" i="12" s="1"/>
  <c r="I13" i="12"/>
  <c r="J13" i="12" s="1"/>
  <c r="K15" i="12"/>
  <c r="K36" i="12"/>
  <c r="K13" i="12"/>
  <c r="K4" i="12"/>
  <c r="I23" i="12"/>
  <c r="J23" i="12" s="1"/>
  <c r="K12" i="12"/>
  <c r="K43" i="12"/>
  <c r="I38" i="12"/>
  <c r="J38" i="12" s="1"/>
  <c r="K49" i="12"/>
  <c r="I43" i="12"/>
  <c r="J43" i="12" s="1"/>
  <c r="K46" i="12"/>
  <c r="I49" i="12"/>
  <c r="J49" i="12" s="1"/>
  <c r="I22" i="12"/>
  <c r="J22" i="12" s="1"/>
  <c r="I21" i="12"/>
  <c r="J21" i="12" s="1"/>
  <c r="K21" i="12"/>
  <c r="K19" i="12"/>
  <c r="I46" i="12"/>
  <c r="J46" i="12" s="1"/>
  <c r="K3" i="12"/>
  <c r="I47" i="12"/>
  <c r="J47" i="12" s="1"/>
  <c r="I3" i="12"/>
  <c r="J3" i="12" s="1"/>
  <c r="I19" i="12"/>
  <c r="J19" i="12" s="1"/>
  <c r="K7" i="12"/>
  <c r="K27" i="12"/>
  <c r="K13" i="10"/>
  <c r="K44" i="10"/>
  <c r="K31" i="10"/>
  <c r="K26" i="10"/>
  <c r="K3" i="10"/>
  <c r="K47" i="10"/>
  <c r="K30" i="10"/>
  <c r="K39" i="10"/>
  <c r="K6" i="10"/>
  <c r="K22" i="10"/>
  <c r="K59" i="11"/>
  <c r="K5" i="10"/>
  <c r="K20" i="10"/>
  <c r="K35" i="10"/>
  <c r="K2" i="10"/>
  <c r="K21" i="10"/>
  <c r="K11" i="10"/>
  <c r="K51" i="10"/>
  <c r="K15" i="10"/>
  <c r="K36" i="10"/>
  <c r="K29" i="10"/>
  <c r="K33" i="10"/>
  <c r="K4" i="10"/>
  <c r="K14" i="10"/>
  <c r="K7" i="10"/>
  <c r="K32" i="10"/>
  <c r="K50" i="10"/>
  <c r="K38" i="10"/>
  <c r="K45" i="10"/>
  <c r="K23" i="10"/>
  <c r="K40" i="10"/>
  <c r="K41" i="10"/>
  <c r="K24" i="10"/>
  <c r="K18" i="10"/>
  <c r="K27" i="10"/>
  <c r="K34" i="10"/>
  <c r="K28" i="10"/>
  <c r="K10" i="10"/>
  <c r="K48" i="10"/>
  <c r="K19" i="10"/>
  <c r="K17" i="10"/>
  <c r="K16" i="10"/>
  <c r="K8" i="10"/>
  <c r="K49" i="10"/>
  <c r="K46" i="10"/>
  <c r="K9" i="10"/>
  <c r="K12" i="10"/>
  <c r="K25" i="10"/>
  <c r="K37" i="10"/>
  <c r="K42" i="10"/>
  <c r="K43" i="10"/>
  <c r="K88" i="11"/>
  <c r="K60" i="11"/>
  <c r="K67" i="11"/>
  <c r="K10" i="11"/>
  <c r="K20" i="11"/>
  <c r="K135" i="11"/>
  <c r="K81" i="11"/>
  <c r="K86" i="11"/>
  <c r="K99" i="11"/>
  <c r="K80" i="11"/>
  <c r="K172" i="11"/>
  <c r="K160" i="11"/>
  <c r="K180" i="11"/>
  <c r="K13" i="11"/>
  <c r="K9" i="11"/>
  <c r="K53" i="11"/>
  <c r="K70" i="11"/>
  <c r="K87" i="11"/>
  <c r="K175" i="11"/>
  <c r="K65" i="11"/>
  <c r="K100" i="11"/>
  <c r="K120" i="11"/>
  <c r="K51" i="11"/>
  <c r="K163" i="11"/>
  <c r="K195" i="11"/>
  <c r="K115" i="11"/>
  <c r="K40" i="11"/>
  <c r="K94" i="11"/>
  <c r="K74" i="11"/>
  <c r="K155" i="11"/>
  <c r="K119" i="11"/>
  <c r="K43" i="11"/>
  <c r="K167" i="11"/>
  <c r="K129" i="11"/>
  <c r="K187" i="11"/>
  <c r="K118" i="11"/>
  <c r="K69" i="11"/>
  <c r="K39" i="11"/>
  <c r="K57" i="11"/>
  <c r="K170" i="11"/>
  <c r="K111" i="11"/>
  <c r="K141" i="11"/>
  <c r="K199" i="11"/>
  <c r="K29" i="11"/>
  <c r="K122" i="11"/>
  <c r="K83" i="11"/>
  <c r="K182" i="11"/>
  <c r="K117" i="11"/>
  <c r="K37" i="11"/>
  <c r="K68" i="11"/>
  <c r="K76" i="11"/>
  <c r="K133" i="11"/>
  <c r="K138" i="11"/>
  <c r="K148" i="11"/>
  <c r="K137" i="11"/>
  <c r="I59" i="11"/>
  <c r="J59" i="11" s="1"/>
  <c r="K106" i="11"/>
  <c r="K89" i="11"/>
  <c r="K109" i="11"/>
  <c r="K144" i="11"/>
  <c r="K131" i="11"/>
  <c r="K50" i="11"/>
  <c r="K179" i="11"/>
  <c r="K178" i="11"/>
  <c r="K66" i="11"/>
  <c r="K145" i="11"/>
  <c r="K107" i="11"/>
  <c r="K90" i="11"/>
  <c r="K143" i="11"/>
  <c r="K17" i="11"/>
  <c r="K47" i="11"/>
  <c r="K125" i="11"/>
  <c r="K38" i="11"/>
  <c r="K171" i="11"/>
  <c r="K72" i="11"/>
  <c r="K104" i="11"/>
  <c r="K102" i="11"/>
  <c r="K95" i="11"/>
  <c r="K42" i="11"/>
  <c r="K132" i="11"/>
  <c r="I48" i="11"/>
  <c r="J48" i="11" s="1"/>
  <c r="I92" i="11"/>
  <c r="J92" i="11" s="1"/>
  <c r="I43" i="11"/>
  <c r="J43" i="11" s="1"/>
  <c r="I97" i="11"/>
  <c r="J97" i="11" s="1"/>
  <c r="I167" i="11"/>
  <c r="J167" i="11" s="1"/>
  <c r="I189" i="11"/>
  <c r="J189" i="11" s="1"/>
  <c r="I129" i="11"/>
  <c r="J129" i="11" s="1"/>
  <c r="I31" i="11"/>
  <c r="J31" i="11" s="1"/>
  <c r="I187" i="11"/>
  <c r="J187" i="11" s="1"/>
  <c r="I150" i="11"/>
  <c r="J150" i="11" s="1"/>
  <c r="I118" i="11"/>
  <c r="J118" i="11" s="1"/>
  <c r="I41" i="11"/>
  <c r="J41" i="11" s="1"/>
  <c r="I69" i="11"/>
  <c r="J69" i="11" s="1"/>
  <c r="I85" i="11"/>
  <c r="J85" i="11" s="1"/>
  <c r="I39" i="11"/>
  <c r="J39" i="11" s="1"/>
  <c r="I5" i="11"/>
  <c r="J5" i="11" s="1"/>
  <c r="I57" i="11"/>
  <c r="J57" i="11" s="1"/>
  <c r="I156" i="11"/>
  <c r="J156" i="11" s="1"/>
  <c r="I170" i="11"/>
  <c r="J170" i="11" s="1"/>
  <c r="I84" i="11"/>
  <c r="J84" i="11" s="1"/>
  <c r="I111" i="11"/>
  <c r="J111" i="11" s="1"/>
  <c r="I168" i="11"/>
  <c r="J168" i="11" s="1"/>
  <c r="I117" i="11"/>
  <c r="J117" i="11" s="1"/>
  <c r="I153" i="11"/>
  <c r="J153" i="11" s="1"/>
  <c r="I37" i="11"/>
  <c r="J37" i="11" s="1"/>
  <c r="K147" i="11"/>
  <c r="K30" i="11"/>
  <c r="K103" i="11"/>
  <c r="K149" i="11"/>
  <c r="K124" i="11"/>
  <c r="K154" i="11"/>
  <c r="K27" i="11"/>
  <c r="K19" i="11"/>
  <c r="K128" i="11"/>
  <c r="K46" i="11"/>
  <c r="K12" i="11"/>
  <c r="K161" i="11"/>
  <c r="K92" i="11"/>
  <c r="K97" i="11"/>
  <c r="K189" i="11"/>
  <c r="K31" i="11"/>
  <c r="K150" i="11"/>
  <c r="K41" i="11"/>
  <c r="K85" i="11"/>
  <c r="K5" i="11"/>
  <c r="K156" i="11"/>
  <c r="K84" i="11"/>
  <c r="K168" i="11"/>
  <c r="K28" i="11"/>
  <c r="K78" i="11"/>
  <c r="K159" i="11"/>
  <c r="K6" i="11"/>
  <c r="K49" i="11"/>
  <c r="K200" i="11"/>
  <c r="K61" i="11"/>
  <c r="K101" i="11"/>
  <c r="K197" i="11"/>
  <c r="K63" i="11"/>
  <c r="K188" i="11"/>
  <c r="K113" i="11"/>
  <c r="K91" i="11"/>
  <c r="K181" i="11"/>
  <c r="K116" i="11"/>
  <c r="K21" i="11"/>
  <c r="K56" i="11"/>
  <c r="K146" i="11"/>
  <c r="K11" i="11"/>
  <c r="K139" i="11"/>
  <c r="K22" i="11"/>
  <c r="K165" i="11"/>
  <c r="K16" i="11"/>
  <c r="K105" i="11"/>
  <c r="K177" i="11"/>
  <c r="K93" i="11"/>
  <c r="K157" i="11"/>
  <c r="K110" i="11"/>
  <c r="K140" i="11"/>
  <c r="K198" i="11"/>
  <c r="K54" i="11"/>
  <c r="K62" i="11"/>
  <c r="K126" i="11"/>
  <c r="K4" i="11"/>
  <c r="K183" i="11"/>
  <c r="K18" i="11"/>
  <c r="K24" i="11"/>
  <c r="K121" i="11"/>
  <c r="K185" i="11"/>
  <c r="K77" i="11"/>
  <c r="K151" i="11"/>
  <c r="K108" i="11"/>
  <c r="K196" i="11"/>
  <c r="K152" i="11"/>
  <c r="K136" i="11"/>
  <c r="K130" i="11"/>
  <c r="K44" i="11"/>
  <c r="K55" i="11"/>
  <c r="K186" i="11"/>
  <c r="K32" i="11"/>
  <c r="K134" i="11"/>
  <c r="K8" i="11"/>
  <c r="I6" i="11"/>
  <c r="J6" i="11" s="1"/>
  <c r="K45" i="11"/>
  <c r="I200" i="11"/>
  <c r="J200" i="11" s="1"/>
  <c r="K48" i="11"/>
  <c r="I101" i="11"/>
  <c r="J101" i="11" s="1"/>
  <c r="K194" i="11"/>
  <c r="I63" i="11"/>
  <c r="J63" i="11" s="1"/>
  <c r="K201" i="11"/>
  <c r="I113" i="11"/>
  <c r="J113" i="11" s="1"/>
  <c r="K169" i="11"/>
  <c r="I181" i="11"/>
  <c r="J181" i="11" s="1"/>
  <c r="K25" i="11"/>
  <c r="I102" i="11"/>
  <c r="J102" i="11" s="1"/>
  <c r="K191" i="11"/>
  <c r="I79" i="11"/>
  <c r="J79" i="11" s="1"/>
  <c r="I95" i="11"/>
  <c r="J95" i="11" s="1"/>
  <c r="K127" i="11"/>
  <c r="I158" i="11"/>
  <c r="J158" i="11" s="1"/>
  <c r="I72" i="11"/>
  <c r="J72" i="11" s="1"/>
  <c r="K26" i="11"/>
  <c r="I35" i="11"/>
  <c r="J35" i="11" s="1"/>
  <c r="I178" i="11"/>
  <c r="J178" i="11" s="1"/>
  <c r="K82" i="11"/>
  <c r="I71" i="11"/>
  <c r="J71" i="11" s="1"/>
  <c r="I66" i="11"/>
  <c r="J66" i="11" s="1"/>
  <c r="K2" i="11"/>
  <c r="I193" i="11"/>
  <c r="J193" i="11" s="1"/>
  <c r="I145" i="11"/>
  <c r="J145" i="11" s="1"/>
  <c r="K96" i="11"/>
  <c r="I162" i="11"/>
  <c r="J162" i="11" s="1"/>
  <c r="I104" i="11"/>
  <c r="J104" i="11" s="1"/>
  <c r="K23" i="11"/>
  <c r="I98" i="11"/>
  <c r="J98" i="11" s="1"/>
  <c r="I42" i="11"/>
  <c r="J42" i="11" s="1"/>
  <c r="K166" i="11"/>
  <c r="I176" i="11"/>
  <c r="J176" i="11" s="1"/>
  <c r="I132" i="11"/>
  <c r="J132" i="11" s="1"/>
  <c r="K33" i="11"/>
  <c r="I15" i="11"/>
  <c r="J15" i="11" s="1"/>
  <c r="I107" i="11"/>
  <c r="J107" i="11" s="1"/>
  <c r="K73" i="11"/>
  <c r="I114" i="11"/>
  <c r="J114" i="11" s="1"/>
  <c r="I90" i="11"/>
  <c r="J90" i="11" s="1"/>
  <c r="K3" i="11"/>
  <c r="I64" i="11"/>
  <c r="J64" i="11" s="1"/>
  <c r="I143" i="11"/>
  <c r="J143" i="11" s="1"/>
  <c r="K112" i="11"/>
  <c r="I192" i="11"/>
  <c r="J192" i="11" s="1"/>
  <c r="I17" i="11"/>
  <c r="J17" i="11" s="1"/>
  <c r="K75" i="11"/>
  <c r="I14" i="11"/>
  <c r="J14" i="11" s="1"/>
  <c r="I47" i="11"/>
  <c r="J47" i="11" s="1"/>
  <c r="K174" i="11"/>
  <c r="I142" i="11"/>
  <c r="J142" i="11" s="1"/>
  <c r="I125" i="11"/>
  <c r="J125" i="11" s="1"/>
  <c r="K173" i="11"/>
  <c r="I7" i="11"/>
  <c r="J7" i="11" s="1"/>
  <c r="I38" i="11"/>
  <c r="J38" i="11" s="1"/>
  <c r="K184" i="11"/>
  <c r="I58" i="11"/>
  <c r="J58" i="11" s="1"/>
  <c r="I171" i="11"/>
  <c r="J171" i="11" s="1"/>
  <c r="K164" i="11"/>
  <c r="I36" i="11"/>
  <c r="J36" i="11" s="1"/>
  <c r="I100" i="11"/>
  <c r="J100" i="11" s="1"/>
  <c r="K190" i="11"/>
  <c r="I52" i="11"/>
  <c r="J52" i="11" s="1"/>
  <c r="I120" i="11"/>
  <c r="J120" i="11" s="1"/>
  <c r="K34" i="11"/>
  <c r="K79" i="11"/>
  <c r="K158" i="11"/>
  <c r="K35" i="11"/>
  <c r="K71" i="11"/>
  <c r="K193" i="11"/>
  <c r="K162" i="11"/>
  <c r="K98" i="11"/>
  <c r="K176" i="11"/>
  <c r="K15" i="11"/>
  <c r="K114" i="11"/>
  <c r="K64" i="11"/>
  <c r="K192" i="11"/>
  <c r="K14" i="11"/>
  <c r="K142" i="11"/>
  <c r="K7" i="11"/>
  <c r="K58" i="11"/>
  <c r="K36" i="11"/>
  <c r="K52" i="11"/>
  <c r="K123" i="11"/>
  <c r="K153" i="11"/>
  <c r="I141" i="11"/>
  <c r="J141" i="11" s="1"/>
  <c r="I28" i="11"/>
  <c r="J28" i="11" s="1"/>
  <c r="I78" i="11"/>
  <c r="J78" i="11" s="1"/>
  <c r="I29" i="11"/>
  <c r="J29" i="11" s="1"/>
  <c r="I159" i="11"/>
  <c r="J159" i="11" s="1"/>
  <c r="I122" i="11"/>
  <c r="J122" i="11" s="1"/>
  <c r="I74" i="11"/>
  <c r="J74" i="11" s="1"/>
  <c r="I83" i="11"/>
  <c r="J83" i="11" s="1"/>
  <c r="I155" i="11"/>
  <c r="J155" i="11" s="1"/>
  <c r="I182" i="11"/>
  <c r="J182" i="11" s="1"/>
  <c r="I119" i="11"/>
  <c r="J119" i="11" s="1"/>
  <c r="I123" i="11"/>
  <c r="J123" i="11" s="1"/>
  <c r="I180" i="11"/>
  <c r="J180" i="11" s="1"/>
  <c r="I147" i="11"/>
  <c r="J147" i="11" s="1"/>
  <c r="I51" i="11"/>
  <c r="J51" i="11" s="1"/>
  <c r="I30" i="11"/>
  <c r="J30" i="11" s="1"/>
  <c r="I163" i="11"/>
  <c r="J163" i="11" s="1"/>
  <c r="I103" i="11"/>
  <c r="J103" i="11" s="1"/>
  <c r="I115" i="11"/>
  <c r="J115" i="11" s="1"/>
  <c r="I94" i="11"/>
  <c r="J94" i="11" s="1"/>
  <c r="I56" i="11"/>
  <c r="J56" i="11" s="1"/>
  <c r="I177" i="11"/>
  <c r="J177" i="11" s="1"/>
  <c r="I67" i="11"/>
  <c r="J67" i="11" s="1"/>
  <c r="I110" i="11"/>
  <c r="J110" i="11" s="1"/>
  <c r="I198" i="11"/>
  <c r="J198" i="11" s="1"/>
  <c r="I62" i="11"/>
  <c r="J62" i="11" s="1"/>
  <c r="I10" i="11"/>
  <c r="J10" i="11" s="1"/>
  <c r="I18" i="11"/>
  <c r="J18" i="11" s="1"/>
  <c r="I65" i="11"/>
  <c r="J65" i="11" s="1"/>
  <c r="I81" i="11"/>
  <c r="J81" i="11" s="1"/>
  <c r="I21" i="11"/>
  <c r="J21" i="11" s="1"/>
  <c r="I146" i="11"/>
  <c r="J146" i="11" s="1"/>
  <c r="I139" i="11"/>
  <c r="J139" i="11" s="1"/>
  <c r="I165" i="11"/>
  <c r="J165" i="11" s="1"/>
  <c r="I105" i="11"/>
  <c r="J105" i="11" s="1"/>
  <c r="I157" i="11"/>
  <c r="J157" i="11" s="1"/>
  <c r="I140" i="11"/>
  <c r="J140" i="11" s="1"/>
  <c r="I54" i="11"/>
  <c r="J54" i="11" s="1"/>
  <c r="I126" i="11"/>
  <c r="J126" i="11" s="1"/>
  <c r="I183" i="11"/>
  <c r="J183" i="11" s="1"/>
  <c r="I24" i="11"/>
  <c r="J24" i="11" s="1"/>
  <c r="I149" i="11"/>
  <c r="J149" i="11" s="1"/>
  <c r="I40" i="11"/>
  <c r="J40" i="11" s="1"/>
  <c r="I87" i="11"/>
  <c r="J87" i="11" s="1"/>
  <c r="I175" i="11"/>
  <c r="J175" i="11" s="1"/>
  <c r="I88" i="11"/>
  <c r="J88" i="11" s="1"/>
  <c r="I22" i="11"/>
  <c r="J22" i="11" s="1"/>
  <c r="I80" i="11"/>
  <c r="J80" i="11" s="1"/>
  <c r="I9" i="11"/>
  <c r="J9" i="11" s="1"/>
  <c r="I4" i="11"/>
  <c r="J4" i="11" s="1"/>
  <c r="I172" i="11"/>
  <c r="J172" i="11" s="1"/>
  <c r="I99" i="11"/>
  <c r="J99" i="11" s="1"/>
  <c r="I195" i="11"/>
  <c r="J195" i="11" s="1"/>
  <c r="I124" i="11"/>
  <c r="J124" i="11" s="1"/>
  <c r="I154" i="11"/>
  <c r="J154" i="11" s="1"/>
  <c r="I11" i="11"/>
  <c r="J11" i="11" s="1"/>
  <c r="I60" i="11"/>
  <c r="J60" i="11" s="1"/>
  <c r="I16" i="11"/>
  <c r="J16" i="11" s="1"/>
  <c r="I13" i="11"/>
  <c r="J13" i="11" s="1"/>
  <c r="I53" i="11"/>
  <c r="J53" i="11" s="1"/>
  <c r="I121" i="11"/>
  <c r="J121" i="11" s="1"/>
  <c r="I93" i="11"/>
  <c r="J93" i="11" s="1"/>
  <c r="I185" i="11"/>
  <c r="J185" i="11" s="1"/>
  <c r="I75" i="11"/>
  <c r="J75" i="11" s="1"/>
  <c r="I151" i="11"/>
  <c r="J151" i="11" s="1"/>
  <c r="I174" i="11"/>
  <c r="J174" i="11" s="1"/>
  <c r="I196" i="11"/>
  <c r="J196" i="11" s="1"/>
  <c r="I173" i="11"/>
  <c r="J173" i="11" s="1"/>
  <c r="I136" i="11"/>
  <c r="J136" i="11" s="1"/>
  <c r="I184" i="11"/>
  <c r="J184" i="11" s="1"/>
  <c r="I44" i="11"/>
  <c r="J44" i="11" s="1"/>
  <c r="I164" i="11"/>
  <c r="J164" i="11" s="1"/>
  <c r="I186" i="11"/>
  <c r="J186" i="11" s="1"/>
  <c r="I190" i="11"/>
  <c r="J190" i="11" s="1"/>
  <c r="I134" i="11"/>
  <c r="J134" i="11" s="1"/>
  <c r="I34" i="11"/>
  <c r="J34" i="11" s="1"/>
  <c r="I27" i="11"/>
  <c r="J27" i="11" s="1"/>
  <c r="I49" i="11"/>
  <c r="J49" i="11" s="1"/>
  <c r="I19" i="11"/>
  <c r="J19" i="11" s="1"/>
  <c r="I61" i="11"/>
  <c r="J61" i="11" s="1"/>
  <c r="I128" i="11"/>
  <c r="J128" i="11" s="1"/>
  <c r="I197" i="11"/>
  <c r="J197" i="11" s="1"/>
  <c r="I46" i="11"/>
  <c r="J46" i="11" s="1"/>
  <c r="I188" i="11"/>
  <c r="J188" i="11" s="1"/>
  <c r="I12" i="11"/>
  <c r="J12" i="11" s="1"/>
  <c r="I91" i="11"/>
  <c r="J91" i="11" s="1"/>
  <c r="I161" i="11"/>
  <c r="J161" i="11" s="1"/>
  <c r="I116" i="11"/>
  <c r="J116" i="11" s="1"/>
  <c r="I191" i="11"/>
  <c r="J191" i="11" s="1"/>
  <c r="I127" i="11"/>
  <c r="J127" i="11" s="1"/>
  <c r="I26" i="11"/>
  <c r="J26" i="11" s="1"/>
  <c r="I82" i="11"/>
  <c r="J82" i="11" s="1"/>
  <c r="I2" i="11"/>
  <c r="J2" i="11" s="1"/>
  <c r="I96" i="11"/>
  <c r="J96" i="11" s="1"/>
  <c r="I23" i="11"/>
  <c r="J23" i="11" s="1"/>
  <c r="I166" i="11"/>
  <c r="J166" i="11" s="1"/>
  <c r="I33" i="11"/>
  <c r="J33" i="11" s="1"/>
  <c r="I73" i="11"/>
  <c r="J73" i="11" s="1"/>
  <c r="I3" i="11"/>
  <c r="J3" i="11" s="1"/>
  <c r="I112" i="11"/>
  <c r="J112" i="11" s="1"/>
  <c r="I20" i="11"/>
  <c r="J20" i="11" s="1"/>
  <c r="I77" i="11"/>
  <c r="J77" i="11" s="1"/>
  <c r="I135" i="11"/>
  <c r="J135" i="11" s="1"/>
  <c r="I108" i="11"/>
  <c r="J108" i="11" s="1"/>
  <c r="I152" i="11"/>
  <c r="J152" i="11" s="1"/>
  <c r="I160" i="11"/>
  <c r="J160" i="11" s="1"/>
  <c r="I130" i="11"/>
  <c r="J130" i="11" s="1"/>
  <c r="I70" i="11"/>
  <c r="J70" i="11" s="1"/>
  <c r="I55" i="11"/>
  <c r="J55" i="11" s="1"/>
  <c r="I86" i="11"/>
  <c r="J86" i="11" s="1"/>
  <c r="I32" i="11"/>
  <c r="J32" i="11" s="1"/>
  <c r="I8" i="11"/>
  <c r="J8" i="11" s="1"/>
  <c r="I68" i="11"/>
  <c r="J68" i="11" s="1"/>
  <c r="I76" i="11"/>
  <c r="J76" i="11" s="1"/>
  <c r="I133" i="11"/>
  <c r="J133" i="11" s="1"/>
  <c r="I138" i="11"/>
  <c r="J138" i="11" s="1"/>
  <c r="I148" i="11"/>
  <c r="J148" i="11" s="1"/>
  <c r="I137" i="11"/>
  <c r="J137" i="11" s="1"/>
  <c r="I106" i="11"/>
  <c r="J106" i="11" s="1"/>
  <c r="I89" i="11"/>
  <c r="J89" i="11" s="1"/>
  <c r="I109" i="11"/>
  <c r="J109" i="11" s="1"/>
  <c r="I144" i="11"/>
  <c r="J144" i="11" s="1"/>
  <c r="I131" i="11"/>
  <c r="J131" i="11" s="1"/>
  <c r="I50" i="11"/>
  <c r="J50" i="11" s="1"/>
  <c r="I179" i="11"/>
  <c r="J179" i="11" s="1"/>
  <c r="I45" i="11"/>
  <c r="J45" i="11" s="1"/>
  <c r="I194" i="11"/>
  <c r="J194" i="11" s="1"/>
  <c r="I201" i="11"/>
  <c r="J201" i="11" s="1"/>
  <c r="I169" i="11"/>
  <c r="J169" i="11" s="1"/>
  <c r="I25" i="11"/>
  <c r="J25" i="11" s="1"/>
  <c r="I199" i="11"/>
  <c r="J199" i="11" s="1"/>
  <c r="I30" i="10"/>
  <c r="I16" i="10"/>
  <c r="I50" i="10"/>
  <c r="I47" i="10"/>
  <c r="I45" i="10"/>
  <c r="I43" i="10"/>
  <c r="I2" i="10"/>
  <c r="I14" i="10"/>
  <c r="I12" i="10"/>
  <c r="I35" i="10"/>
  <c r="I33" i="10"/>
  <c r="I41" i="10"/>
  <c r="I39" i="10"/>
  <c r="I49" i="10"/>
  <c r="I34" i="10"/>
  <c r="I9" i="10"/>
  <c r="I7" i="10"/>
  <c r="I51" i="10"/>
  <c r="I6" i="10"/>
  <c r="I27" i="10"/>
  <c r="I3" i="10"/>
  <c r="I23" i="10"/>
  <c r="I42" i="10"/>
  <c r="I40" i="10"/>
  <c r="I37" i="10"/>
  <c r="I44" i="10"/>
  <c r="I4" i="10"/>
  <c r="I18" i="10"/>
  <c r="I48" i="10"/>
  <c r="I25" i="10"/>
  <c r="I29" i="10"/>
  <c r="I31" i="10"/>
  <c r="I19" i="10"/>
  <c r="I36" i="10"/>
  <c r="I32" i="10"/>
  <c r="I15" i="10"/>
  <c r="I21" i="10"/>
  <c r="I46" i="10"/>
  <c r="I8" i="10"/>
  <c r="I13" i="10"/>
  <c r="I28" i="10"/>
  <c r="I26" i="10"/>
  <c r="I5" i="10"/>
  <c r="I11" i="10"/>
  <c r="I24" i="10"/>
  <c r="I17" i="10"/>
  <c r="I10" i="10"/>
  <c r="I22" i="10"/>
  <c r="I38" i="10"/>
  <c r="I20" i="10"/>
  <c r="I110" i="1"/>
  <c r="J110" i="1" s="1"/>
  <c r="I42" i="1"/>
  <c r="J42" i="1" s="1"/>
  <c r="I99" i="1"/>
  <c r="J99" i="1" s="1"/>
  <c r="I21" i="1"/>
  <c r="J21" i="1" s="1"/>
  <c r="I27" i="1"/>
  <c r="J27" i="1" s="1"/>
  <c r="I4" i="1"/>
  <c r="J4" i="1" s="1"/>
  <c r="I46" i="1"/>
  <c r="J46" i="1" s="1"/>
  <c r="I86" i="1"/>
  <c r="J86" i="1" s="1"/>
  <c r="I78" i="1"/>
  <c r="J78" i="1" s="1"/>
  <c r="I92" i="1"/>
  <c r="J92" i="1" s="1"/>
  <c r="I18" i="1"/>
  <c r="J18" i="1" s="1"/>
  <c r="I16" i="1"/>
  <c r="I98" i="1"/>
  <c r="J98" i="1" s="1"/>
  <c r="I109" i="1"/>
  <c r="I106" i="1"/>
  <c r="I72" i="1"/>
  <c r="I87" i="1"/>
  <c r="I31" i="1"/>
  <c r="I20" i="1"/>
  <c r="I69" i="1"/>
  <c r="I34" i="1"/>
  <c r="I77" i="1"/>
  <c r="I2" i="1"/>
  <c r="I91" i="1"/>
  <c r="I47" i="1"/>
  <c r="I40" i="1"/>
  <c r="I82" i="1"/>
  <c r="I38" i="1"/>
  <c r="I35" i="1"/>
  <c r="I12" i="1"/>
  <c r="I66" i="1"/>
  <c r="I101" i="1"/>
  <c r="I57" i="1"/>
  <c r="I13" i="1"/>
  <c r="I63" i="1"/>
  <c r="I104" i="1"/>
  <c r="I89" i="1"/>
  <c r="I74" i="1"/>
  <c r="I61" i="1"/>
  <c r="I51" i="1"/>
  <c r="I32" i="1"/>
  <c r="I24" i="1"/>
  <c r="I64" i="1"/>
  <c r="I22" i="1"/>
  <c r="I3" i="1"/>
  <c r="I102" i="1"/>
  <c r="I94" i="1"/>
  <c r="I37" i="1"/>
  <c r="I54" i="1"/>
  <c r="I108" i="1"/>
  <c r="I56" i="1"/>
  <c r="I14" i="1"/>
  <c r="I49" i="1"/>
  <c r="I19" i="1"/>
  <c r="I52" i="1"/>
  <c r="I75" i="1"/>
  <c r="I45" i="1"/>
  <c r="I65" i="1"/>
  <c r="I96" i="1"/>
  <c r="I48" i="1"/>
  <c r="I6" i="1"/>
  <c r="I70" i="1"/>
  <c r="I53" i="1"/>
  <c r="I103" i="1"/>
  <c r="I67" i="1"/>
  <c r="I60" i="1"/>
  <c r="I50" i="1"/>
  <c r="I23" i="1"/>
  <c r="I71" i="1"/>
  <c r="I85" i="1"/>
  <c r="I44" i="1"/>
  <c r="I58" i="1"/>
  <c r="I41" i="1"/>
  <c r="I33" i="1"/>
  <c r="I17" i="1"/>
  <c r="I88" i="1"/>
  <c r="I97" i="1"/>
  <c r="I84" i="1"/>
  <c r="I55" i="1"/>
  <c r="I81" i="1"/>
  <c r="I30" i="1"/>
  <c r="I15" i="1"/>
  <c r="I95" i="1"/>
  <c r="I80" i="1"/>
  <c r="I83" i="1"/>
  <c r="I59" i="1"/>
  <c r="I29" i="1"/>
  <c r="I10" i="1"/>
  <c r="I93" i="1"/>
  <c r="I39" i="1"/>
  <c r="I11" i="1"/>
  <c r="I68" i="1"/>
  <c r="I43" i="1"/>
  <c r="J43" i="1" s="1"/>
  <c r="I100" i="1"/>
  <c r="I79" i="1"/>
  <c r="I105" i="1"/>
  <c r="I28" i="1"/>
  <c r="I9" i="1"/>
  <c r="I7" i="1"/>
  <c r="I8" i="1"/>
  <c r="I107" i="1"/>
  <c r="I90" i="1"/>
  <c r="I76" i="1"/>
  <c r="I62" i="1"/>
  <c r="I26" i="1"/>
  <c r="I36" i="1"/>
  <c r="I25" i="1"/>
  <c r="I73" i="1"/>
  <c r="I5" i="1"/>
  <c r="I7" i="8"/>
  <c r="I2" i="8"/>
  <c r="I3" i="8"/>
  <c r="I6" i="8"/>
  <c r="I4" i="8"/>
  <c r="I5" i="8"/>
  <c r="B13" i="4"/>
  <c r="B10" i="2"/>
  <c r="B7" i="6"/>
  <c r="C7" i="6" s="1"/>
  <c r="B8" i="6"/>
  <c r="C8" i="6" s="1"/>
  <c r="B4" i="6"/>
  <c r="C4" i="6" s="1"/>
  <c r="B11" i="6"/>
  <c r="C11" i="6" s="1"/>
  <c r="B2" i="6"/>
  <c r="C2" i="6" s="1"/>
  <c r="B9" i="6"/>
  <c r="C9" i="6" s="1"/>
  <c r="B3" i="6"/>
  <c r="C3" i="6" s="1"/>
  <c r="B5" i="6"/>
  <c r="C5" i="6" s="1"/>
  <c r="B10" i="6"/>
  <c r="C10" i="6" s="1"/>
  <c r="B6" i="6"/>
  <c r="C6" i="6" s="1"/>
  <c r="B2" i="2"/>
  <c r="B7" i="5"/>
  <c r="B6" i="5"/>
  <c r="B4" i="5"/>
  <c r="B2" i="5"/>
  <c r="B2" i="4"/>
  <c r="B5" i="2"/>
  <c r="B8" i="5"/>
  <c r="B3" i="5"/>
  <c r="B5" i="5"/>
  <c r="B11" i="5"/>
  <c r="B10" i="5"/>
  <c r="B9" i="5"/>
  <c r="B8" i="4"/>
  <c r="B9" i="4"/>
  <c r="B10" i="4"/>
  <c r="B3" i="4"/>
  <c r="B11" i="4"/>
  <c r="B4" i="4"/>
  <c r="B12" i="4"/>
  <c r="B5" i="4"/>
  <c r="B6" i="4"/>
  <c r="B7" i="4"/>
  <c r="B4" i="2"/>
  <c r="B11" i="2"/>
  <c r="B9" i="2"/>
  <c r="B6" i="2"/>
  <c r="B7" i="2"/>
  <c r="B3" i="2"/>
  <c r="B8" i="2"/>
  <c r="K445" i="18" l="1"/>
  <c r="K266" i="18"/>
  <c r="K28" i="18"/>
  <c r="K490" i="18"/>
  <c r="K22" i="18"/>
  <c r="K419" i="18"/>
  <c r="K207" i="18"/>
  <c r="K152" i="18"/>
  <c r="K342" i="18"/>
  <c r="K312" i="18"/>
  <c r="K395" i="18"/>
  <c r="K453" i="18"/>
  <c r="K224" i="18"/>
  <c r="K67" i="18"/>
  <c r="K263" i="18"/>
  <c r="K111" i="18"/>
  <c r="K177" i="18"/>
  <c r="K418" i="18"/>
  <c r="K262" i="18"/>
  <c r="K205" i="18"/>
  <c r="K40" i="18"/>
  <c r="K6" i="18"/>
  <c r="K62" i="18"/>
  <c r="K13" i="18"/>
  <c r="K56" i="18"/>
  <c r="K267" i="18"/>
  <c r="K9" i="18"/>
  <c r="K36" i="18"/>
  <c r="K130" i="18"/>
  <c r="K54" i="18"/>
  <c r="K63" i="18"/>
  <c r="K113" i="18"/>
  <c r="K371" i="18"/>
  <c r="K16" i="18"/>
  <c r="K146" i="18"/>
  <c r="K185" i="18"/>
  <c r="K457" i="18"/>
  <c r="K19" i="18"/>
  <c r="K343" i="18"/>
  <c r="K423" i="18"/>
  <c r="K450" i="18"/>
  <c r="K429" i="18"/>
  <c r="K485" i="18"/>
  <c r="K153" i="18"/>
  <c r="K161" i="18"/>
  <c r="K154" i="18"/>
  <c r="K206" i="18"/>
  <c r="K437" i="18"/>
  <c r="K46" i="18"/>
  <c r="K433" i="18"/>
  <c r="K47" i="18"/>
  <c r="K388" i="18"/>
  <c r="K131" i="18"/>
  <c r="K7" i="18"/>
  <c r="K481" i="18"/>
  <c r="K74" i="18"/>
  <c r="K347" i="18"/>
  <c r="K414" i="18"/>
  <c r="K447" i="18"/>
  <c r="K132" i="18"/>
  <c r="K44" i="18"/>
  <c r="K359" i="18"/>
  <c r="K336" i="18"/>
  <c r="K483" i="18"/>
  <c r="K17" i="18"/>
  <c r="K150" i="18"/>
  <c r="K31" i="18"/>
  <c r="K379" i="18"/>
  <c r="K114" i="18"/>
  <c r="K155" i="18"/>
  <c r="K89" i="18"/>
  <c r="K178" i="18"/>
  <c r="K98" i="18"/>
  <c r="K106" i="18"/>
  <c r="K398" i="18"/>
  <c r="K167" i="18"/>
  <c r="K18" i="18"/>
  <c r="K174" i="18"/>
  <c r="K381" i="18"/>
  <c r="K502" i="18"/>
  <c r="K204" i="18"/>
  <c r="K278" i="18"/>
  <c r="K10" i="18"/>
  <c r="K112" i="18"/>
  <c r="K50" i="18"/>
  <c r="K55" i="18"/>
  <c r="K156" i="18"/>
  <c r="K20" i="18"/>
  <c r="K476" i="18"/>
  <c r="K42" i="18"/>
  <c r="K83" i="18"/>
  <c r="K172" i="18"/>
  <c r="K32" i="18"/>
  <c r="K212" i="18"/>
  <c r="K65" i="18"/>
  <c r="K15" i="18"/>
  <c r="K186" i="18"/>
  <c r="K475" i="18"/>
  <c r="K303" i="18"/>
  <c r="K117" i="18"/>
  <c r="K256" i="18"/>
  <c r="K358" i="18"/>
  <c r="K23" i="18"/>
  <c r="K123" i="18"/>
  <c r="K99" i="18"/>
  <c r="K408" i="18"/>
  <c r="K424" i="18"/>
  <c r="K110" i="18"/>
  <c r="K192" i="18"/>
  <c r="K49" i="18"/>
  <c r="K124" i="18"/>
  <c r="K297" i="18"/>
  <c r="K294" i="18"/>
  <c r="K413" i="18"/>
  <c r="K239" i="18"/>
  <c r="K360" i="18"/>
  <c r="K92" i="18"/>
  <c r="K470" i="18"/>
  <c r="K280" i="18"/>
  <c r="K400" i="18"/>
  <c r="K432" i="18"/>
  <c r="K463" i="18"/>
  <c r="K401" i="18"/>
  <c r="K495" i="18"/>
  <c r="K223" i="18"/>
  <c r="K125" i="18"/>
  <c r="K367" i="18"/>
  <c r="K285" i="18"/>
  <c r="K357" i="18"/>
  <c r="K486" i="18"/>
  <c r="K85" i="18"/>
  <c r="K289" i="18"/>
  <c r="K233" i="18"/>
  <c r="K270" i="18"/>
  <c r="K496" i="18"/>
  <c r="K410" i="18"/>
  <c r="K68" i="18"/>
  <c r="K200" i="18"/>
  <c r="K93" i="18"/>
  <c r="K191" i="18"/>
  <c r="K461" i="18"/>
  <c r="K126" i="18"/>
  <c r="K368" i="18"/>
  <c r="K183" i="18"/>
  <c r="K84" i="18"/>
  <c r="K71" i="18"/>
  <c r="K230" i="18"/>
  <c r="K406" i="18"/>
  <c r="K412" i="18"/>
  <c r="K143" i="18"/>
  <c r="K72" i="18"/>
  <c r="K69" i="18"/>
  <c r="K253" i="18"/>
  <c r="K444" i="18"/>
  <c r="K288" i="18"/>
  <c r="K456" i="18"/>
  <c r="K100" i="18"/>
  <c r="K435" i="18"/>
  <c r="K469" i="18"/>
  <c r="K148" i="18"/>
  <c r="K313" i="18"/>
  <c r="K409" i="18"/>
  <c r="K26" i="18"/>
  <c r="K302" i="18"/>
  <c r="K380" i="18"/>
  <c r="K104" i="18"/>
  <c r="K91" i="18"/>
  <c r="K122" i="18"/>
  <c r="K101" i="18"/>
  <c r="K157" i="18"/>
  <c r="K417" i="18"/>
  <c r="K348" i="18"/>
  <c r="K33" i="18"/>
  <c r="K221" i="18"/>
  <c r="K257" i="18"/>
  <c r="K59" i="18"/>
  <c r="K416" i="18"/>
  <c r="K187" i="18"/>
  <c r="K163" i="18"/>
  <c r="K140" i="18"/>
  <c r="K236" i="18"/>
  <c r="K373" i="18"/>
  <c r="K166" i="18"/>
  <c r="K58" i="18"/>
  <c r="K77" i="18"/>
  <c r="K158" i="18"/>
  <c r="K29" i="18"/>
  <c r="K176" i="18"/>
  <c r="K284" i="18"/>
  <c r="K339" i="18"/>
  <c r="K290" i="18"/>
  <c r="K48" i="18"/>
  <c r="K286" i="18"/>
  <c r="K119" i="18"/>
  <c r="K120" i="18"/>
  <c r="K252" i="18"/>
  <c r="K369" i="18"/>
  <c r="K402" i="18"/>
  <c r="K345" i="18"/>
  <c r="K231" i="18"/>
  <c r="K397" i="18"/>
  <c r="K35" i="18"/>
  <c r="K214" i="18"/>
  <c r="K248" i="18"/>
  <c r="K479" i="18"/>
  <c r="K217" i="18"/>
  <c r="K64" i="18"/>
  <c r="K478" i="18"/>
  <c r="K335" i="18"/>
  <c r="K165" i="18"/>
  <c r="K145" i="18"/>
  <c r="K264" i="18"/>
  <c r="K80" i="18"/>
  <c r="K477" i="18"/>
  <c r="K82" i="18"/>
  <c r="K139" i="18"/>
  <c r="K133" i="18"/>
  <c r="K66" i="18"/>
  <c r="K362" i="18"/>
  <c r="K316" i="18"/>
  <c r="K356" i="18"/>
  <c r="K422" i="18"/>
  <c r="K43" i="18"/>
  <c r="K308" i="18"/>
  <c r="K220" i="18"/>
  <c r="K436" i="18"/>
  <c r="K443" i="18"/>
  <c r="K488" i="18"/>
  <c r="K121" i="18"/>
  <c r="K405" i="18"/>
  <c r="K88" i="18"/>
  <c r="K474" i="18"/>
  <c r="K327" i="18"/>
  <c r="K484" i="18"/>
  <c r="K471" i="18"/>
  <c r="K300" i="18"/>
  <c r="K138" i="18"/>
  <c r="K109" i="18"/>
  <c r="K271" i="18"/>
  <c r="K404" i="18"/>
  <c r="K430" i="18"/>
  <c r="K265" i="18"/>
  <c r="K431" i="18"/>
  <c r="K301" i="18"/>
  <c r="K472" i="18"/>
  <c r="K251" i="18"/>
  <c r="K213" i="18"/>
  <c r="K383" i="18"/>
  <c r="K57" i="18"/>
  <c r="K170" i="18"/>
  <c r="K440" i="18"/>
  <c r="K216" i="18"/>
  <c r="K319" i="18"/>
  <c r="K279" i="18"/>
  <c r="K75" i="18"/>
  <c r="K255" i="18"/>
  <c r="K328" i="18"/>
  <c r="K137" i="18"/>
  <c r="K136" i="18"/>
  <c r="K79" i="18"/>
  <c r="K219" i="18"/>
  <c r="K415" i="18"/>
  <c r="K391" i="18"/>
  <c r="K386" i="18"/>
  <c r="K489" i="18"/>
  <c r="K460" i="18"/>
  <c r="K181" i="18"/>
  <c r="K332" i="18"/>
  <c r="K95" i="18"/>
  <c r="K78" i="18"/>
  <c r="K355" i="18"/>
  <c r="K307" i="18"/>
  <c r="K459" i="18"/>
  <c r="K281" i="18"/>
  <c r="K448" i="18"/>
  <c r="K229" i="18"/>
  <c r="K325" i="18"/>
  <c r="K393" i="18"/>
  <c r="K246" i="18"/>
  <c r="K384" i="18"/>
  <c r="K317" i="18"/>
  <c r="K498" i="18"/>
  <c r="K245" i="18"/>
  <c r="K287" i="18"/>
  <c r="K333" i="18"/>
  <c r="K493" i="18"/>
  <c r="K195" i="18"/>
  <c r="K334" i="18"/>
  <c r="K274" i="18"/>
  <c r="K142" i="18"/>
  <c r="K366" i="18"/>
  <c r="K468" i="18"/>
  <c r="J51" i="10"/>
  <c r="K194" i="18"/>
  <c r="K193" i="18"/>
  <c r="K321" i="18"/>
  <c r="K222" i="18"/>
  <c r="K273" i="18"/>
  <c r="K434" i="18"/>
  <c r="K149" i="18"/>
  <c r="K249" i="18"/>
  <c r="K322" i="18"/>
  <c r="K361" i="18"/>
  <c r="K269" i="18"/>
  <c r="K127" i="18"/>
  <c r="K254" i="18"/>
  <c r="K315" i="18"/>
  <c r="K250" i="18"/>
  <c r="K497" i="18"/>
  <c r="K492" i="18"/>
  <c r="K277" i="18"/>
  <c r="K162" i="18"/>
  <c r="K442" i="18"/>
  <c r="K491" i="18"/>
  <c r="K291" i="18"/>
  <c r="K276" i="18"/>
  <c r="K439" i="18"/>
  <c r="K244" i="18"/>
  <c r="K427" i="18"/>
  <c r="K349" i="18"/>
  <c r="K353" i="18"/>
  <c r="K226" i="18"/>
  <c r="K326" i="18"/>
  <c r="K500" i="18"/>
  <c r="K215" i="18"/>
  <c r="K387" i="18"/>
  <c r="K449" i="18"/>
  <c r="K237" i="18"/>
  <c r="K340" i="18"/>
  <c r="K283" i="18"/>
  <c r="K377" i="18"/>
  <c r="K73" i="18"/>
  <c r="K52" i="18"/>
  <c r="K375" i="18"/>
  <c r="K202" i="18"/>
  <c r="K292" i="18"/>
  <c r="K323" i="18"/>
  <c r="K275" i="18"/>
  <c r="K487" i="18"/>
  <c r="K159" i="18"/>
  <c r="K438" i="18"/>
  <c r="K501" i="18"/>
  <c r="K351" i="18"/>
  <c r="K363" i="18"/>
  <c r="K350" i="18"/>
  <c r="K298" i="18"/>
  <c r="J38" i="10"/>
  <c r="J37" i="10"/>
  <c r="J28" i="10"/>
  <c r="K189" i="18"/>
  <c r="K102" i="18"/>
  <c r="K211" i="18"/>
  <c r="K378" i="18"/>
  <c r="J50" i="10"/>
  <c r="K201" i="18"/>
  <c r="K70" i="18"/>
  <c r="K455" i="18"/>
  <c r="K454" i="18"/>
  <c r="K411" i="18"/>
  <c r="K425" i="18"/>
  <c r="K24" i="18"/>
  <c r="K51" i="18"/>
  <c r="K208" i="18"/>
  <c r="K341" i="18"/>
  <c r="K209" i="18"/>
  <c r="K451" i="18"/>
  <c r="K346" i="18"/>
  <c r="K164" i="18"/>
  <c r="K389" i="18"/>
  <c r="K329" i="18"/>
  <c r="K282" i="18"/>
  <c r="K452" i="18"/>
  <c r="K272" i="18"/>
  <c r="K151" i="18"/>
  <c r="K268" i="18"/>
  <c r="K21" i="18"/>
  <c r="K320" i="18"/>
  <c r="K467" i="18"/>
  <c r="K116" i="18"/>
  <c r="K458" i="18"/>
  <c r="K304" i="18"/>
  <c r="K173" i="18"/>
  <c r="K108" i="18"/>
  <c r="K198" i="18"/>
  <c r="K376" i="18"/>
  <c r="K374" i="18"/>
  <c r="K197" i="18"/>
  <c r="K27" i="18"/>
  <c r="K314" i="18"/>
  <c r="K259" i="18"/>
  <c r="K107" i="18"/>
  <c r="K128" i="18"/>
  <c r="K169" i="18"/>
  <c r="K260" i="18"/>
  <c r="K306" i="18"/>
  <c r="K396" i="18"/>
  <c r="K420" i="18"/>
  <c r="K370" i="18"/>
  <c r="K426" i="18"/>
  <c r="K305" i="18"/>
  <c r="K390" i="18"/>
  <c r="K115" i="18"/>
  <c r="K76" i="18"/>
  <c r="K293" i="18"/>
  <c r="K190" i="18"/>
  <c r="K421" i="18"/>
  <c r="K299" i="18"/>
  <c r="K330" i="18"/>
  <c r="K372" i="18"/>
  <c r="K494" i="18"/>
  <c r="K243" i="18"/>
  <c r="K311" i="18"/>
  <c r="K399" i="18"/>
  <c r="K188" i="18"/>
  <c r="K218" i="18"/>
  <c r="K241" i="18"/>
  <c r="K480" i="18"/>
  <c r="K364" i="18"/>
  <c r="K344" i="18"/>
  <c r="K324" i="18"/>
  <c r="K394" i="18"/>
  <c r="K134" i="18"/>
  <c r="K180" i="18"/>
  <c r="K97" i="18"/>
  <c r="K196" i="18"/>
  <c r="K354" i="18"/>
  <c r="K240" i="18"/>
  <c r="K310" i="18"/>
  <c r="K53" i="18"/>
  <c r="K464" i="18"/>
  <c r="K295" i="18"/>
  <c r="K482" i="18"/>
  <c r="K337" i="18"/>
  <c r="K232" i="18"/>
  <c r="J43" i="10"/>
  <c r="J2" i="10"/>
  <c r="J41" i="10"/>
  <c r="J5" i="10"/>
  <c r="J24" i="10"/>
  <c r="J3" i="10"/>
  <c r="J6" i="10"/>
  <c r="J30" i="10"/>
  <c r="J33" i="10"/>
  <c r="J36" i="10"/>
  <c r="J35" i="10"/>
  <c r="J31" i="10"/>
  <c r="J15" i="10"/>
  <c r="J21" i="10"/>
  <c r="J40" i="10"/>
  <c r="J13" i="10"/>
  <c r="J48" i="10"/>
  <c r="J27" i="10"/>
  <c r="J44" i="10"/>
  <c r="J12" i="10"/>
  <c r="J8" i="10"/>
  <c r="J49" i="10"/>
  <c r="J9" i="10"/>
  <c r="J25" i="10"/>
  <c r="J17" i="10"/>
  <c r="J39" i="10"/>
  <c r="J22" i="10"/>
  <c r="J14" i="10"/>
  <c r="J47" i="10"/>
  <c r="J23" i="10"/>
  <c r="J32" i="10"/>
  <c r="J18" i="10"/>
  <c r="J7" i="10"/>
  <c r="J4" i="10"/>
  <c r="J16" i="10"/>
  <c r="J26" i="10"/>
  <c r="J34" i="10"/>
  <c r="J10" i="10"/>
  <c r="J45" i="10"/>
  <c r="J42" i="10"/>
  <c r="J19" i="10"/>
  <c r="J20" i="10"/>
  <c r="J11" i="10"/>
  <c r="J29" i="10"/>
  <c r="J46" i="10"/>
  <c r="J24" i="1"/>
  <c r="J65" i="1"/>
  <c r="J26" i="1"/>
  <c r="J84" i="1"/>
  <c r="J63" i="1"/>
  <c r="J88" i="1"/>
  <c r="J8" i="1"/>
  <c r="J70" i="1"/>
  <c r="J68" i="1"/>
  <c r="J33" i="1"/>
  <c r="J50" i="1"/>
  <c r="J61" i="1"/>
  <c r="J76" i="1"/>
  <c r="J75" i="1"/>
  <c r="J10" i="1"/>
  <c r="J17" i="1"/>
  <c r="J14" i="1"/>
  <c r="J2" i="1"/>
  <c r="J3" i="1"/>
  <c r="J5" i="1"/>
  <c r="J72" i="1"/>
  <c r="J37" i="1"/>
  <c r="J82" i="1"/>
  <c r="J56" i="1"/>
  <c r="J6" i="1"/>
  <c r="J62" i="1"/>
  <c r="J12" i="1"/>
  <c r="J60" i="1"/>
  <c r="J40" i="1"/>
  <c r="J35" i="1"/>
  <c r="J22" i="1"/>
  <c r="J73" i="1"/>
  <c r="J69" i="1"/>
  <c r="J102" i="1"/>
  <c r="J79" i="1"/>
  <c r="J11" i="1"/>
  <c r="J100" i="1"/>
  <c r="J9" i="1"/>
  <c r="J31" i="1"/>
  <c r="J48" i="1"/>
  <c r="J74" i="1"/>
  <c r="J67" i="1"/>
  <c r="J58" i="1"/>
  <c r="J87" i="1"/>
  <c r="J89" i="1"/>
  <c r="J107" i="1"/>
  <c r="J7" i="1"/>
  <c r="J59" i="1"/>
  <c r="J30" i="1"/>
  <c r="J29" i="1"/>
  <c r="J66" i="1"/>
  <c r="J39" i="1"/>
  <c r="J96" i="1"/>
  <c r="J52" i="1"/>
  <c r="J101" i="1"/>
  <c r="J94" i="1"/>
  <c r="J20" i="1"/>
  <c r="J23" i="1"/>
  <c r="J47" i="1"/>
  <c r="J49" i="1"/>
  <c r="J51" i="1"/>
  <c r="J97" i="1"/>
  <c r="J90" i="1"/>
  <c r="J91" i="1"/>
  <c r="J44" i="1"/>
  <c r="J103" i="1"/>
  <c r="J104" i="1"/>
  <c r="J15" i="1"/>
  <c r="J28" i="1"/>
  <c r="J80" i="1"/>
  <c r="J81" i="1"/>
  <c r="J83" i="1"/>
  <c r="J64" i="1"/>
  <c r="J19" i="1"/>
  <c r="J77" i="1"/>
  <c r="J34" i="1"/>
  <c r="J36" i="1"/>
  <c r="J106" i="1"/>
  <c r="J32" i="1"/>
  <c r="J57" i="1"/>
  <c r="J71" i="1"/>
  <c r="J109" i="1"/>
  <c r="J41" i="1"/>
  <c r="J108" i="1"/>
  <c r="J85" i="1"/>
  <c r="J16" i="1"/>
  <c r="J25" i="1"/>
  <c r="J13" i="1"/>
  <c r="J105" i="1"/>
  <c r="J95" i="1"/>
  <c r="J55" i="1"/>
  <c r="J45" i="1"/>
  <c r="J38" i="1"/>
  <c r="J93" i="1"/>
  <c r="J54" i="1"/>
  <c r="J5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40">
    <bk>
      <extLst>
        <ext uri="{3e2802c4-a4d2-4d8b-9148-e3be6c30e623}">
          <xlrd:rvb i="2"/>
        </ext>
      </extLst>
    </bk>
    <bk>
      <extLst>
        <ext uri="{3e2802c4-a4d2-4d8b-9148-e3be6c30e623}">
          <xlrd:rvb i="4"/>
        </ext>
      </extLst>
    </bk>
    <bk>
      <extLst>
        <ext uri="{3e2802c4-a4d2-4d8b-9148-e3be6c30e623}">
          <xlrd:rvb i="7"/>
        </ext>
      </extLst>
    </bk>
    <bk>
      <extLst>
        <ext uri="{3e2802c4-a4d2-4d8b-9148-e3be6c30e623}">
          <xlrd:rvb i="10"/>
        </ext>
      </extLst>
    </bk>
    <bk>
      <extLst>
        <ext uri="{3e2802c4-a4d2-4d8b-9148-e3be6c30e623}">
          <xlrd:rvb i="13"/>
        </ext>
      </extLst>
    </bk>
    <bk>
      <extLst>
        <ext uri="{3e2802c4-a4d2-4d8b-9148-e3be6c30e623}">
          <xlrd:rvb i="16"/>
        </ext>
      </extLst>
    </bk>
    <bk>
      <extLst>
        <ext uri="{3e2802c4-a4d2-4d8b-9148-e3be6c30e623}">
          <xlrd:rvb i="19"/>
        </ext>
      </extLst>
    </bk>
    <bk>
      <extLst>
        <ext uri="{3e2802c4-a4d2-4d8b-9148-e3be6c30e623}">
          <xlrd:rvb i="22"/>
        </ext>
      </extLst>
    </bk>
    <bk>
      <extLst>
        <ext uri="{3e2802c4-a4d2-4d8b-9148-e3be6c30e623}">
          <xlrd:rvb i="25"/>
        </ext>
      </extLst>
    </bk>
    <bk>
      <extLst>
        <ext uri="{3e2802c4-a4d2-4d8b-9148-e3be6c30e623}">
          <xlrd:rvb i="28"/>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3"/>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10"/>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0"/>
        </ext>
      </extLst>
    </bk>
    <bk>
      <extLst>
        <ext uri="{3e2802c4-a4d2-4d8b-9148-e3be6c30e623}">
          <xlrd:rvb i="143"/>
        </ext>
      </extLst>
    </bk>
    <bk>
      <extLst>
        <ext uri="{3e2802c4-a4d2-4d8b-9148-e3be6c30e623}">
          <xlrd:rvb i="146"/>
        </ext>
      </extLst>
    </bk>
    <bk>
      <extLst>
        <ext uri="{3e2802c4-a4d2-4d8b-9148-e3be6c30e623}">
          <xlrd:rvb i="149"/>
        </ext>
      </extLst>
    </bk>
    <bk>
      <extLst>
        <ext uri="{3e2802c4-a4d2-4d8b-9148-e3be6c30e623}">
          <xlrd:rvb i="152"/>
        </ext>
      </extLst>
    </bk>
    <bk>
      <extLst>
        <ext uri="{3e2802c4-a4d2-4d8b-9148-e3be6c30e623}">
          <xlrd:rvb i="155"/>
        </ext>
      </extLst>
    </bk>
    <bk>
      <extLst>
        <ext uri="{3e2802c4-a4d2-4d8b-9148-e3be6c30e623}">
          <xlrd:rvb i="158"/>
        </ext>
      </extLst>
    </bk>
    <bk>
      <extLst>
        <ext uri="{3e2802c4-a4d2-4d8b-9148-e3be6c30e623}">
          <xlrd:rvb i="161"/>
        </ext>
      </extLst>
    </bk>
    <bk>
      <extLst>
        <ext uri="{3e2802c4-a4d2-4d8b-9148-e3be6c30e623}">
          <xlrd:rvb i="164"/>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5"/>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5"/>
        </ext>
      </extLst>
    </bk>
    <bk>
      <extLst>
        <ext uri="{3e2802c4-a4d2-4d8b-9148-e3be6c30e623}">
          <xlrd:rvb i="208"/>
        </ext>
      </extLst>
    </bk>
    <bk>
      <extLst>
        <ext uri="{3e2802c4-a4d2-4d8b-9148-e3be6c30e623}">
          <xlrd:rvb i="211"/>
        </ext>
      </extLst>
    </bk>
    <bk>
      <extLst>
        <ext uri="{3e2802c4-a4d2-4d8b-9148-e3be6c30e623}">
          <xlrd:rvb i="214"/>
        </ext>
      </extLst>
    </bk>
    <bk>
      <extLst>
        <ext uri="{3e2802c4-a4d2-4d8b-9148-e3be6c30e623}">
          <xlrd:rvb i="217"/>
        </ext>
      </extLst>
    </bk>
    <bk>
      <extLst>
        <ext uri="{3e2802c4-a4d2-4d8b-9148-e3be6c30e623}">
          <xlrd:rvb i="220"/>
        </ext>
      </extLst>
    </bk>
    <bk>
      <extLst>
        <ext uri="{3e2802c4-a4d2-4d8b-9148-e3be6c30e623}">
          <xlrd:rvb i="223"/>
        </ext>
      </extLst>
    </bk>
    <bk>
      <extLst>
        <ext uri="{3e2802c4-a4d2-4d8b-9148-e3be6c30e623}">
          <xlrd:rvb i="226"/>
        </ext>
      </extLst>
    </bk>
    <bk>
      <extLst>
        <ext uri="{3e2802c4-a4d2-4d8b-9148-e3be6c30e623}">
          <xlrd:rvb i="229"/>
        </ext>
      </extLst>
    </bk>
    <bk>
      <extLst>
        <ext uri="{3e2802c4-a4d2-4d8b-9148-e3be6c30e623}">
          <xlrd:rvb i="232"/>
        </ext>
      </extLst>
    </bk>
    <bk>
      <extLst>
        <ext uri="{3e2802c4-a4d2-4d8b-9148-e3be6c30e623}">
          <xlrd:rvb i="235"/>
        </ext>
      </extLst>
    </bk>
    <bk>
      <extLst>
        <ext uri="{3e2802c4-a4d2-4d8b-9148-e3be6c30e623}">
          <xlrd:rvb i="238"/>
        </ext>
      </extLst>
    </bk>
    <bk>
      <extLst>
        <ext uri="{3e2802c4-a4d2-4d8b-9148-e3be6c30e623}">
          <xlrd:rvb i="241"/>
        </ext>
      </extLst>
    </bk>
    <bk>
      <extLst>
        <ext uri="{3e2802c4-a4d2-4d8b-9148-e3be6c30e623}">
          <xlrd:rvb i="244"/>
        </ext>
      </extLst>
    </bk>
    <bk>
      <extLst>
        <ext uri="{3e2802c4-a4d2-4d8b-9148-e3be6c30e623}">
          <xlrd:rvb i="247"/>
        </ext>
      </extLst>
    </bk>
    <bk>
      <extLst>
        <ext uri="{3e2802c4-a4d2-4d8b-9148-e3be6c30e623}">
          <xlrd:rvb i="250"/>
        </ext>
      </extLst>
    </bk>
    <bk>
      <extLst>
        <ext uri="{3e2802c4-a4d2-4d8b-9148-e3be6c30e623}">
          <xlrd:rvb i="253"/>
        </ext>
      </extLst>
    </bk>
    <bk>
      <extLst>
        <ext uri="{3e2802c4-a4d2-4d8b-9148-e3be6c30e623}">
          <xlrd:rvb i="256"/>
        </ext>
      </extLst>
    </bk>
    <bk>
      <extLst>
        <ext uri="{3e2802c4-a4d2-4d8b-9148-e3be6c30e623}">
          <xlrd:rvb i="259"/>
        </ext>
      </extLst>
    </bk>
    <bk>
      <extLst>
        <ext uri="{3e2802c4-a4d2-4d8b-9148-e3be6c30e623}">
          <xlrd:rvb i="262"/>
        </ext>
      </extLst>
    </bk>
    <bk>
      <extLst>
        <ext uri="{3e2802c4-a4d2-4d8b-9148-e3be6c30e623}">
          <xlrd:rvb i="265"/>
        </ext>
      </extLst>
    </bk>
    <bk>
      <extLst>
        <ext uri="{3e2802c4-a4d2-4d8b-9148-e3be6c30e623}">
          <xlrd:rvb i="268"/>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0"/>
        </ext>
      </extLst>
    </bk>
    <bk>
      <extLst>
        <ext uri="{3e2802c4-a4d2-4d8b-9148-e3be6c30e623}">
          <xlrd:rvb i="283"/>
        </ext>
      </extLst>
    </bk>
    <bk>
      <extLst>
        <ext uri="{3e2802c4-a4d2-4d8b-9148-e3be6c30e623}">
          <xlrd:rvb i="285"/>
        </ext>
      </extLst>
    </bk>
    <bk>
      <extLst>
        <ext uri="{3e2802c4-a4d2-4d8b-9148-e3be6c30e623}">
          <xlrd:rvb i="288"/>
        </ext>
      </extLst>
    </bk>
    <bk>
      <extLst>
        <ext uri="{3e2802c4-a4d2-4d8b-9148-e3be6c30e623}">
          <xlrd:rvb i="291"/>
        </ext>
      </extLst>
    </bk>
    <bk>
      <extLst>
        <ext uri="{3e2802c4-a4d2-4d8b-9148-e3be6c30e623}">
          <xlrd:rvb i="294"/>
        </ext>
      </extLst>
    </bk>
    <bk>
      <extLst>
        <ext uri="{3e2802c4-a4d2-4d8b-9148-e3be6c30e623}">
          <xlrd:rvb i="297"/>
        </ext>
      </extLst>
    </bk>
    <bk>
      <extLst>
        <ext uri="{3e2802c4-a4d2-4d8b-9148-e3be6c30e623}">
          <xlrd:rvb i="300"/>
        </ext>
      </extLst>
    </bk>
    <bk>
      <extLst>
        <ext uri="{3e2802c4-a4d2-4d8b-9148-e3be6c30e623}">
          <xlrd:rvb i="303"/>
        </ext>
      </extLst>
    </bk>
    <bk>
      <extLst>
        <ext uri="{3e2802c4-a4d2-4d8b-9148-e3be6c30e623}">
          <xlrd:rvb i="306"/>
        </ext>
      </extLst>
    </bk>
    <bk>
      <extLst>
        <ext uri="{3e2802c4-a4d2-4d8b-9148-e3be6c30e623}">
          <xlrd:rvb i="309"/>
        </ext>
      </extLst>
    </bk>
    <bk>
      <extLst>
        <ext uri="{3e2802c4-a4d2-4d8b-9148-e3be6c30e623}">
          <xlrd:rvb i="312"/>
        </ext>
      </extLst>
    </bk>
    <bk>
      <extLst>
        <ext uri="{3e2802c4-a4d2-4d8b-9148-e3be6c30e623}">
          <xlrd:rvb i="315"/>
        </ext>
      </extLst>
    </bk>
    <bk>
      <extLst>
        <ext uri="{3e2802c4-a4d2-4d8b-9148-e3be6c30e623}">
          <xlrd:rvb i="318"/>
        </ext>
      </extLst>
    </bk>
    <bk>
      <extLst>
        <ext uri="{3e2802c4-a4d2-4d8b-9148-e3be6c30e623}">
          <xlrd:rvb i="321"/>
        </ext>
      </extLst>
    </bk>
    <bk>
      <extLst>
        <ext uri="{3e2802c4-a4d2-4d8b-9148-e3be6c30e623}">
          <xlrd:rvb i="324"/>
        </ext>
      </extLst>
    </bk>
    <bk>
      <extLst>
        <ext uri="{3e2802c4-a4d2-4d8b-9148-e3be6c30e623}">
          <xlrd:rvb i="327"/>
        </ext>
      </extLst>
    </bk>
    <bk>
      <extLst>
        <ext uri="{3e2802c4-a4d2-4d8b-9148-e3be6c30e623}">
          <xlrd:rvb i="330"/>
        </ext>
      </extLst>
    </bk>
    <bk>
      <extLst>
        <ext uri="{3e2802c4-a4d2-4d8b-9148-e3be6c30e623}">
          <xlrd:rvb i="332"/>
        </ext>
      </extLst>
    </bk>
    <bk>
      <extLst>
        <ext uri="{3e2802c4-a4d2-4d8b-9148-e3be6c30e623}">
          <xlrd:rvb i="334"/>
        </ext>
      </extLst>
    </bk>
    <bk>
      <extLst>
        <ext uri="{3e2802c4-a4d2-4d8b-9148-e3be6c30e623}">
          <xlrd:rvb i="336"/>
        </ext>
      </extLst>
    </bk>
    <bk>
      <extLst>
        <ext uri="{3e2802c4-a4d2-4d8b-9148-e3be6c30e623}">
          <xlrd:rvb i="338"/>
        </ext>
      </extLst>
    </bk>
    <bk>
      <extLst>
        <ext uri="{3e2802c4-a4d2-4d8b-9148-e3be6c30e623}">
          <xlrd:rvb i="340"/>
        </ext>
      </extLst>
    </bk>
    <bk>
      <extLst>
        <ext uri="{3e2802c4-a4d2-4d8b-9148-e3be6c30e623}">
          <xlrd:rvb i="342"/>
        </ext>
      </extLst>
    </bk>
    <bk>
      <extLst>
        <ext uri="{3e2802c4-a4d2-4d8b-9148-e3be6c30e623}">
          <xlrd:rvb i="344"/>
        </ext>
      </extLst>
    </bk>
    <bk>
      <extLst>
        <ext uri="{3e2802c4-a4d2-4d8b-9148-e3be6c30e623}">
          <xlrd:rvb i="346"/>
        </ext>
      </extLst>
    </bk>
    <bk>
      <extLst>
        <ext uri="{3e2802c4-a4d2-4d8b-9148-e3be6c30e623}">
          <xlrd:rvb i="348"/>
        </ext>
      </extLst>
    </bk>
    <bk>
      <extLst>
        <ext uri="{3e2802c4-a4d2-4d8b-9148-e3be6c30e623}">
          <xlrd:rvb i="350"/>
        </ext>
      </extLst>
    </bk>
    <bk>
      <extLst>
        <ext uri="{3e2802c4-a4d2-4d8b-9148-e3be6c30e623}">
          <xlrd:rvb i="352"/>
        </ext>
      </extLst>
    </bk>
    <bk>
      <extLst>
        <ext uri="{3e2802c4-a4d2-4d8b-9148-e3be6c30e623}">
          <xlrd:rvb i="354"/>
        </ext>
      </extLst>
    </bk>
    <bk>
      <extLst>
        <ext uri="{3e2802c4-a4d2-4d8b-9148-e3be6c30e623}">
          <xlrd:rvb i="356"/>
        </ext>
      </extLst>
    </bk>
    <bk>
      <extLst>
        <ext uri="{3e2802c4-a4d2-4d8b-9148-e3be6c30e623}">
          <xlrd:rvb i="358"/>
        </ext>
      </extLst>
    </bk>
    <bk>
      <extLst>
        <ext uri="{3e2802c4-a4d2-4d8b-9148-e3be6c30e623}">
          <xlrd:rvb i="360"/>
        </ext>
      </extLst>
    </bk>
    <bk>
      <extLst>
        <ext uri="{3e2802c4-a4d2-4d8b-9148-e3be6c30e623}">
          <xlrd:rvb i="362"/>
        </ext>
      </extLst>
    </bk>
    <bk>
      <extLst>
        <ext uri="{3e2802c4-a4d2-4d8b-9148-e3be6c30e623}">
          <xlrd:rvb i="364"/>
        </ext>
      </extLst>
    </bk>
    <bk>
      <extLst>
        <ext uri="{3e2802c4-a4d2-4d8b-9148-e3be6c30e623}">
          <xlrd:rvb i="366"/>
        </ext>
      </extLst>
    </bk>
    <bk>
      <extLst>
        <ext uri="{3e2802c4-a4d2-4d8b-9148-e3be6c30e623}">
          <xlrd:rvb i="368"/>
        </ext>
      </extLst>
    </bk>
    <bk>
      <extLst>
        <ext uri="{3e2802c4-a4d2-4d8b-9148-e3be6c30e623}">
          <xlrd:rvb i="370"/>
        </ext>
      </extLst>
    </bk>
    <bk>
      <extLst>
        <ext uri="{3e2802c4-a4d2-4d8b-9148-e3be6c30e623}">
          <xlrd:rvb i="372"/>
        </ext>
      </extLst>
    </bk>
    <bk>
      <extLst>
        <ext uri="{3e2802c4-a4d2-4d8b-9148-e3be6c30e623}">
          <xlrd:rvb i="374"/>
        </ext>
      </extLst>
    </bk>
    <bk>
      <extLst>
        <ext uri="{3e2802c4-a4d2-4d8b-9148-e3be6c30e623}">
          <xlrd:rvb i="376"/>
        </ext>
      </extLst>
    </bk>
    <bk>
      <extLst>
        <ext uri="{3e2802c4-a4d2-4d8b-9148-e3be6c30e623}">
          <xlrd:rvb i="378"/>
        </ext>
      </extLst>
    </bk>
    <bk>
      <extLst>
        <ext uri="{3e2802c4-a4d2-4d8b-9148-e3be6c30e623}">
          <xlrd:rvb i="380"/>
        </ext>
      </extLst>
    </bk>
    <bk>
      <extLst>
        <ext uri="{3e2802c4-a4d2-4d8b-9148-e3be6c30e623}">
          <xlrd:rvb i="382"/>
        </ext>
      </extLst>
    </bk>
    <bk>
      <extLst>
        <ext uri="{3e2802c4-a4d2-4d8b-9148-e3be6c30e623}">
          <xlrd:rvb i="384"/>
        </ext>
      </extLst>
    </bk>
    <bk>
      <extLst>
        <ext uri="{3e2802c4-a4d2-4d8b-9148-e3be6c30e623}">
          <xlrd:rvb i="386"/>
        </ext>
      </extLst>
    </bk>
    <bk>
      <extLst>
        <ext uri="{3e2802c4-a4d2-4d8b-9148-e3be6c30e623}">
          <xlrd:rvb i="388"/>
        </ext>
      </extLst>
    </bk>
    <bk>
      <extLst>
        <ext uri="{3e2802c4-a4d2-4d8b-9148-e3be6c30e623}">
          <xlrd:rvb i="390"/>
        </ext>
      </extLst>
    </bk>
    <bk>
      <extLst>
        <ext uri="{3e2802c4-a4d2-4d8b-9148-e3be6c30e623}">
          <xlrd:rvb i="393"/>
        </ext>
      </extLst>
    </bk>
    <bk>
      <extLst>
        <ext uri="{3e2802c4-a4d2-4d8b-9148-e3be6c30e623}">
          <xlrd:rvb i="396"/>
        </ext>
      </extLst>
    </bk>
    <bk>
      <extLst>
        <ext uri="{3e2802c4-a4d2-4d8b-9148-e3be6c30e623}">
          <xlrd:rvb i="399"/>
        </ext>
      </extLst>
    </bk>
    <bk>
      <extLst>
        <ext uri="{3e2802c4-a4d2-4d8b-9148-e3be6c30e623}">
          <xlrd:rvb i="402"/>
        </ext>
      </extLst>
    </bk>
    <bk>
      <extLst>
        <ext uri="{3e2802c4-a4d2-4d8b-9148-e3be6c30e623}">
          <xlrd:rvb i="405"/>
        </ext>
      </extLst>
    </bk>
    <bk>
      <extLst>
        <ext uri="{3e2802c4-a4d2-4d8b-9148-e3be6c30e623}">
          <xlrd:rvb i="408"/>
        </ext>
      </extLst>
    </bk>
    <bk>
      <extLst>
        <ext uri="{3e2802c4-a4d2-4d8b-9148-e3be6c30e623}">
          <xlrd:rvb i="411"/>
        </ext>
      </extLst>
    </bk>
    <bk>
      <extLst>
        <ext uri="{3e2802c4-a4d2-4d8b-9148-e3be6c30e623}">
          <xlrd:rvb i="414"/>
        </ext>
      </extLst>
    </bk>
    <bk>
      <extLst>
        <ext uri="{3e2802c4-a4d2-4d8b-9148-e3be6c30e623}">
          <xlrd:rvb i="417"/>
        </ext>
      </extLst>
    </bk>
    <bk>
      <extLst>
        <ext uri="{3e2802c4-a4d2-4d8b-9148-e3be6c30e623}">
          <xlrd:rvb i="420"/>
        </ext>
      </extLst>
    </bk>
    <bk>
      <extLst>
        <ext uri="{3e2802c4-a4d2-4d8b-9148-e3be6c30e623}">
          <xlrd:rvb i="423"/>
        </ext>
      </extLst>
    </bk>
    <bk>
      <extLst>
        <ext uri="{3e2802c4-a4d2-4d8b-9148-e3be6c30e623}">
          <xlrd:rvb i="426"/>
        </ext>
      </extLst>
    </bk>
    <bk>
      <extLst>
        <ext uri="{3e2802c4-a4d2-4d8b-9148-e3be6c30e623}">
          <xlrd:rvb i="429"/>
        </ext>
      </extLst>
    </bk>
    <bk>
      <extLst>
        <ext uri="{3e2802c4-a4d2-4d8b-9148-e3be6c30e623}">
          <xlrd:rvb i="432"/>
        </ext>
      </extLst>
    </bk>
    <bk>
      <extLst>
        <ext uri="{3e2802c4-a4d2-4d8b-9148-e3be6c30e623}">
          <xlrd:rvb i="435"/>
        </ext>
      </extLst>
    </bk>
    <bk>
      <extLst>
        <ext uri="{3e2802c4-a4d2-4d8b-9148-e3be6c30e623}">
          <xlrd:rvb i="438"/>
        </ext>
      </extLst>
    </bk>
    <bk>
      <extLst>
        <ext uri="{3e2802c4-a4d2-4d8b-9148-e3be6c30e623}">
          <xlrd:rvb i="441"/>
        </ext>
      </extLst>
    </bk>
    <bk>
      <extLst>
        <ext uri="{3e2802c4-a4d2-4d8b-9148-e3be6c30e623}">
          <xlrd:rvb i="444"/>
        </ext>
      </extLst>
    </bk>
    <bk>
      <extLst>
        <ext uri="{3e2802c4-a4d2-4d8b-9148-e3be6c30e623}">
          <xlrd:rvb i="447"/>
        </ext>
      </extLst>
    </bk>
    <bk>
      <extLst>
        <ext uri="{3e2802c4-a4d2-4d8b-9148-e3be6c30e623}">
          <xlrd:rvb i="450"/>
        </ext>
      </extLst>
    </bk>
    <bk>
      <extLst>
        <ext uri="{3e2802c4-a4d2-4d8b-9148-e3be6c30e623}">
          <xlrd:rvb i="453"/>
        </ext>
      </extLst>
    </bk>
    <bk>
      <extLst>
        <ext uri="{3e2802c4-a4d2-4d8b-9148-e3be6c30e623}">
          <xlrd:rvb i="456"/>
        </ext>
      </extLst>
    </bk>
    <bk>
      <extLst>
        <ext uri="{3e2802c4-a4d2-4d8b-9148-e3be6c30e623}">
          <xlrd:rvb i="459"/>
        </ext>
      </extLst>
    </bk>
    <bk>
      <extLst>
        <ext uri="{3e2802c4-a4d2-4d8b-9148-e3be6c30e623}">
          <xlrd:rvb i="462"/>
        </ext>
      </extLst>
    </bk>
    <bk>
      <extLst>
        <ext uri="{3e2802c4-a4d2-4d8b-9148-e3be6c30e623}">
          <xlrd:rvb i="465"/>
        </ext>
      </extLst>
    </bk>
    <bk>
      <extLst>
        <ext uri="{3e2802c4-a4d2-4d8b-9148-e3be6c30e623}">
          <xlrd:rvb i="468"/>
        </ext>
      </extLst>
    </bk>
    <bk>
      <extLst>
        <ext uri="{3e2802c4-a4d2-4d8b-9148-e3be6c30e623}">
          <xlrd:rvb i="471"/>
        </ext>
      </extLst>
    </bk>
    <bk>
      <extLst>
        <ext uri="{3e2802c4-a4d2-4d8b-9148-e3be6c30e623}">
          <xlrd:rvb i="474"/>
        </ext>
      </extLst>
    </bk>
    <bk>
      <extLst>
        <ext uri="{3e2802c4-a4d2-4d8b-9148-e3be6c30e623}">
          <xlrd:rvb i="477"/>
        </ext>
      </extLst>
    </bk>
    <bk>
      <extLst>
        <ext uri="{3e2802c4-a4d2-4d8b-9148-e3be6c30e623}">
          <xlrd:rvb i="480"/>
        </ext>
      </extLst>
    </bk>
    <bk>
      <extLst>
        <ext uri="{3e2802c4-a4d2-4d8b-9148-e3be6c30e623}">
          <xlrd:rvb i="483"/>
        </ext>
      </extLst>
    </bk>
    <bk>
      <extLst>
        <ext uri="{3e2802c4-a4d2-4d8b-9148-e3be6c30e623}">
          <xlrd:rvb i="486"/>
        </ext>
      </extLst>
    </bk>
    <bk>
      <extLst>
        <ext uri="{3e2802c4-a4d2-4d8b-9148-e3be6c30e623}">
          <xlrd:rvb i="489"/>
        </ext>
      </extLst>
    </bk>
    <bk>
      <extLst>
        <ext uri="{3e2802c4-a4d2-4d8b-9148-e3be6c30e623}">
          <xlrd:rvb i="492"/>
        </ext>
      </extLst>
    </bk>
    <bk>
      <extLst>
        <ext uri="{3e2802c4-a4d2-4d8b-9148-e3be6c30e623}">
          <xlrd:rvb i="495"/>
        </ext>
      </extLst>
    </bk>
    <bk>
      <extLst>
        <ext uri="{3e2802c4-a4d2-4d8b-9148-e3be6c30e623}">
          <xlrd:rvb i="498"/>
        </ext>
      </extLst>
    </bk>
    <bk>
      <extLst>
        <ext uri="{3e2802c4-a4d2-4d8b-9148-e3be6c30e623}">
          <xlrd:rvb i="501"/>
        </ext>
      </extLst>
    </bk>
    <bk>
      <extLst>
        <ext uri="{3e2802c4-a4d2-4d8b-9148-e3be6c30e623}">
          <xlrd:rvb i="504"/>
        </ext>
      </extLst>
    </bk>
    <bk>
      <extLst>
        <ext uri="{3e2802c4-a4d2-4d8b-9148-e3be6c30e623}">
          <xlrd:rvb i="507"/>
        </ext>
      </extLst>
    </bk>
    <bk>
      <extLst>
        <ext uri="{3e2802c4-a4d2-4d8b-9148-e3be6c30e623}">
          <xlrd:rvb i="514"/>
        </ext>
      </extLst>
    </bk>
    <bk>
      <extLst>
        <ext uri="{3e2802c4-a4d2-4d8b-9148-e3be6c30e623}">
          <xlrd:rvb i="517"/>
        </ext>
      </extLst>
    </bk>
    <bk>
      <extLst>
        <ext uri="{3e2802c4-a4d2-4d8b-9148-e3be6c30e623}">
          <xlrd:rvb i="520"/>
        </ext>
      </extLst>
    </bk>
    <bk>
      <extLst>
        <ext uri="{3e2802c4-a4d2-4d8b-9148-e3be6c30e623}">
          <xlrd:rvb i="523"/>
        </ext>
      </extLst>
    </bk>
    <bk>
      <extLst>
        <ext uri="{3e2802c4-a4d2-4d8b-9148-e3be6c30e623}">
          <xlrd:rvb i="526"/>
        </ext>
      </extLst>
    </bk>
    <bk>
      <extLst>
        <ext uri="{3e2802c4-a4d2-4d8b-9148-e3be6c30e623}">
          <xlrd:rvb i="529"/>
        </ext>
      </extLst>
    </bk>
    <bk>
      <extLst>
        <ext uri="{3e2802c4-a4d2-4d8b-9148-e3be6c30e623}">
          <xlrd:rvb i="532"/>
        </ext>
      </extLst>
    </bk>
    <bk>
      <extLst>
        <ext uri="{3e2802c4-a4d2-4d8b-9148-e3be6c30e623}">
          <xlrd:rvb i="535"/>
        </ext>
      </extLst>
    </bk>
    <bk>
      <extLst>
        <ext uri="{3e2802c4-a4d2-4d8b-9148-e3be6c30e623}">
          <xlrd:rvb i="538"/>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2"/>
        </ext>
      </extLst>
    </bk>
    <bk>
      <extLst>
        <ext uri="{3e2802c4-a4d2-4d8b-9148-e3be6c30e623}">
          <xlrd:rvb i="565"/>
        </ext>
      </extLst>
    </bk>
    <bk>
      <extLst>
        <ext uri="{3e2802c4-a4d2-4d8b-9148-e3be6c30e623}">
          <xlrd:rvb i="568"/>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80"/>
        </ext>
      </extLst>
    </bk>
    <bk>
      <extLst>
        <ext uri="{3e2802c4-a4d2-4d8b-9148-e3be6c30e623}">
          <xlrd:rvb i="583"/>
        </ext>
      </extLst>
    </bk>
    <bk>
      <extLst>
        <ext uri="{3e2802c4-a4d2-4d8b-9148-e3be6c30e623}">
          <xlrd:rvb i="586"/>
        </ext>
      </extLst>
    </bk>
    <bk>
      <extLst>
        <ext uri="{3e2802c4-a4d2-4d8b-9148-e3be6c30e623}">
          <xlrd:rvb i="592"/>
        </ext>
      </extLst>
    </bk>
    <bk>
      <extLst>
        <ext uri="{3e2802c4-a4d2-4d8b-9148-e3be6c30e623}">
          <xlrd:rvb i="595"/>
        </ext>
      </extLst>
    </bk>
    <bk>
      <extLst>
        <ext uri="{3e2802c4-a4d2-4d8b-9148-e3be6c30e623}">
          <xlrd:rvb i="598"/>
        </ext>
      </extLst>
    </bk>
    <bk>
      <extLst>
        <ext uri="{3e2802c4-a4d2-4d8b-9148-e3be6c30e623}">
          <xlrd:rvb i="601"/>
        </ext>
      </extLst>
    </bk>
    <bk>
      <extLst>
        <ext uri="{3e2802c4-a4d2-4d8b-9148-e3be6c30e623}">
          <xlrd:rvb i="604"/>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9"/>
        </ext>
      </extLst>
    </bk>
    <bk>
      <extLst>
        <ext uri="{3e2802c4-a4d2-4d8b-9148-e3be6c30e623}">
          <xlrd:rvb i="622"/>
        </ext>
      </extLst>
    </bk>
    <bk>
      <extLst>
        <ext uri="{3e2802c4-a4d2-4d8b-9148-e3be6c30e623}">
          <xlrd:rvb i="625"/>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37"/>
        </ext>
      </extLst>
    </bk>
    <bk>
      <extLst>
        <ext uri="{3e2802c4-a4d2-4d8b-9148-e3be6c30e623}">
          <xlrd:rvb i="640"/>
        </ext>
      </extLst>
    </bk>
    <bk>
      <extLst>
        <ext uri="{3e2802c4-a4d2-4d8b-9148-e3be6c30e623}">
          <xlrd:rvb i="643"/>
        </ext>
      </extLst>
    </bk>
    <bk>
      <extLst>
        <ext uri="{3e2802c4-a4d2-4d8b-9148-e3be6c30e623}">
          <xlrd:rvb i="646"/>
        </ext>
      </extLst>
    </bk>
    <bk>
      <extLst>
        <ext uri="{3e2802c4-a4d2-4d8b-9148-e3be6c30e623}">
          <xlrd:rvb i="648"/>
        </ext>
      </extLst>
    </bk>
    <bk>
      <extLst>
        <ext uri="{3e2802c4-a4d2-4d8b-9148-e3be6c30e623}">
          <xlrd:rvb i="651"/>
        </ext>
      </extLst>
    </bk>
    <bk>
      <extLst>
        <ext uri="{3e2802c4-a4d2-4d8b-9148-e3be6c30e623}">
          <xlrd:rvb i="654"/>
        </ext>
      </extLst>
    </bk>
    <bk>
      <extLst>
        <ext uri="{3e2802c4-a4d2-4d8b-9148-e3be6c30e623}">
          <xlrd:rvb i="657"/>
        </ext>
      </extLst>
    </bk>
    <bk>
      <extLst>
        <ext uri="{3e2802c4-a4d2-4d8b-9148-e3be6c30e623}">
          <xlrd:rvb i="660"/>
        </ext>
      </extLst>
    </bk>
    <bk>
      <extLst>
        <ext uri="{3e2802c4-a4d2-4d8b-9148-e3be6c30e623}">
          <xlrd:rvb i="663"/>
        </ext>
      </extLst>
    </bk>
    <bk>
      <extLst>
        <ext uri="{3e2802c4-a4d2-4d8b-9148-e3be6c30e623}">
          <xlrd:rvb i="666"/>
        </ext>
      </extLst>
    </bk>
    <bk>
      <extLst>
        <ext uri="{3e2802c4-a4d2-4d8b-9148-e3be6c30e623}">
          <xlrd:rvb i="669"/>
        </ext>
      </extLst>
    </bk>
    <bk>
      <extLst>
        <ext uri="{3e2802c4-a4d2-4d8b-9148-e3be6c30e623}">
          <xlrd:rvb i="672"/>
        </ext>
      </extLst>
    </bk>
    <bk>
      <extLst>
        <ext uri="{3e2802c4-a4d2-4d8b-9148-e3be6c30e623}">
          <xlrd:rvb i="675"/>
        </ext>
      </extLst>
    </bk>
    <bk>
      <extLst>
        <ext uri="{3e2802c4-a4d2-4d8b-9148-e3be6c30e623}">
          <xlrd:rvb i="678"/>
        </ext>
      </extLst>
    </bk>
    <bk>
      <extLst>
        <ext uri="{3e2802c4-a4d2-4d8b-9148-e3be6c30e623}">
          <xlrd:rvb i="681"/>
        </ext>
      </extLst>
    </bk>
    <bk>
      <extLst>
        <ext uri="{3e2802c4-a4d2-4d8b-9148-e3be6c30e623}">
          <xlrd:rvb i="684"/>
        </ext>
      </extLst>
    </bk>
    <bk>
      <extLst>
        <ext uri="{3e2802c4-a4d2-4d8b-9148-e3be6c30e623}">
          <xlrd:rvb i="687"/>
        </ext>
      </extLst>
    </bk>
    <bk>
      <extLst>
        <ext uri="{3e2802c4-a4d2-4d8b-9148-e3be6c30e623}">
          <xlrd:rvb i="690"/>
        </ext>
      </extLst>
    </bk>
    <bk>
      <extLst>
        <ext uri="{3e2802c4-a4d2-4d8b-9148-e3be6c30e623}">
          <xlrd:rvb i="693"/>
        </ext>
      </extLst>
    </bk>
    <bk>
      <extLst>
        <ext uri="{3e2802c4-a4d2-4d8b-9148-e3be6c30e623}">
          <xlrd:rvb i="696"/>
        </ext>
      </extLst>
    </bk>
    <bk>
      <extLst>
        <ext uri="{3e2802c4-a4d2-4d8b-9148-e3be6c30e623}">
          <xlrd:rvb i="699"/>
        </ext>
      </extLst>
    </bk>
    <bk>
      <extLst>
        <ext uri="{3e2802c4-a4d2-4d8b-9148-e3be6c30e623}">
          <xlrd:rvb i="702"/>
        </ext>
      </extLst>
    </bk>
    <bk>
      <extLst>
        <ext uri="{3e2802c4-a4d2-4d8b-9148-e3be6c30e623}">
          <xlrd:rvb i="705"/>
        </ext>
      </extLst>
    </bk>
    <bk>
      <extLst>
        <ext uri="{3e2802c4-a4d2-4d8b-9148-e3be6c30e623}">
          <xlrd:rvb i="708"/>
        </ext>
      </extLst>
    </bk>
    <bk>
      <extLst>
        <ext uri="{3e2802c4-a4d2-4d8b-9148-e3be6c30e623}">
          <xlrd:rvb i="711"/>
        </ext>
      </extLst>
    </bk>
    <bk>
      <extLst>
        <ext uri="{3e2802c4-a4d2-4d8b-9148-e3be6c30e623}">
          <xlrd:rvb i="713"/>
        </ext>
      </extLst>
    </bk>
    <bk>
      <extLst>
        <ext uri="{3e2802c4-a4d2-4d8b-9148-e3be6c30e623}">
          <xlrd:rvb i="716"/>
        </ext>
      </extLst>
    </bk>
    <bk>
      <extLst>
        <ext uri="{3e2802c4-a4d2-4d8b-9148-e3be6c30e623}">
          <xlrd:rvb i="719"/>
        </ext>
      </extLst>
    </bk>
    <bk>
      <extLst>
        <ext uri="{3e2802c4-a4d2-4d8b-9148-e3be6c30e623}">
          <xlrd:rvb i="722"/>
        </ext>
      </extLst>
    </bk>
    <bk>
      <extLst>
        <ext uri="{3e2802c4-a4d2-4d8b-9148-e3be6c30e623}">
          <xlrd:rvb i="725"/>
        </ext>
      </extLst>
    </bk>
    <bk>
      <extLst>
        <ext uri="{3e2802c4-a4d2-4d8b-9148-e3be6c30e623}">
          <xlrd:rvb i="728"/>
        </ext>
      </extLst>
    </bk>
    <bk>
      <extLst>
        <ext uri="{3e2802c4-a4d2-4d8b-9148-e3be6c30e623}">
          <xlrd:rvb i="731"/>
        </ext>
      </extLst>
    </bk>
    <bk>
      <extLst>
        <ext uri="{3e2802c4-a4d2-4d8b-9148-e3be6c30e623}">
          <xlrd:rvb i="733"/>
        </ext>
      </extLst>
    </bk>
    <bk>
      <extLst>
        <ext uri="{3e2802c4-a4d2-4d8b-9148-e3be6c30e623}">
          <xlrd:rvb i="736"/>
        </ext>
      </extLst>
    </bk>
    <bk>
      <extLst>
        <ext uri="{3e2802c4-a4d2-4d8b-9148-e3be6c30e623}">
          <xlrd:rvb i="739"/>
        </ext>
      </extLst>
    </bk>
    <bk>
      <extLst>
        <ext uri="{3e2802c4-a4d2-4d8b-9148-e3be6c30e623}">
          <xlrd:rvb i="742"/>
        </ext>
      </extLst>
    </bk>
    <bk>
      <extLst>
        <ext uri="{3e2802c4-a4d2-4d8b-9148-e3be6c30e623}">
          <xlrd:rvb i="745"/>
        </ext>
      </extLst>
    </bk>
    <bk>
      <extLst>
        <ext uri="{3e2802c4-a4d2-4d8b-9148-e3be6c30e623}">
          <xlrd:rvb i="748"/>
        </ext>
      </extLst>
    </bk>
    <bk>
      <extLst>
        <ext uri="{3e2802c4-a4d2-4d8b-9148-e3be6c30e623}">
          <xlrd:rvb i="751"/>
        </ext>
      </extLst>
    </bk>
    <bk>
      <extLst>
        <ext uri="{3e2802c4-a4d2-4d8b-9148-e3be6c30e623}">
          <xlrd:rvb i="754"/>
        </ext>
      </extLst>
    </bk>
    <bk>
      <extLst>
        <ext uri="{3e2802c4-a4d2-4d8b-9148-e3be6c30e623}">
          <xlrd:rvb i="756"/>
        </ext>
      </extLst>
    </bk>
    <bk>
      <extLst>
        <ext uri="{3e2802c4-a4d2-4d8b-9148-e3be6c30e623}">
          <xlrd:rvb i="759"/>
        </ext>
      </extLst>
    </bk>
    <bk>
      <extLst>
        <ext uri="{3e2802c4-a4d2-4d8b-9148-e3be6c30e623}">
          <xlrd:rvb i="762"/>
        </ext>
      </extLst>
    </bk>
    <bk>
      <extLst>
        <ext uri="{3e2802c4-a4d2-4d8b-9148-e3be6c30e623}">
          <xlrd:rvb i="765"/>
        </ext>
      </extLst>
    </bk>
    <bk>
      <extLst>
        <ext uri="{3e2802c4-a4d2-4d8b-9148-e3be6c30e623}">
          <xlrd:rvb i="768"/>
        </ext>
      </extLst>
    </bk>
    <bk>
      <extLst>
        <ext uri="{3e2802c4-a4d2-4d8b-9148-e3be6c30e623}">
          <xlrd:rvb i="771"/>
        </ext>
      </extLst>
    </bk>
    <bk>
      <extLst>
        <ext uri="{3e2802c4-a4d2-4d8b-9148-e3be6c30e623}">
          <xlrd:rvb i="774"/>
        </ext>
      </extLst>
    </bk>
    <bk>
      <extLst>
        <ext uri="{3e2802c4-a4d2-4d8b-9148-e3be6c30e623}">
          <xlrd:rvb i="777"/>
        </ext>
      </extLst>
    </bk>
    <bk>
      <extLst>
        <ext uri="{3e2802c4-a4d2-4d8b-9148-e3be6c30e623}">
          <xlrd:rvb i="780"/>
        </ext>
      </extLst>
    </bk>
    <bk>
      <extLst>
        <ext uri="{3e2802c4-a4d2-4d8b-9148-e3be6c30e623}">
          <xlrd:rvb i="783"/>
        </ext>
      </extLst>
    </bk>
    <bk>
      <extLst>
        <ext uri="{3e2802c4-a4d2-4d8b-9148-e3be6c30e623}">
          <xlrd:rvb i="789"/>
        </ext>
      </extLst>
    </bk>
    <bk>
      <extLst>
        <ext uri="{3e2802c4-a4d2-4d8b-9148-e3be6c30e623}">
          <xlrd:rvb i="792"/>
        </ext>
      </extLst>
    </bk>
    <bk>
      <extLst>
        <ext uri="{3e2802c4-a4d2-4d8b-9148-e3be6c30e623}">
          <xlrd:rvb i="795"/>
        </ext>
      </extLst>
    </bk>
    <bk>
      <extLst>
        <ext uri="{3e2802c4-a4d2-4d8b-9148-e3be6c30e623}">
          <xlrd:rvb i="798"/>
        </ext>
      </extLst>
    </bk>
    <bk>
      <extLst>
        <ext uri="{3e2802c4-a4d2-4d8b-9148-e3be6c30e623}">
          <xlrd:rvb i="801"/>
        </ext>
      </extLst>
    </bk>
    <bk>
      <extLst>
        <ext uri="{3e2802c4-a4d2-4d8b-9148-e3be6c30e623}">
          <xlrd:rvb i="804"/>
        </ext>
      </extLst>
    </bk>
    <bk>
      <extLst>
        <ext uri="{3e2802c4-a4d2-4d8b-9148-e3be6c30e623}">
          <xlrd:rvb i="807"/>
        </ext>
      </extLst>
    </bk>
    <bk>
      <extLst>
        <ext uri="{3e2802c4-a4d2-4d8b-9148-e3be6c30e623}">
          <xlrd:rvb i="810"/>
        </ext>
      </extLst>
    </bk>
    <bk>
      <extLst>
        <ext uri="{3e2802c4-a4d2-4d8b-9148-e3be6c30e623}">
          <xlrd:rvb i="813"/>
        </ext>
      </extLst>
    </bk>
    <bk>
      <extLst>
        <ext uri="{3e2802c4-a4d2-4d8b-9148-e3be6c30e623}">
          <xlrd:rvb i="816"/>
        </ext>
      </extLst>
    </bk>
    <bk>
      <extLst>
        <ext uri="{3e2802c4-a4d2-4d8b-9148-e3be6c30e623}">
          <xlrd:rvb i="819"/>
        </ext>
      </extLst>
    </bk>
    <bk>
      <extLst>
        <ext uri="{3e2802c4-a4d2-4d8b-9148-e3be6c30e623}">
          <xlrd:rvb i="822"/>
        </ext>
      </extLst>
    </bk>
    <bk>
      <extLst>
        <ext uri="{3e2802c4-a4d2-4d8b-9148-e3be6c30e623}">
          <xlrd:rvb i="825"/>
        </ext>
      </extLst>
    </bk>
    <bk>
      <extLst>
        <ext uri="{3e2802c4-a4d2-4d8b-9148-e3be6c30e623}">
          <xlrd:rvb i="828"/>
        </ext>
      </extLst>
    </bk>
    <bk>
      <extLst>
        <ext uri="{3e2802c4-a4d2-4d8b-9148-e3be6c30e623}">
          <xlrd:rvb i="831"/>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8"/>
        </ext>
      </extLst>
    </bk>
    <bk>
      <extLst>
        <ext uri="{3e2802c4-a4d2-4d8b-9148-e3be6c30e623}">
          <xlrd:rvb i="841"/>
        </ext>
      </extLst>
    </bk>
    <bk>
      <extLst>
        <ext uri="{3e2802c4-a4d2-4d8b-9148-e3be6c30e623}">
          <xlrd:rvb i="844"/>
        </ext>
      </extLst>
    </bk>
    <bk>
      <extLst>
        <ext uri="{3e2802c4-a4d2-4d8b-9148-e3be6c30e623}">
          <xlrd:rvb i="847"/>
        </ext>
      </extLst>
    </bk>
    <bk>
      <extLst>
        <ext uri="{3e2802c4-a4d2-4d8b-9148-e3be6c30e623}">
          <xlrd:rvb i="850"/>
        </ext>
      </extLst>
    </bk>
    <bk>
      <extLst>
        <ext uri="{3e2802c4-a4d2-4d8b-9148-e3be6c30e623}">
          <xlrd:rvb i="853"/>
        </ext>
      </extLst>
    </bk>
    <bk>
      <extLst>
        <ext uri="{3e2802c4-a4d2-4d8b-9148-e3be6c30e623}">
          <xlrd:rvb i="856"/>
        </ext>
      </extLst>
    </bk>
    <bk>
      <extLst>
        <ext uri="{3e2802c4-a4d2-4d8b-9148-e3be6c30e623}">
          <xlrd:rvb i="859"/>
        </ext>
      </extLst>
    </bk>
    <bk>
      <extLst>
        <ext uri="{3e2802c4-a4d2-4d8b-9148-e3be6c30e623}">
          <xlrd:rvb i="862"/>
        </ext>
      </extLst>
    </bk>
    <bk>
      <extLst>
        <ext uri="{3e2802c4-a4d2-4d8b-9148-e3be6c30e623}">
          <xlrd:rvb i="865"/>
        </ext>
      </extLst>
    </bk>
    <bk>
      <extLst>
        <ext uri="{3e2802c4-a4d2-4d8b-9148-e3be6c30e623}">
          <xlrd:rvb i="868"/>
        </ext>
      </extLst>
    </bk>
    <bk>
      <extLst>
        <ext uri="{3e2802c4-a4d2-4d8b-9148-e3be6c30e623}">
          <xlrd:rvb i="871"/>
        </ext>
      </extLst>
    </bk>
    <bk>
      <extLst>
        <ext uri="{3e2802c4-a4d2-4d8b-9148-e3be6c30e623}">
          <xlrd:rvb i="874"/>
        </ext>
      </extLst>
    </bk>
    <bk>
      <extLst>
        <ext uri="{3e2802c4-a4d2-4d8b-9148-e3be6c30e623}">
          <xlrd:rvb i="877"/>
        </ext>
      </extLst>
    </bk>
    <bk>
      <extLst>
        <ext uri="{3e2802c4-a4d2-4d8b-9148-e3be6c30e623}">
          <xlrd:rvb i="880"/>
        </ext>
      </extLst>
    </bk>
    <bk>
      <extLst>
        <ext uri="{3e2802c4-a4d2-4d8b-9148-e3be6c30e623}">
          <xlrd:rvb i="883"/>
        </ext>
      </extLst>
    </bk>
    <bk>
      <extLst>
        <ext uri="{3e2802c4-a4d2-4d8b-9148-e3be6c30e623}">
          <xlrd:rvb i="886"/>
        </ext>
      </extLst>
    </bk>
    <bk>
      <extLst>
        <ext uri="{3e2802c4-a4d2-4d8b-9148-e3be6c30e623}">
          <xlrd:rvb i="889"/>
        </ext>
      </extLst>
    </bk>
    <bk>
      <extLst>
        <ext uri="{3e2802c4-a4d2-4d8b-9148-e3be6c30e623}">
          <xlrd:rvb i="892"/>
        </ext>
      </extLst>
    </bk>
    <bk>
      <extLst>
        <ext uri="{3e2802c4-a4d2-4d8b-9148-e3be6c30e623}">
          <xlrd:rvb i="895"/>
        </ext>
      </extLst>
    </bk>
    <bk>
      <extLst>
        <ext uri="{3e2802c4-a4d2-4d8b-9148-e3be6c30e623}">
          <xlrd:rvb i="898"/>
        </ext>
      </extLst>
    </bk>
    <bk>
      <extLst>
        <ext uri="{3e2802c4-a4d2-4d8b-9148-e3be6c30e623}">
          <xlrd:rvb i="900"/>
        </ext>
      </extLst>
    </bk>
    <bk>
      <extLst>
        <ext uri="{3e2802c4-a4d2-4d8b-9148-e3be6c30e623}">
          <xlrd:rvb i="903"/>
        </ext>
      </extLst>
    </bk>
    <bk>
      <extLst>
        <ext uri="{3e2802c4-a4d2-4d8b-9148-e3be6c30e623}">
          <xlrd:rvb i="906"/>
        </ext>
      </extLst>
    </bk>
    <bk>
      <extLst>
        <ext uri="{3e2802c4-a4d2-4d8b-9148-e3be6c30e623}">
          <xlrd:rvb i="908"/>
        </ext>
      </extLst>
    </bk>
    <bk>
      <extLst>
        <ext uri="{3e2802c4-a4d2-4d8b-9148-e3be6c30e623}">
          <xlrd:rvb i="911"/>
        </ext>
      </extLst>
    </bk>
    <bk>
      <extLst>
        <ext uri="{3e2802c4-a4d2-4d8b-9148-e3be6c30e623}">
          <xlrd:rvb i="914"/>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5"/>
        </ext>
      </extLst>
    </bk>
    <bk>
      <extLst>
        <ext uri="{3e2802c4-a4d2-4d8b-9148-e3be6c30e623}">
          <xlrd:rvb i="928"/>
        </ext>
      </extLst>
    </bk>
    <bk>
      <extLst>
        <ext uri="{3e2802c4-a4d2-4d8b-9148-e3be6c30e623}">
          <xlrd:rvb i="931"/>
        </ext>
      </extLst>
    </bk>
    <bk>
      <extLst>
        <ext uri="{3e2802c4-a4d2-4d8b-9148-e3be6c30e623}">
          <xlrd:rvb i="934"/>
        </ext>
      </extLst>
    </bk>
    <bk>
      <extLst>
        <ext uri="{3e2802c4-a4d2-4d8b-9148-e3be6c30e623}">
          <xlrd:rvb i="937"/>
        </ext>
      </extLst>
    </bk>
    <bk>
      <extLst>
        <ext uri="{3e2802c4-a4d2-4d8b-9148-e3be6c30e623}">
          <xlrd:rvb i="940"/>
        </ext>
      </extLst>
    </bk>
    <bk>
      <extLst>
        <ext uri="{3e2802c4-a4d2-4d8b-9148-e3be6c30e623}">
          <xlrd:rvb i="943"/>
        </ext>
      </extLst>
    </bk>
    <bk>
      <extLst>
        <ext uri="{3e2802c4-a4d2-4d8b-9148-e3be6c30e623}">
          <xlrd:rvb i="946"/>
        </ext>
      </extLst>
    </bk>
    <bk>
      <extLst>
        <ext uri="{3e2802c4-a4d2-4d8b-9148-e3be6c30e623}">
          <xlrd:rvb i="949"/>
        </ext>
      </extLst>
    </bk>
    <bk>
      <extLst>
        <ext uri="{3e2802c4-a4d2-4d8b-9148-e3be6c30e623}">
          <xlrd:rvb i="952"/>
        </ext>
      </extLst>
    </bk>
    <bk>
      <extLst>
        <ext uri="{3e2802c4-a4d2-4d8b-9148-e3be6c30e623}">
          <xlrd:rvb i="955"/>
        </ext>
      </extLst>
    </bk>
    <bk>
      <extLst>
        <ext uri="{3e2802c4-a4d2-4d8b-9148-e3be6c30e623}">
          <xlrd:rvb i="958"/>
        </ext>
      </extLst>
    </bk>
    <bk>
      <extLst>
        <ext uri="{3e2802c4-a4d2-4d8b-9148-e3be6c30e623}">
          <xlrd:rvb i="961"/>
        </ext>
      </extLst>
    </bk>
    <bk>
      <extLst>
        <ext uri="{3e2802c4-a4d2-4d8b-9148-e3be6c30e623}">
          <xlrd:rvb i="964"/>
        </ext>
      </extLst>
    </bk>
    <bk>
      <extLst>
        <ext uri="{3e2802c4-a4d2-4d8b-9148-e3be6c30e623}">
          <xlrd:rvb i="967"/>
        </ext>
      </extLst>
    </bk>
    <bk>
      <extLst>
        <ext uri="{3e2802c4-a4d2-4d8b-9148-e3be6c30e623}">
          <xlrd:rvb i="970"/>
        </ext>
      </extLst>
    </bk>
    <bk>
      <extLst>
        <ext uri="{3e2802c4-a4d2-4d8b-9148-e3be6c30e623}">
          <xlrd:rvb i="973"/>
        </ext>
      </extLst>
    </bk>
    <bk>
      <extLst>
        <ext uri="{3e2802c4-a4d2-4d8b-9148-e3be6c30e623}">
          <xlrd:rvb i="976"/>
        </ext>
      </extLst>
    </bk>
    <bk>
      <extLst>
        <ext uri="{3e2802c4-a4d2-4d8b-9148-e3be6c30e623}">
          <xlrd:rvb i="979"/>
        </ext>
      </extLst>
    </bk>
    <bk>
      <extLst>
        <ext uri="{3e2802c4-a4d2-4d8b-9148-e3be6c30e623}">
          <xlrd:rvb i="982"/>
        </ext>
      </extLst>
    </bk>
    <bk>
      <extLst>
        <ext uri="{3e2802c4-a4d2-4d8b-9148-e3be6c30e623}">
          <xlrd:rvb i="985"/>
        </ext>
      </extLst>
    </bk>
    <bk>
      <extLst>
        <ext uri="{3e2802c4-a4d2-4d8b-9148-e3be6c30e623}">
          <xlrd:rvb i="988"/>
        </ext>
      </extLst>
    </bk>
    <bk>
      <extLst>
        <ext uri="{3e2802c4-a4d2-4d8b-9148-e3be6c30e623}">
          <xlrd:rvb i="991"/>
        </ext>
      </extLst>
    </bk>
    <bk>
      <extLst>
        <ext uri="{3e2802c4-a4d2-4d8b-9148-e3be6c30e623}">
          <xlrd:rvb i="994"/>
        </ext>
      </extLst>
    </bk>
    <bk>
      <extLst>
        <ext uri="{3e2802c4-a4d2-4d8b-9148-e3be6c30e623}">
          <xlrd:rvb i="996"/>
        </ext>
      </extLst>
    </bk>
    <bk>
      <extLst>
        <ext uri="{3e2802c4-a4d2-4d8b-9148-e3be6c30e623}">
          <xlrd:rvb i="999"/>
        </ext>
      </extLst>
    </bk>
    <bk>
      <extLst>
        <ext uri="{3e2802c4-a4d2-4d8b-9148-e3be6c30e623}">
          <xlrd:rvb i="1002"/>
        </ext>
      </extLst>
    </bk>
    <bk>
      <extLst>
        <ext uri="{3e2802c4-a4d2-4d8b-9148-e3be6c30e623}">
          <xlrd:rvb i="1005"/>
        </ext>
      </extLst>
    </bk>
    <bk>
      <extLst>
        <ext uri="{3e2802c4-a4d2-4d8b-9148-e3be6c30e623}">
          <xlrd:rvb i="1008"/>
        </ext>
      </extLst>
    </bk>
    <bk>
      <extLst>
        <ext uri="{3e2802c4-a4d2-4d8b-9148-e3be6c30e623}">
          <xlrd:rvb i="1011"/>
        </ext>
      </extLst>
    </bk>
    <bk>
      <extLst>
        <ext uri="{3e2802c4-a4d2-4d8b-9148-e3be6c30e623}">
          <xlrd:rvb i="1014"/>
        </ext>
      </extLst>
    </bk>
    <bk>
      <extLst>
        <ext uri="{3e2802c4-a4d2-4d8b-9148-e3be6c30e623}">
          <xlrd:rvb i="1017"/>
        </ext>
      </extLst>
    </bk>
    <bk>
      <extLst>
        <ext uri="{3e2802c4-a4d2-4d8b-9148-e3be6c30e623}">
          <xlrd:rvb i="1020"/>
        </ext>
      </extLst>
    </bk>
    <bk>
      <extLst>
        <ext uri="{3e2802c4-a4d2-4d8b-9148-e3be6c30e623}">
          <xlrd:rvb i="1023"/>
        </ext>
      </extLst>
    </bk>
    <bk>
      <extLst>
        <ext uri="{3e2802c4-a4d2-4d8b-9148-e3be6c30e623}">
          <xlrd:rvb i="1026"/>
        </ext>
      </extLst>
    </bk>
    <bk>
      <extLst>
        <ext uri="{3e2802c4-a4d2-4d8b-9148-e3be6c30e623}">
          <xlrd:rvb i="1029"/>
        </ext>
      </extLst>
    </bk>
    <bk>
      <extLst>
        <ext uri="{3e2802c4-a4d2-4d8b-9148-e3be6c30e623}">
          <xlrd:rvb i="1032"/>
        </ext>
      </extLst>
    </bk>
    <bk>
      <extLst>
        <ext uri="{3e2802c4-a4d2-4d8b-9148-e3be6c30e623}">
          <xlrd:rvb i="1035"/>
        </ext>
      </extLst>
    </bk>
    <bk>
      <extLst>
        <ext uri="{3e2802c4-a4d2-4d8b-9148-e3be6c30e623}">
          <xlrd:rvb i="1038"/>
        </ext>
      </extLst>
    </bk>
    <bk>
      <extLst>
        <ext uri="{3e2802c4-a4d2-4d8b-9148-e3be6c30e623}">
          <xlrd:rvb i="1041"/>
        </ext>
      </extLst>
    </bk>
    <bk>
      <extLst>
        <ext uri="{3e2802c4-a4d2-4d8b-9148-e3be6c30e623}">
          <xlrd:rvb i="1044"/>
        </ext>
      </extLst>
    </bk>
    <bk>
      <extLst>
        <ext uri="{3e2802c4-a4d2-4d8b-9148-e3be6c30e623}">
          <xlrd:rvb i="1046"/>
        </ext>
      </extLst>
    </bk>
    <bk>
      <extLst>
        <ext uri="{3e2802c4-a4d2-4d8b-9148-e3be6c30e623}">
          <xlrd:rvb i="1049"/>
        </ext>
      </extLst>
    </bk>
    <bk>
      <extLst>
        <ext uri="{3e2802c4-a4d2-4d8b-9148-e3be6c30e623}">
          <xlrd:rvb i="1052"/>
        </ext>
      </extLst>
    </bk>
    <bk>
      <extLst>
        <ext uri="{3e2802c4-a4d2-4d8b-9148-e3be6c30e623}">
          <xlrd:rvb i="1055"/>
        </ext>
      </extLst>
    </bk>
    <bk>
      <extLst>
        <ext uri="{3e2802c4-a4d2-4d8b-9148-e3be6c30e623}">
          <xlrd:rvb i="1058"/>
        </ext>
      </extLst>
    </bk>
    <bk>
      <extLst>
        <ext uri="{3e2802c4-a4d2-4d8b-9148-e3be6c30e623}">
          <xlrd:rvb i="1061"/>
        </ext>
      </extLst>
    </bk>
    <bk>
      <extLst>
        <ext uri="{3e2802c4-a4d2-4d8b-9148-e3be6c30e623}">
          <xlrd:rvb i="1064"/>
        </ext>
      </extLst>
    </bk>
    <bk>
      <extLst>
        <ext uri="{3e2802c4-a4d2-4d8b-9148-e3be6c30e623}">
          <xlrd:rvb i="1067"/>
        </ext>
      </extLst>
    </bk>
    <bk>
      <extLst>
        <ext uri="{3e2802c4-a4d2-4d8b-9148-e3be6c30e623}">
          <xlrd:rvb i="1070"/>
        </ext>
      </extLst>
    </bk>
    <bk>
      <extLst>
        <ext uri="{3e2802c4-a4d2-4d8b-9148-e3be6c30e623}">
          <xlrd:rvb i="1073"/>
        </ext>
      </extLst>
    </bk>
    <bk>
      <extLst>
        <ext uri="{3e2802c4-a4d2-4d8b-9148-e3be6c30e623}">
          <xlrd:rvb i="1076"/>
        </ext>
      </extLst>
    </bk>
    <bk>
      <extLst>
        <ext uri="{3e2802c4-a4d2-4d8b-9148-e3be6c30e623}">
          <xlrd:rvb i="1079"/>
        </ext>
      </extLst>
    </bk>
    <bk>
      <extLst>
        <ext uri="{3e2802c4-a4d2-4d8b-9148-e3be6c30e623}">
          <xlrd:rvb i="1082"/>
        </ext>
      </extLst>
    </bk>
    <bk>
      <extLst>
        <ext uri="{3e2802c4-a4d2-4d8b-9148-e3be6c30e623}">
          <xlrd:rvb i="1085"/>
        </ext>
      </extLst>
    </bk>
    <bk>
      <extLst>
        <ext uri="{3e2802c4-a4d2-4d8b-9148-e3be6c30e623}">
          <xlrd:rvb i="1088"/>
        </ext>
      </extLst>
    </bk>
    <bk>
      <extLst>
        <ext uri="{3e2802c4-a4d2-4d8b-9148-e3be6c30e623}">
          <xlrd:rvb i="1091"/>
        </ext>
      </extLst>
    </bk>
    <bk>
      <extLst>
        <ext uri="{3e2802c4-a4d2-4d8b-9148-e3be6c30e623}">
          <xlrd:rvb i="1094"/>
        </ext>
      </extLst>
    </bk>
    <bk>
      <extLst>
        <ext uri="{3e2802c4-a4d2-4d8b-9148-e3be6c30e623}">
          <xlrd:rvb i="1097"/>
        </ext>
      </extLst>
    </bk>
    <bk>
      <extLst>
        <ext uri="{3e2802c4-a4d2-4d8b-9148-e3be6c30e623}">
          <xlrd:rvb i="1099"/>
        </ext>
      </extLst>
    </bk>
    <bk>
      <extLst>
        <ext uri="{3e2802c4-a4d2-4d8b-9148-e3be6c30e623}">
          <xlrd:rvb i="1102"/>
        </ext>
      </extLst>
    </bk>
    <bk>
      <extLst>
        <ext uri="{3e2802c4-a4d2-4d8b-9148-e3be6c30e623}">
          <xlrd:rvb i="1105"/>
        </ext>
      </extLst>
    </bk>
    <bk>
      <extLst>
        <ext uri="{3e2802c4-a4d2-4d8b-9148-e3be6c30e623}">
          <xlrd:rvb i="1108"/>
        </ext>
      </extLst>
    </bk>
    <bk>
      <extLst>
        <ext uri="{3e2802c4-a4d2-4d8b-9148-e3be6c30e623}">
          <xlrd:rvb i="1111"/>
        </ext>
      </extLst>
    </bk>
    <bk>
      <extLst>
        <ext uri="{3e2802c4-a4d2-4d8b-9148-e3be6c30e623}">
          <xlrd:rvb i="1114"/>
        </ext>
      </extLst>
    </bk>
    <bk>
      <extLst>
        <ext uri="{3e2802c4-a4d2-4d8b-9148-e3be6c30e623}">
          <xlrd:rvb i="1117"/>
        </ext>
      </extLst>
    </bk>
    <bk>
      <extLst>
        <ext uri="{3e2802c4-a4d2-4d8b-9148-e3be6c30e623}">
          <xlrd:rvb i="1120"/>
        </ext>
      </extLst>
    </bk>
    <bk>
      <extLst>
        <ext uri="{3e2802c4-a4d2-4d8b-9148-e3be6c30e623}">
          <xlrd:rvb i="1123"/>
        </ext>
      </extLst>
    </bk>
    <bk>
      <extLst>
        <ext uri="{3e2802c4-a4d2-4d8b-9148-e3be6c30e623}">
          <xlrd:rvb i="1126"/>
        </ext>
      </extLst>
    </bk>
    <bk>
      <extLst>
        <ext uri="{3e2802c4-a4d2-4d8b-9148-e3be6c30e623}">
          <xlrd:rvb i="1129"/>
        </ext>
      </extLst>
    </bk>
    <bk>
      <extLst>
        <ext uri="{3e2802c4-a4d2-4d8b-9148-e3be6c30e623}">
          <xlrd:rvb i="1132"/>
        </ext>
      </extLst>
    </bk>
    <bk>
      <extLst>
        <ext uri="{3e2802c4-a4d2-4d8b-9148-e3be6c30e623}">
          <xlrd:rvb i="1135"/>
        </ext>
      </extLst>
    </bk>
    <bk>
      <extLst>
        <ext uri="{3e2802c4-a4d2-4d8b-9148-e3be6c30e623}">
          <xlrd:rvb i="1138"/>
        </ext>
      </extLst>
    </bk>
    <bk>
      <extLst>
        <ext uri="{3e2802c4-a4d2-4d8b-9148-e3be6c30e623}">
          <xlrd:rvb i="1141"/>
        </ext>
      </extLst>
    </bk>
    <bk>
      <extLst>
        <ext uri="{3e2802c4-a4d2-4d8b-9148-e3be6c30e623}">
          <xlrd:rvb i="1143"/>
        </ext>
      </extLst>
    </bk>
    <bk>
      <extLst>
        <ext uri="{3e2802c4-a4d2-4d8b-9148-e3be6c30e623}">
          <xlrd:rvb i="1146"/>
        </ext>
      </extLst>
    </bk>
    <bk>
      <extLst>
        <ext uri="{3e2802c4-a4d2-4d8b-9148-e3be6c30e623}">
          <xlrd:rvb i="1149"/>
        </ext>
      </extLst>
    </bk>
    <bk>
      <extLst>
        <ext uri="{3e2802c4-a4d2-4d8b-9148-e3be6c30e623}">
          <xlrd:rvb i="1152"/>
        </ext>
      </extLst>
    </bk>
    <bk>
      <extLst>
        <ext uri="{3e2802c4-a4d2-4d8b-9148-e3be6c30e623}">
          <xlrd:rvb i="1155"/>
        </ext>
      </extLst>
    </bk>
    <bk>
      <extLst>
        <ext uri="{3e2802c4-a4d2-4d8b-9148-e3be6c30e623}">
          <xlrd:rvb i="1158"/>
        </ext>
      </extLst>
    </bk>
    <bk>
      <extLst>
        <ext uri="{3e2802c4-a4d2-4d8b-9148-e3be6c30e623}">
          <xlrd:rvb i="1161"/>
        </ext>
      </extLst>
    </bk>
    <bk>
      <extLst>
        <ext uri="{3e2802c4-a4d2-4d8b-9148-e3be6c30e623}">
          <xlrd:rvb i="1164"/>
        </ext>
      </extLst>
    </bk>
    <bk>
      <extLst>
        <ext uri="{3e2802c4-a4d2-4d8b-9148-e3be6c30e623}">
          <xlrd:rvb i="1167"/>
        </ext>
      </extLst>
    </bk>
    <bk>
      <extLst>
        <ext uri="{3e2802c4-a4d2-4d8b-9148-e3be6c30e623}">
          <xlrd:rvb i="1170"/>
        </ext>
      </extLst>
    </bk>
    <bk>
      <extLst>
        <ext uri="{3e2802c4-a4d2-4d8b-9148-e3be6c30e623}">
          <xlrd:rvb i="1173"/>
        </ext>
      </extLst>
    </bk>
    <bk>
      <extLst>
        <ext uri="{3e2802c4-a4d2-4d8b-9148-e3be6c30e623}">
          <xlrd:rvb i="1176"/>
        </ext>
      </extLst>
    </bk>
    <bk>
      <extLst>
        <ext uri="{3e2802c4-a4d2-4d8b-9148-e3be6c30e623}">
          <xlrd:rvb i="1179"/>
        </ext>
      </extLst>
    </bk>
    <bk>
      <extLst>
        <ext uri="{3e2802c4-a4d2-4d8b-9148-e3be6c30e623}">
          <xlrd:rvb i="1181"/>
        </ext>
      </extLst>
    </bk>
    <bk>
      <extLst>
        <ext uri="{3e2802c4-a4d2-4d8b-9148-e3be6c30e623}">
          <xlrd:rvb i="1184"/>
        </ext>
      </extLst>
    </bk>
    <bk>
      <extLst>
        <ext uri="{3e2802c4-a4d2-4d8b-9148-e3be6c30e623}">
          <xlrd:rvb i="1187"/>
        </ext>
      </extLst>
    </bk>
    <bk>
      <extLst>
        <ext uri="{3e2802c4-a4d2-4d8b-9148-e3be6c30e623}">
          <xlrd:rvb i="1190"/>
        </ext>
      </extLst>
    </bk>
    <bk>
      <extLst>
        <ext uri="{3e2802c4-a4d2-4d8b-9148-e3be6c30e623}">
          <xlrd:rvb i="1193"/>
        </ext>
      </extLst>
    </bk>
    <bk>
      <extLst>
        <ext uri="{3e2802c4-a4d2-4d8b-9148-e3be6c30e623}">
          <xlrd:rvb i="1196"/>
        </ext>
      </extLst>
    </bk>
    <bk>
      <extLst>
        <ext uri="{3e2802c4-a4d2-4d8b-9148-e3be6c30e623}">
          <xlrd:rvb i="1199"/>
        </ext>
      </extLst>
    </bk>
    <bk>
      <extLst>
        <ext uri="{3e2802c4-a4d2-4d8b-9148-e3be6c30e623}">
          <xlrd:rvb i="1202"/>
        </ext>
      </extLst>
    </bk>
    <bk>
      <extLst>
        <ext uri="{3e2802c4-a4d2-4d8b-9148-e3be6c30e623}">
          <xlrd:rvb i="1205"/>
        </ext>
      </extLst>
    </bk>
    <bk>
      <extLst>
        <ext uri="{3e2802c4-a4d2-4d8b-9148-e3be6c30e623}">
          <xlrd:rvb i="1208"/>
        </ext>
      </extLst>
    </bk>
    <bk>
      <extLst>
        <ext uri="{3e2802c4-a4d2-4d8b-9148-e3be6c30e623}">
          <xlrd:rvb i="1211"/>
        </ext>
      </extLst>
    </bk>
    <bk>
      <extLst>
        <ext uri="{3e2802c4-a4d2-4d8b-9148-e3be6c30e623}">
          <xlrd:rvb i="1214"/>
        </ext>
      </extLst>
    </bk>
    <bk>
      <extLst>
        <ext uri="{3e2802c4-a4d2-4d8b-9148-e3be6c30e623}">
          <xlrd:rvb i="1217"/>
        </ext>
      </extLst>
    </bk>
    <bk>
      <extLst>
        <ext uri="{3e2802c4-a4d2-4d8b-9148-e3be6c30e623}">
          <xlrd:rvb i="1220"/>
        </ext>
      </extLst>
    </bk>
    <bk>
      <extLst>
        <ext uri="{3e2802c4-a4d2-4d8b-9148-e3be6c30e623}">
          <xlrd:rvb i="1223"/>
        </ext>
      </extLst>
    </bk>
    <bk>
      <extLst>
        <ext uri="{3e2802c4-a4d2-4d8b-9148-e3be6c30e623}">
          <xlrd:rvb i="1226"/>
        </ext>
      </extLst>
    </bk>
    <bk>
      <extLst>
        <ext uri="{3e2802c4-a4d2-4d8b-9148-e3be6c30e623}">
          <xlrd:rvb i="1229"/>
        </ext>
      </extLst>
    </bk>
    <bk>
      <extLst>
        <ext uri="{3e2802c4-a4d2-4d8b-9148-e3be6c30e623}">
          <xlrd:rvb i="1232"/>
        </ext>
      </extLst>
    </bk>
    <bk>
      <extLst>
        <ext uri="{3e2802c4-a4d2-4d8b-9148-e3be6c30e623}">
          <xlrd:rvb i="1235"/>
        </ext>
      </extLst>
    </bk>
    <bk>
      <extLst>
        <ext uri="{3e2802c4-a4d2-4d8b-9148-e3be6c30e623}">
          <xlrd:rvb i="1238"/>
        </ext>
      </extLst>
    </bk>
    <bk>
      <extLst>
        <ext uri="{3e2802c4-a4d2-4d8b-9148-e3be6c30e623}">
          <xlrd:rvb i="1240"/>
        </ext>
      </extLst>
    </bk>
    <bk>
      <extLst>
        <ext uri="{3e2802c4-a4d2-4d8b-9148-e3be6c30e623}">
          <xlrd:rvb i="1243"/>
        </ext>
      </extLst>
    </bk>
    <bk>
      <extLst>
        <ext uri="{3e2802c4-a4d2-4d8b-9148-e3be6c30e623}">
          <xlrd:rvb i="1246"/>
        </ext>
      </extLst>
    </bk>
    <bk>
      <extLst>
        <ext uri="{3e2802c4-a4d2-4d8b-9148-e3be6c30e623}">
          <xlrd:rvb i="1249"/>
        </ext>
      </extLst>
    </bk>
    <bk>
      <extLst>
        <ext uri="{3e2802c4-a4d2-4d8b-9148-e3be6c30e623}">
          <xlrd:rvb i="1252"/>
        </ext>
      </extLst>
    </bk>
    <bk>
      <extLst>
        <ext uri="{3e2802c4-a4d2-4d8b-9148-e3be6c30e623}">
          <xlrd:rvb i="1255"/>
        </ext>
      </extLst>
    </bk>
    <bk>
      <extLst>
        <ext uri="{3e2802c4-a4d2-4d8b-9148-e3be6c30e623}">
          <xlrd:rvb i="1258"/>
        </ext>
      </extLst>
    </bk>
    <bk>
      <extLst>
        <ext uri="{3e2802c4-a4d2-4d8b-9148-e3be6c30e623}">
          <xlrd:rvb i="1261"/>
        </ext>
      </extLst>
    </bk>
    <bk>
      <extLst>
        <ext uri="{3e2802c4-a4d2-4d8b-9148-e3be6c30e623}">
          <xlrd:rvb i="1264"/>
        </ext>
      </extLst>
    </bk>
    <bk>
      <extLst>
        <ext uri="{3e2802c4-a4d2-4d8b-9148-e3be6c30e623}">
          <xlrd:rvb i="1266"/>
        </ext>
      </extLst>
    </bk>
    <bk>
      <extLst>
        <ext uri="{3e2802c4-a4d2-4d8b-9148-e3be6c30e623}">
          <xlrd:rvb i="1269"/>
        </ext>
      </extLst>
    </bk>
    <bk>
      <extLst>
        <ext uri="{3e2802c4-a4d2-4d8b-9148-e3be6c30e623}">
          <xlrd:rvb i="1272"/>
        </ext>
      </extLst>
    </bk>
    <bk>
      <extLst>
        <ext uri="{3e2802c4-a4d2-4d8b-9148-e3be6c30e623}">
          <xlrd:rvb i="1275"/>
        </ext>
      </extLst>
    </bk>
    <bk>
      <extLst>
        <ext uri="{3e2802c4-a4d2-4d8b-9148-e3be6c30e623}">
          <xlrd:rvb i="1281"/>
        </ext>
      </extLst>
    </bk>
    <bk>
      <extLst>
        <ext uri="{3e2802c4-a4d2-4d8b-9148-e3be6c30e623}">
          <xlrd:rvb i="1284"/>
        </ext>
      </extLst>
    </bk>
    <bk>
      <extLst>
        <ext uri="{3e2802c4-a4d2-4d8b-9148-e3be6c30e623}">
          <xlrd:rvb i="1287"/>
        </ext>
      </extLst>
    </bk>
    <bk>
      <extLst>
        <ext uri="{3e2802c4-a4d2-4d8b-9148-e3be6c30e623}">
          <xlrd:rvb i="1290"/>
        </ext>
      </extLst>
    </bk>
    <bk>
      <extLst>
        <ext uri="{3e2802c4-a4d2-4d8b-9148-e3be6c30e623}">
          <xlrd:rvb i="1293"/>
        </ext>
      </extLst>
    </bk>
    <bk>
      <extLst>
        <ext uri="{3e2802c4-a4d2-4d8b-9148-e3be6c30e623}">
          <xlrd:rvb i="1296"/>
        </ext>
      </extLst>
    </bk>
    <bk>
      <extLst>
        <ext uri="{3e2802c4-a4d2-4d8b-9148-e3be6c30e623}">
          <xlrd:rvb i="1299"/>
        </ext>
      </extLst>
    </bk>
    <bk>
      <extLst>
        <ext uri="{3e2802c4-a4d2-4d8b-9148-e3be6c30e623}">
          <xlrd:rvb i="1302"/>
        </ext>
      </extLst>
    </bk>
    <bk>
      <extLst>
        <ext uri="{3e2802c4-a4d2-4d8b-9148-e3be6c30e623}">
          <xlrd:rvb i="1305"/>
        </ext>
      </extLst>
    </bk>
    <bk>
      <extLst>
        <ext uri="{3e2802c4-a4d2-4d8b-9148-e3be6c30e623}">
          <xlrd:rvb i="1308"/>
        </ext>
      </extLst>
    </bk>
    <bk>
      <extLst>
        <ext uri="{3e2802c4-a4d2-4d8b-9148-e3be6c30e623}">
          <xlrd:rvb i="1311"/>
        </ext>
      </extLst>
    </bk>
    <bk>
      <extLst>
        <ext uri="{3e2802c4-a4d2-4d8b-9148-e3be6c30e623}">
          <xlrd:rvb i="1314"/>
        </ext>
      </extLst>
    </bk>
    <bk>
      <extLst>
        <ext uri="{3e2802c4-a4d2-4d8b-9148-e3be6c30e623}">
          <xlrd:rvb i="1317"/>
        </ext>
      </extLst>
    </bk>
    <bk>
      <extLst>
        <ext uri="{3e2802c4-a4d2-4d8b-9148-e3be6c30e623}">
          <xlrd:rvb i="1319"/>
        </ext>
      </extLst>
    </bk>
    <bk>
      <extLst>
        <ext uri="{3e2802c4-a4d2-4d8b-9148-e3be6c30e623}">
          <xlrd:rvb i="1322"/>
        </ext>
      </extLst>
    </bk>
    <bk>
      <extLst>
        <ext uri="{3e2802c4-a4d2-4d8b-9148-e3be6c30e623}">
          <xlrd:rvb i="1325"/>
        </ext>
      </extLst>
    </bk>
    <bk>
      <extLst>
        <ext uri="{3e2802c4-a4d2-4d8b-9148-e3be6c30e623}">
          <xlrd:rvb i="1328"/>
        </ext>
      </extLst>
    </bk>
    <bk>
      <extLst>
        <ext uri="{3e2802c4-a4d2-4d8b-9148-e3be6c30e623}">
          <xlrd:rvb i="1331"/>
        </ext>
      </extLst>
    </bk>
    <bk>
      <extLst>
        <ext uri="{3e2802c4-a4d2-4d8b-9148-e3be6c30e623}">
          <xlrd:rvb i="1334"/>
        </ext>
      </extLst>
    </bk>
    <bk>
      <extLst>
        <ext uri="{3e2802c4-a4d2-4d8b-9148-e3be6c30e623}">
          <xlrd:rvb i="1337"/>
        </ext>
      </extLst>
    </bk>
    <bk>
      <extLst>
        <ext uri="{3e2802c4-a4d2-4d8b-9148-e3be6c30e623}">
          <xlrd:rvb i="1340"/>
        </ext>
      </extLst>
    </bk>
    <bk>
      <extLst>
        <ext uri="{3e2802c4-a4d2-4d8b-9148-e3be6c30e623}">
          <xlrd:rvb i="1343"/>
        </ext>
      </extLst>
    </bk>
    <bk>
      <extLst>
        <ext uri="{3e2802c4-a4d2-4d8b-9148-e3be6c30e623}">
          <xlrd:rvb i="1346"/>
        </ext>
      </extLst>
    </bk>
    <bk>
      <extLst>
        <ext uri="{3e2802c4-a4d2-4d8b-9148-e3be6c30e623}">
          <xlrd:rvb i="1348"/>
        </ext>
      </extLst>
    </bk>
    <bk>
      <extLst>
        <ext uri="{3e2802c4-a4d2-4d8b-9148-e3be6c30e623}">
          <xlrd:rvb i="1351"/>
        </ext>
      </extLst>
    </bk>
    <bk>
      <extLst>
        <ext uri="{3e2802c4-a4d2-4d8b-9148-e3be6c30e623}">
          <xlrd:rvb i="1354"/>
        </ext>
      </extLst>
    </bk>
    <bk>
      <extLst>
        <ext uri="{3e2802c4-a4d2-4d8b-9148-e3be6c30e623}">
          <xlrd:rvb i="1357"/>
        </ext>
      </extLst>
    </bk>
    <bk>
      <extLst>
        <ext uri="{3e2802c4-a4d2-4d8b-9148-e3be6c30e623}">
          <xlrd:rvb i="1360"/>
        </ext>
      </extLst>
    </bk>
    <bk>
      <extLst>
        <ext uri="{3e2802c4-a4d2-4d8b-9148-e3be6c30e623}">
          <xlrd:rvb i="1363"/>
        </ext>
      </extLst>
    </bk>
    <bk>
      <extLst>
        <ext uri="{3e2802c4-a4d2-4d8b-9148-e3be6c30e623}">
          <xlrd:rvb i="1366"/>
        </ext>
      </extLst>
    </bk>
    <bk>
      <extLst>
        <ext uri="{3e2802c4-a4d2-4d8b-9148-e3be6c30e623}">
          <xlrd:rvb i="1369"/>
        </ext>
      </extLst>
    </bk>
    <bk>
      <extLst>
        <ext uri="{3e2802c4-a4d2-4d8b-9148-e3be6c30e623}">
          <xlrd:rvb i="1372"/>
        </ext>
      </extLst>
    </bk>
    <bk>
      <extLst>
        <ext uri="{3e2802c4-a4d2-4d8b-9148-e3be6c30e623}">
          <xlrd:rvb i="1375"/>
        </ext>
      </extLst>
    </bk>
    <bk>
      <extLst>
        <ext uri="{3e2802c4-a4d2-4d8b-9148-e3be6c30e623}">
          <xlrd:rvb i="1378"/>
        </ext>
      </extLst>
    </bk>
    <bk>
      <extLst>
        <ext uri="{3e2802c4-a4d2-4d8b-9148-e3be6c30e623}">
          <xlrd:rvb i="1381"/>
        </ext>
      </extLst>
    </bk>
    <bk>
      <extLst>
        <ext uri="{3e2802c4-a4d2-4d8b-9148-e3be6c30e623}">
          <xlrd:rvb i="1384"/>
        </ext>
      </extLst>
    </bk>
    <bk>
      <extLst>
        <ext uri="{3e2802c4-a4d2-4d8b-9148-e3be6c30e623}">
          <xlrd:rvb i="1387"/>
        </ext>
      </extLst>
    </bk>
    <bk>
      <extLst>
        <ext uri="{3e2802c4-a4d2-4d8b-9148-e3be6c30e623}">
          <xlrd:rvb i="1390"/>
        </ext>
      </extLst>
    </bk>
    <bk>
      <extLst>
        <ext uri="{3e2802c4-a4d2-4d8b-9148-e3be6c30e623}">
          <xlrd:rvb i="1393"/>
        </ext>
      </extLst>
    </bk>
    <bk>
      <extLst>
        <ext uri="{3e2802c4-a4d2-4d8b-9148-e3be6c30e623}">
          <xlrd:rvb i="1396"/>
        </ext>
      </extLst>
    </bk>
    <bk>
      <extLst>
        <ext uri="{3e2802c4-a4d2-4d8b-9148-e3be6c30e623}">
          <xlrd:rvb i="1399"/>
        </ext>
      </extLst>
    </bk>
    <bk>
      <extLst>
        <ext uri="{3e2802c4-a4d2-4d8b-9148-e3be6c30e623}">
          <xlrd:rvb i="1402"/>
        </ext>
      </extLst>
    </bk>
    <bk>
      <extLst>
        <ext uri="{3e2802c4-a4d2-4d8b-9148-e3be6c30e623}">
          <xlrd:rvb i="1404"/>
        </ext>
      </extLst>
    </bk>
    <bk>
      <extLst>
        <ext uri="{3e2802c4-a4d2-4d8b-9148-e3be6c30e623}">
          <xlrd:rvb i="1407"/>
        </ext>
      </extLst>
    </bk>
    <bk>
      <extLst>
        <ext uri="{3e2802c4-a4d2-4d8b-9148-e3be6c30e623}">
          <xlrd:rvb i="1410"/>
        </ext>
      </extLst>
    </bk>
    <bk>
      <extLst>
        <ext uri="{3e2802c4-a4d2-4d8b-9148-e3be6c30e623}">
          <xlrd:rvb i="1413"/>
        </ext>
      </extLst>
    </bk>
    <bk>
      <extLst>
        <ext uri="{3e2802c4-a4d2-4d8b-9148-e3be6c30e623}">
          <xlrd:rvb i="1416"/>
        </ext>
      </extLst>
    </bk>
    <bk>
      <extLst>
        <ext uri="{3e2802c4-a4d2-4d8b-9148-e3be6c30e623}">
          <xlrd:rvb i="1419"/>
        </ext>
      </extLst>
    </bk>
    <bk>
      <extLst>
        <ext uri="{3e2802c4-a4d2-4d8b-9148-e3be6c30e623}">
          <xlrd:rvb i="1422"/>
        </ext>
      </extLst>
    </bk>
    <bk>
      <extLst>
        <ext uri="{3e2802c4-a4d2-4d8b-9148-e3be6c30e623}">
          <xlrd:rvb i="1425"/>
        </ext>
      </extLst>
    </bk>
    <bk>
      <extLst>
        <ext uri="{3e2802c4-a4d2-4d8b-9148-e3be6c30e623}">
          <xlrd:rvb i="1428"/>
        </ext>
      </extLst>
    </bk>
    <bk>
      <extLst>
        <ext uri="{3e2802c4-a4d2-4d8b-9148-e3be6c30e623}">
          <xlrd:rvb i="1431"/>
        </ext>
      </extLst>
    </bk>
    <bk>
      <extLst>
        <ext uri="{3e2802c4-a4d2-4d8b-9148-e3be6c30e623}">
          <xlrd:rvb i="1434"/>
        </ext>
      </extLst>
    </bk>
    <bk>
      <extLst>
        <ext uri="{3e2802c4-a4d2-4d8b-9148-e3be6c30e623}">
          <xlrd:rvb i="1437"/>
        </ext>
      </extLst>
    </bk>
    <bk>
      <extLst>
        <ext uri="{3e2802c4-a4d2-4d8b-9148-e3be6c30e623}">
          <xlrd:rvb i="1440"/>
        </ext>
      </extLst>
    </bk>
    <bk>
      <extLst>
        <ext uri="{3e2802c4-a4d2-4d8b-9148-e3be6c30e623}">
          <xlrd:rvb i="1443"/>
        </ext>
      </extLst>
    </bk>
    <bk>
      <extLst>
        <ext uri="{3e2802c4-a4d2-4d8b-9148-e3be6c30e623}">
          <xlrd:rvb i="1445"/>
        </ext>
      </extLst>
    </bk>
    <bk>
      <extLst>
        <ext uri="{3e2802c4-a4d2-4d8b-9148-e3be6c30e623}">
          <xlrd:rvb i="1448"/>
        </ext>
      </extLst>
    </bk>
    <bk>
      <extLst>
        <ext uri="{3e2802c4-a4d2-4d8b-9148-e3be6c30e623}">
          <xlrd:rvb i="1451"/>
        </ext>
      </extLst>
    </bk>
    <bk>
      <extLst>
        <ext uri="{3e2802c4-a4d2-4d8b-9148-e3be6c30e623}">
          <xlrd:rvb i="1454"/>
        </ext>
      </extLst>
    </bk>
    <bk>
      <extLst>
        <ext uri="{3e2802c4-a4d2-4d8b-9148-e3be6c30e623}">
          <xlrd:rvb i="1457"/>
        </ext>
      </extLst>
    </bk>
    <bk>
      <extLst>
        <ext uri="{3e2802c4-a4d2-4d8b-9148-e3be6c30e623}">
          <xlrd:rvb i="1460"/>
        </ext>
      </extLst>
    </bk>
    <bk>
      <extLst>
        <ext uri="{3e2802c4-a4d2-4d8b-9148-e3be6c30e623}">
          <xlrd:rvb i="1463"/>
        </ext>
      </extLst>
    </bk>
    <bk>
      <extLst>
        <ext uri="{3e2802c4-a4d2-4d8b-9148-e3be6c30e623}">
          <xlrd:rvb i="1466"/>
        </ext>
      </extLst>
    </bk>
    <bk>
      <extLst>
        <ext uri="{3e2802c4-a4d2-4d8b-9148-e3be6c30e623}">
          <xlrd:rvb i="1469"/>
        </ext>
      </extLst>
    </bk>
    <bk>
      <extLst>
        <ext uri="{3e2802c4-a4d2-4d8b-9148-e3be6c30e623}">
          <xlrd:rvb i="1472"/>
        </ext>
      </extLst>
    </bk>
    <bk>
      <extLst>
        <ext uri="{3e2802c4-a4d2-4d8b-9148-e3be6c30e623}">
          <xlrd:rvb i="1474"/>
        </ext>
      </extLst>
    </bk>
    <bk>
      <extLst>
        <ext uri="{3e2802c4-a4d2-4d8b-9148-e3be6c30e623}">
          <xlrd:rvb i="1477"/>
        </ext>
      </extLst>
    </bk>
    <bk>
      <extLst>
        <ext uri="{3e2802c4-a4d2-4d8b-9148-e3be6c30e623}">
          <xlrd:rvb i="1480"/>
        </ext>
      </extLst>
    </bk>
    <bk>
      <extLst>
        <ext uri="{3e2802c4-a4d2-4d8b-9148-e3be6c30e623}">
          <xlrd:rvb i="1483"/>
        </ext>
      </extLst>
    </bk>
    <bk>
      <extLst>
        <ext uri="{3e2802c4-a4d2-4d8b-9148-e3be6c30e623}">
          <xlrd:rvb i="1486"/>
        </ext>
      </extLst>
    </bk>
    <bk>
      <extLst>
        <ext uri="{3e2802c4-a4d2-4d8b-9148-e3be6c30e623}">
          <xlrd:rvb i="1489"/>
        </ext>
      </extLst>
    </bk>
    <bk>
      <extLst>
        <ext uri="{3e2802c4-a4d2-4d8b-9148-e3be6c30e623}">
          <xlrd:rvb i="1492"/>
        </ext>
      </extLst>
    </bk>
    <bk>
      <extLst>
        <ext uri="{3e2802c4-a4d2-4d8b-9148-e3be6c30e623}">
          <xlrd:rvb i="1495"/>
        </ext>
      </extLst>
    </bk>
    <bk>
      <extLst>
        <ext uri="{3e2802c4-a4d2-4d8b-9148-e3be6c30e623}">
          <xlrd:rvb i="1498"/>
        </ext>
      </extLst>
    </bk>
    <bk>
      <extLst>
        <ext uri="{3e2802c4-a4d2-4d8b-9148-e3be6c30e623}">
          <xlrd:rvb i="1501"/>
        </ext>
      </extLst>
    </bk>
    <bk>
      <extLst>
        <ext uri="{3e2802c4-a4d2-4d8b-9148-e3be6c30e623}">
          <xlrd:rvb i="1504"/>
        </ext>
      </extLst>
    </bk>
    <bk>
      <extLst>
        <ext uri="{3e2802c4-a4d2-4d8b-9148-e3be6c30e623}">
          <xlrd:rvb i="1507"/>
        </ext>
      </extLst>
    </bk>
    <bk>
      <extLst>
        <ext uri="{3e2802c4-a4d2-4d8b-9148-e3be6c30e623}">
          <xlrd:rvb i="1510"/>
        </ext>
      </extLst>
    </bk>
    <bk>
      <extLst>
        <ext uri="{3e2802c4-a4d2-4d8b-9148-e3be6c30e623}">
          <xlrd:rvb i="1513"/>
        </ext>
      </extLst>
    </bk>
    <bk>
      <extLst>
        <ext uri="{3e2802c4-a4d2-4d8b-9148-e3be6c30e623}">
          <xlrd:rvb i="1516"/>
        </ext>
      </extLst>
    </bk>
    <bk>
      <extLst>
        <ext uri="{3e2802c4-a4d2-4d8b-9148-e3be6c30e623}">
          <xlrd:rvb i="1519"/>
        </ext>
      </extLst>
    </bk>
    <bk>
      <extLst>
        <ext uri="{3e2802c4-a4d2-4d8b-9148-e3be6c30e623}">
          <xlrd:rvb i="1522"/>
        </ext>
      </extLst>
    </bk>
    <bk>
      <extLst>
        <ext uri="{3e2802c4-a4d2-4d8b-9148-e3be6c30e623}">
          <xlrd:rvb i="1525"/>
        </ext>
      </extLst>
    </bk>
    <bk>
      <extLst>
        <ext uri="{3e2802c4-a4d2-4d8b-9148-e3be6c30e623}">
          <xlrd:rvb i="1528"/>
        </ext>
      </extLst>
    </bk>
    <bk>
      <extLst>
        <ext uri="{3e2802c4-a4d2-4d8b-9148-e3be6c30e623}">
          <xlrd:rvb i="1531"/>
        </ext>
      </extLst>
    </bk>
    <bk>
      <extLst>
        <ext uri="{3e2802c4-a4d2-4d8b-9148-e3be6c30e623}">
          <xlrd:rvb i="1534"/>
        </ext>
      </extLst>
    </bk>
    <bk>
      <extLst>
        <ext uri="{3e2802c4-a4d2-4d8b-9148-e3be6c30e623}">
          <xlrd:rvb i="1537"/>
        </ext>
      </extLst>
    </bk>
    <bk>
      <extLst>
        <ext uri="{3e2802c4-a4d2-4d8b-9148-e3be6c30e623}">
          <xlrd:rvb i="1540"/>
        </ext>
      </extLst>
    </bk>
    <bk>
      <extLst>
        <ext uri="{3e2802c4-a4d2-4d8b-9148-e3be6c30e623}">
          <xlrd:rvb i="1543"/>
        </ext>
      </extLst>
    </bk>
    <bk>
      <extLst>
        <ext uri="{3e2802c4-a4d2-4d8b-9148-e3be6c30e623}">
          <xlrd:rvb i="1546"/>
        </ext>
      </extLst>
    </bk>
    <bk>
      <extLst>
        <ext uri="{3e2802c4-a4d2-4d8b-9148-e3be6c30e623}">
          <xlrd:rvb i="1549"/>
        </ext>
      </extLst>
    </bk>
    <bk>
      <extLst>
        <ext uri="{3e2802c4-a4d2-4d8b-9148-e3be6c30e623}">
          <xlrd:rvb i="1552"/>
        </ext>
      </extLst>
    </bk>
    <bk>
      <extLst>
        <ext uri="{3e2802c4-a4d2-4d8b-9148-e3be6c30e623}">
          <xlrd:rvb i="1555"/>
        </ext>
      </extLst>
    </bk>
    <bk>
      <extLst>
        <ext uri="{3e2802c4-a4d2-4d8b-9148-e3be6c30e623}">
          <xlrd:rvb i="1557"/>
        </ext>
      </extLst>
    </bk>
    <bk>
      <extLst>
        <ext uri="{3e2802c4-a4d2-4d8b-9148-e3be6c30e623}">
          <xlrd:rvb i="1559"/>
        </ext>
      </extLst>
    </bk>
    <bk>
      <extLst>
        <ext uri="{3e2802c4-a4d2-4d8b-9148-e3be6c30e623}">
          <xlrd:rvb i="1562"/>
        </ext>
      </extLst>
    </bk>
    <bk>
      <extLst>
        <ext uri="{3e2802c4-a4d2-4d8b-9148-e3be6c30e623}">
          <xlrd:rvb i="1565"/>
        </ext>
      </extLst>
    </bk>
    <bk>
      <extLst>
        <ext uri="{3e2802c4-a4d2-4d8b-9148-e3be6c30e623}">
          <xlrd:rvb i="1568"/>
        </ext>
      </extLst>
    </bk>
    <bk>
      <extLst>
        <ext uri="{3e2802c4-a4d2-4d8b-9148-e3be6c30e623}">
          <xlrd:rvb i="1571"/>
        </ext>
      </extLst>
    </bk>
    <bk>
      <extLst>
        <ext uri="{3e2802c4-a4d2-4d8b-9148-e3be6c30e623}">
          <xlrd:rvb i="1574"/>
        </ext>
      </extLst>
    </bk>
    <bk>
      <extLst>
        <ext uri="{3e2802c4-a4d2-4d8b-9148-e3be6c30e623}">
          <xlrd:rvb i="1577"/>
        </ext>
      </extLst>
    </bk>
    <bk>
      <extLst>
        <ext uri="{3e2802c4-a4d2-4d8b-9148-e3be6c30e623}">
          <xlrd:rvb i="1579"/>
        </ext>
      </extLst>
    </bk>
    <bk>
      <extLst>
        <ext uri="{3e2802c4-a4d2-4d8b-9148-e3be6c30e623}">
          <xlrd:rvb i="1582"/>
        </ext>
      </extLst>
    </bk>
    <bk>
      <extLst>
        <ext uri="{3e2802c4-a4d2-4d8b-9148-e3be6c30e623}">
          <xlrd:rvb i="1585"/>
        </ext>
      </extLst>
    </bk>
    <bk>
      <extLst>
        <ext uri="{3e2802c4-a4d2-4d8b-9148-e3be6c30e623}">
          <xlrd:rvb i="1588"/>
        </ext>
      </extLst>
    </bk>
    <bk>
      <extLst>
        <ext uri="{3e2802c4-a4d2-4d8b-9148-e3be6c30e623}">
          <xlrd:rvb i="1591"/>
        </ext>
      </extLst>
    </bk>
    <bk>
      <extLst>
        <ext uri="{3e2802c4-a4d2-4d8b-9148-e3be6c30e623}">
          <xlrd:rvb i="1594"/>
        </ext>
      </extLst>
    </bk>
    <bk>
      <extLst>
        <ext uri="{3e2802c4-a4d2-4d8b-9148-e3be6c30e623}">
          <xlrd:rvb i="1597"/>
        </ext>
      </extLst>
    </bk>
    <bk>
      <extLst>
        <ext uri="{3e2802c4-a4d2-4d8b-9148-e3be6c30e623}">
          <xlrd:rvb i="1600"/>
        </ext>
      </extLst>
    </bk>
    <bk>
      <extLst>
        <ext uri="{3e2802c4-a4d2-4d8b-9148-e3be6c30e623}">
          <xlrd:rvb i="1603"/>
        </ext>
      </extLst>
    </bk>
    <bk>
      <extLst>
        <ext uri="{3e2802c4-a4d2-4d8b-9148-e3be6c30e623}">
          <xlrd:rvb i="1605"/>
        </ext>
      </extLst>
    </bk>
    <bk>
      <extLst>
        <ext uri="{3e2802c4-a4d2-4d8b-9148-e3be6c30e623}">
          <xlrd:rvb i="1608"/>
        </ext>
      </extLst>
    </bk>
    <bk>
      <extLst>
        <ext uri="{3e2802c4-a4d2-4d8b-9148-e3be6c30e623}">
          <xlrd:rvb i="1611"/>
        </ext>
      </extLst>
    </bk>
    <bk>
      <extLst>
        <ext uri="{3e2802c4-a4d2-4d8b-9148-e3be6c30e623}">
          <xlrd:rvb i="1614"/>
        </ext>
      </extLst>
    </bk>
    <bk>
      <extLst>
        <ext uri="{3e2802c4-a4d2-4d8b-9148-e3be6c30e623}">
          <xlrd:rvb i="1617"/>
        </ext>
      </extLst>
    </bk>
    <bk>
      <extLst>
        <ext uri="{3e2802c4-a4d2-4d8b-9148-e3be6c30e623}">
          <xlrd:rvb i="1620"/>
        </ext>
      </extLst>
    </bk>
    <bk>
      <extLst>
        <ext uri="{3e2802c4-a4d2-4d8b-9148-e3be6c30e623}">
          <xlrd:rvb i="1623"/>
        </ext>
      </extLst>
    </bk>
    <bk>
      <extLst>
        <ext uri="{3e2802c4-a4d2-4d8b-9148-e3be6c30e623}">
          <xlrd:rvb i="1626"/>
        </ext>
      </extLst>
    </bk>
    <bk>
      <extLst>
        <ext uri="{3e2802c4-a4d2-4d8b-9148-e3be6c30e623}">
          <xlrd:rvb i="1629"/>
        </ext>
      </extLst>
    </bk>
    <bk>
      <extLst>
        <ext uri="{3e2802c4-a4d2-4d8b-9148-e3be6c30e623}">
          <xlrd:rvb i="1632"/>
        </ext>
      </extLst>
    </bk>
    <bk>
      <extLst>
        <ext uri="{3e2802c4-a4d2-4d8b-9148-e3be6c30e623}">
          <xlrd:rvb i="1635"/>
        </ext>
      </extLst>
    </bk>
    <bk>
      <extLst>
        <ext uri="{3e2802c4-a4d2-4d8b-9148-e3be6c30e623}">
          <xlrd:rvb i="1638"/>
        </ext>
      </extLst>
    </bk>
    <bk>
      <extLst>
        <ext uri="{3e2802c4-a4d2-4d8b-9148-e3be6c30e623}">
          <xlrd:rvb i="1641"/>
        </ext>
      </extLst>
    </bk>
    <bk>
      <extLst>
        <ext uri="{3e2802c4-a4d2-4d8b-9148-e3be6c30e623}">
          <xlrd:rvb i="1644"/>
        </ext>
      </extLst>
    </bk>
    <bk>
      <extLst>
        <ext uri="{3e2802c4-a4d2-4d8b-9148-e3be6c30e623}">
          <xlrd:rvb i="1647"/>
        </ext>
      </extLst>
    </bk>
    <bk>
      <extLst>
        <ext uri="{3e2802c4-a4d2-4d8b-9148-e3be6c30e623}">
          <xlrd:rvb i="1650"/>
        </ext>
      </extLst>
    </bk>
    <bk>
      <extLst>
        <ext uri="{3e2802c4-a4d2-4d8b-9148-e3be6c30e623}">
          <xlrd:rvb i="1653"/>
        </ext>
      </extLst>
    </bk>
    <bk>
      <extLst>
        <ext uri="{3e2802c4-a4d2-4d8b-9148-e3be6c30e623}">
          <xlrd:rvb i="1656"/>
        </ext>
      </extLst>
    </bk>
    <bk>
      <extLst>
        <ext uri="{3e2802c4-a4d2-4d8b-9148-e3be6c30e623}">
          <xlrd:rvb i="1659"/>
        </ext>
      </extLst>
    </bk>
    <bk>
      <extLst>
        <ext uri="{3e2802c4-a4d2-4d8b-9148-e3be6c30e623}">
          <xlrd:rvb i="1662"/>
        </ext>
      </extLst>
    </bk>
    <bk>
      <extLst>
        <ext uri="{3e2802c4-a4d2-4d8b-9148-e3be6c30e623}">
          <xlrd:rvb i="1664"/>
        </ext>
      </extLst>
    </bk>
    <bk>
      <extLst>
        <ext uri="{3e2802c4-a4d2-4d8b-9148-e3be6c30e623}">
          <xlrd:rvb i="1667"/>
        </ext>
      </extLst>
    </bk>
    <bk>
      <extLst>
        <ext uri="{3e2802c4-a4d2-4d8b-9148-e3be6c30e623}">
          <xlrd:rvb i="1670"/>
        </ext>
      </extLst>
    </bk>
    <bk>
      <extLst>
        <ext uri="{3e2802c4-a4d2-4d8b-9148-e3be6c30e623}">
          <xlrd:rvb i="1673"/>
        </ext>
      </extLst>
    </bk>
    <bk>
      <extLst>
        <ext uri="{3e2802c4-a4d2-4d8b-9148-e3be6c30e623}">
          <xlrd:rvb i="1676"/>
        </ext>
      </extLst>
    </bk>
    <bk>
      <extLst>
        <ext uri="{3e2802c4-a4d2-4d8b-9148-e3be6c30e623}">
          <xlrd:rvb i="1679"/>
        </ext>
      </extLst>
    </bk>
    <bk>
      <extLst>
        <ext uri="{3e2802c4-a4d2-4d8b-9148-e3be6c30e623}">
          <xlrd:rvb i="1682"/>
        </ext>
      </extLst>
    </bk>
    <bk>
      <extLst>
        <ext uri="{3e2802c4-a4d2-4d8b-9148-e3be6c30e623}">
          <xlrd:rvb i="1684"/>
        </ext>
      </extLst>
    </bk>
    <bk>
      <extLst>
        <ext uri="{3e2802c4-a4d2-4d8b-9148-e3be6c30e623}">
          <xlrd:rvb i="1687"/>
        </ext>
      </extLst>
    </bk>
    <bk>
      <extLst>
        <ext uri="{3e2802c4-a4d2-4d8b-9148-e3be6c30e623}">
          <xlrd:rvb i="1690"/>
        </ext>
      </extLst>
    </bk>
    <bk>
      <extLst>
        <ext uri="{3e2802c4-a4d2-4d8b-9148-e3be6c30e623}">
          <xlrd:rvb i="1693"/>
        </ext>
      </extLst>
    </bk>
    <bk>
      <extLst>
        <ext uri="{3e2802c4-a4d2-4d8b-9148-e3be6c30e623}">
          <xlrd:rvb i="1696"/>
        </ext>
      </extLst>
    </bk>
    <bk>
      <extLst>
        <ext uri="{3e2802c4-a4d2-4d8b-9148-e3be6c30e623}">
          <xlrd:rvb i="1699"/>
        </ext>
      </extLst>
    </bk>
    <bk>
      <extLst>
        <ext uri="{3e2802c4-a4d2-4d8b-9148-e3be6c30e623}">
          <xlrd:rvb i="1702"/>
        </ext>
      </extLst>
    </bk>
    <bk>
      <extLst>
        <ext uri="{3e2802c4-a4d2-4d8b-9148-e3be6c30e623}">
          <xlrd:rvb i="1705"/>
        </ext>
      </extLst>
    </bk>
    <bk>
      <extLst>
        <ext uri="{3e2802c4-a4d2-4d8b-9148-e3be6c30e623}">
          <xlrd:rvb i="1708"/>
        </ext>
      </extLst>
    </bk>
    <bk>
      <extLst>
        <ext uri="{3e2802c4-a4d2-4d8b-9148-e3be6c30e623}">
          <xlrd:rvb i="1711"/>
        </ext>
      </extLst>
    </bk>
    <bk>
      <extLst>
        <ext uri="{3e2802c4-a4d2-4d8b-9148-e3be6c30e623}">
          <xlrd:rvb i="1714"/>
        </ext>
      </extLst>
    </bk>
    <bk>
      <extLst>
        <ext uri="{3e2802c4-a4d2-4d8b-9148-e3be6c30e623}">
          <xlrd:rvb i="1717"/>
        </ext>
      </extLst>
    </bk>
    <bk>
      <extLst>
        <ext uri="{3e2802c4-a4d2-4d8b-9148-e3be6c30e623}">
          <xlrd:rvb i="1720"/>
        </ext>
      </extLst>
    </bk>
    <bk>
      <extLst>
        <ext uri="{3e2802c4-a4d2-4d8b-9148-e3be6c30e623}">
          <xlrd:rvb i="1723"/>
        </ext>
      </extLst>
    </bk>
    <bk>
      <extLst>
        <ext uri="{3e2802c4-a4d2-4d8b-9148-e3be6c30e623}">
          <xlrd:rvb i="1726"/>
        </ext>
      </extLst>
    </bk>
    <bk>
      <extLst>
        <ext uri="{3e2802c4-a4d2-4d8b-9148-e3be6c30e623}">
          <xlrd:rvb i="1728"/>
        </ext>
      </extLst>
    </bk>
    <bk>
      <extLst>
        <ext uri="{3e2802c4-a4d2-4d8b-9148-e3be6c30e623}">
          <xlrd:rvb i="1731"/>
        </ext>
      </extLst>
    </bk>
    <bk>
      <extLst>
        <ext uri="{3e2802c4-a4d2-4d8b-9148-e3be6c30e623}">
          <xlrd:rvb i="1734"/>
        </ext>
      </extLst>
    </bk>
    <bk>
      <extLst>
        <ext uri="{3e2802c4-a4d2-4d8b-9148-e3be6c30e623}">
          <xlrd:rvb i="1737"/>
        </ext>
      </extLst>
    </bk>
    <bk>
      <extLst>
        <ext uri="{3e2802c4-a4d2-4d8b-9148-e3be6c30e623}">
          <xlrd:rvb i="1740"/>
        </ext>
      </extLst>
    </bk>
    <bk>
      <extLst>
        <ext uri="{3e2802c4-a4d2-4d8b-9148-e3be6c30e623}">
          <xlrd:rvb i="1743"/>
        </ext>
      </extLst>
    </bk>
    <bk>
      <extLst>
        <ext uri="{3e2802c4-a4d2-4d8b-9148-e3be6c30e623}">
          <xlrd:rvb i="1746"/>
        </ext>
      </extLst>
    </bk>
    <bk>
      <extLst>
        <ext uri="{3e2802c4-a4d2-4d8b-9148-e3be6c30e623}">
          <xlrd:rvb i="1749"/>
        </ext>
      </extLst>
    </bk>
    <bk>
      <extLst>
        <ext uri="{3e2802c4-a4d2-4d8b-9148-e3be6c30e623}">
          <xlrd:rvb i="1752"/>
        </ext>
      </extLst>
    </bk>
    <bk>
      <extLst>
        <ext uri="{3e2802c4-a4d2-4d8b-9148-e3be6c30e623}">
          <xlrd:rvb i="1755"/>
        </ext>
      </extLst>
    </bk>
    <bk>
      <extLst>
        <ext uri="{3e2802c4-a4d2-4d8b-9148-e3be6c30e623}">
          <xlrd:rvb i="1758"/>
        </ext>
      </extLst>
    </bk>
    <bk>
      <extLst>
        <ext uri="{3e2802c4-a4d2-4d8b-9148-e3be6c30e623}">
          <xlrd:rvb i="1761"/>
        </ext>
      </extLst>
    </bk>
    <bk>
      <extLst>
        <ext uri="{3e2802c4-a4d2-4d8b-9148-e3be6c30e623}">
          <xlrd:rvb i="1764"/>
        </ext>
      </extLst>
    </bk>
    <bk>
      <extLst>
        <ext uri="{3e2802c4-a4d2-4d8b-9148-e3be6c30e623}">
          <xlrd:rvb i="1767"/>
        </ext>
      </extLst>
    </bk>
    <bk>
      <extLst>
        <ext uri="{3e2802c4-a4d2-4d8b-9148-e3be6c30e623}">
          <xlrd:rvb i="1770"/>
        </ext>
      </extLst>
    </bk>
    <bk>
      <extLst>
        <ext uri="{3e2802c4-a4d2-4d8b-9148-e3be6c30e623}">
          <xlrd:rvb i="1773"/>
        </ext>
      </extLst>
    </bk>
    <bk>
      <extLst>
        <ext uri="{3e2802c4-a4d2-4d8b-9148-e3be6c30e623}">
          <xlrd:rvb i="1776"/>
        </ext>
      </extLst>
    </bk>
    <bk>
      <extLst>
        <ext uri="{3e2802c4-a4d2-4d8b-9148-e3be6c30e623}">
          <xlrd:rvb i="1779"/>
        </ext>
      </extLst>
    </bk>
    <bk>
      <extLst>
        <ext uri="{3e2802c4-a4d2-4d8b-9148-e3be6c30e623}">
          <xlrd:rvb i="1782"/>
        </ext>
      </extLst>
    </bk>
    <bk>
      <extLst>
        <ext uri="{3e2802c4-a4d2-4d8b-9148-e3be6c30e623}">
          <xlrd:rvb i="1784"/>
        </ext>
      </extLst>
    </bk>
    <bk>
      <extLst>
        <ext uri="{3e2802c4-a4d2-4d8b-9148-e3be6c30e623}">
          <xlrd:rvb i="1787"/>
        </ext>
      </extLst>
    </bk>
    <bk>
      <extLst>
        <ext uri="{3e2802c4-a4d2-4d8b-9148-e3be6c30e623}">
          <xlrd:rvb i="1790"/>
        </ext>
      </extLst>
    </bk>
    <bk>
      <extLst>
        <ext uri="{3e2802c4-a4d2-4d8b-9148-e3be6c30e623}">
          <xlrd:rvb i="1793"/>
        </ext>
      </extLst>
    </bk>
    <bk>
      <extLst>
        <ext uri="{3e2802c4-a4d2-4d8b-9148-e3be6c30e623}">
          <xlrd:rvb i="1796"/>
        </ext>
      </extLst>
    </bk>
    <bk>
      <extLst>
        <ext uri="{3e2802c4-a4d2-4d8b-9148-e3be6c30e623}">
          <xlrd:rvb i="1799"/>
        </ext>
      </extLst>
    </bk>
    <bk>
      <extLst>
        <ext uri="{3e2802c4-a4d2-4d8b-9148-e3be6c30e623}">
          <xlrd:rvb i="1802"/>
        </ext>
      </extLst>
    </bk>
    <bk>
      <extLst>
        <ext uri="{3e2802c4-a4d2-4d8b-9148-e3be6c30e623}">
          <xlrd:rvb i="1805"/>
        </ext>
      </extLst>
    </bk>
    <bk>
      <extLst>
        <ext uri="{3e2802c4-a4d2-4d8b-9148-e3be6c30e623}">
          <xlrd:rvb i="1808"/>
        </ext>
      </extLst>
    </bk>
    <bk>
      <extLst>
        <ext uri="{3e2802c4-a4d2-4d8b-9148-e3be6c30e623}">
          <xlrd:rvb i="1811"/>
        </ext>
      </extLst>
    </bk>
    <bk>
      <extLst>
        <ext uri="{3e2802c4-a4d2-4d8b-9148-e3be6c30e623}">
          <xlrd:rvb i="1814"/>
        </ext>
      </extLst>
    </bk>
    <bk>
      <extLst>
        <ext uri="{3e2802c4-a4d2-4d8b-9148-e3be6c30e623}">
          <xlrd:rvb i="1817"/>
        </ext>
      </extLst>
    </bk>
    <bk>
      <extLst>
        <ext uri="{3e2802c4-a4d2-4d8b-9148-e3be6c30e623}">
          <xlrd:rvb i="1820"/>
        </ext>
      </extLst>
    </bk>
    <bk>
      <extLst>
        <ext uri="{3e2802c4-a4d2-4d8b-9148-e3be6c30e623}">
          <xlrd:rvb i="1823"/>
        </ext>
      </extLst>
    </bk>
    <bk>
      <extLst>
        <ext uri="{3e2802c4-a4d2-4d8b-9148-e3be6c30e623}">
          <xlrd:rvb i="1826"/>
        </ext>
      </extLst>
    </bk>
    <bk>
      <extLst>
        <ext uri="{3e2802c4-a4d2-4d8b-9148-e3be6c30e623}">
          <xlrd:rvb i="1829"/>
        </ext>
      </extLst>
    </bk>
    <bk>
      <extLst>
        <ext uri="{3e2802c4-a4d2-4d8b-9148-e3be6c30e623}">
          <xlrd:rvb i="1832"/>
        </ext>
      </extLst>
    </bk>
    <bk>
      <extLst>
        <ext uri="{3e2802c4-a4d2-4d8b-9148-e3be6c30e623}">
          <xlrd:rvb i="1835"/>
        </ext>
      </extLst>
    </bk>
    <bk>
      <extLst>
        <ext uri="{3e2802c4-a4d2-4d8b-9148-e3be6c30e623}">
          <xlrd:rvb i="1838"/>
        </ext>
      </extLst>
    </bk>
    <bk>
      <extLst>
        <ext uri="{3e2802c4-a4d2-4d8b-9148-e3be6c30e623}">
          <xlrd:rvb i="1841"/>
        </ext>
      </extLst>
    </bk>
    <bk>
      <extLst>
        <ext uri="{3e2802c4-a4d2-4d8b-9148-e3be6c30e623}">
          <xlrd:rvb i="1844"/>
        </ext>
      </extLst>
    </bk>
    <bk>
      <extLst>
        <ext uri="{3e2802c4-a4d2-4d8b-9148-e3be6c30e623}">
          <xlrd:rvb i="1847"/>
        </ext>
      </extLst>
    </bk>
    <bk>
      <extLst>
        <ext uri="{3e2802c4-a4d2-4d8b-9148-e3be6c30e623}">
          <xlrd:rvb i="1850"/>
        </ext>
      </extLst>
    </bk>
    <bk>
      <extLst>
        <ext uri="{3e2802c4-a4d2-4d8b-9148-e3be6c30e623}">
          <xlrd:rvb i="1853"/>
        </ext>
      </extLst>
    </bk>
  </futureMetadata>
  <cellMetadata count="1">
    <bk>
      <rc t="1" v="0"/>
    </bk>
  </cellMetadata>
  <valueMetadata count="64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valueMetadata>
</metadata>
</file>

<file path=xl/sharedStrings.xml><?xml version="1.0" encoding="utf-8"?>
<sst xmlns="http://schemas.openxmlformats.org/spreadsheetml/2006/main" count="921" uniqueCount="78">
  <si>
    <t>Stock Name</t>
  </si>
  <si>
    <t>D Change (%)</t>
  </si>
  <si>
    <t>P Close</t>
  </si>
  <si>
    <t>Price</t>
  </si>
  <si>
    <t>D Low</t>
  </si>
  <si>
    <t>D High</t>
  </si>
  <si>
    <t>52 WL</t>
  </si>
  <si>
    <t>52 WH</t>
  </si>
  <si>
    <t>% Below high</t>
  </si>
  <si>
    <t>Suggestion</t>
  </si>
  <si>
    <t>M Cap (cr.)</t>
  </si>
  <si>
    <t>M Cap</t>
  </si>
  <si>
    <t>Industry</t>
  </si>
  <si>
    <t>% change from high</t>
  </si>
  <si>
    <t>Previous close</t>
  </si>
  <si>
    <t>Day Low</t>
  </si>
  <si>
    <t>Day High</t>
  </si>
  <si>
    <t>52 week low</t>
  </si>
  <si>
    <t>52 week high</t>
  </si>
  <si>
    <t>Day Change (%)</t>
  </si>
  <si>
    <t>Market cap</t>
  </si>
  <si>
    <t>Banking Services</t>
  </si>
  <si>
    <t>Insurance</t>
  </si>
  <si>
    <t>ETF</t>
  </si>
  <si>
    <t>Investment Banking &amp; Investment Services</t>
  </si>
  <si>
    <t>Change</t>
  </si>
  <si>
    <t>Row Labels</t>
  </si>
  <si>
    <t>Sum of % change from high</t>
  </si>
  <si>
    <t>Grand Total</t>
  </si>
  <si>
    <t>% Below Low</t>
  </si>
  <si>
    <t>Sector</t>
  </si>
  <si>
    <t>Capital Goods</t>
  </si>
  <si>
    <t>Construction Materials</t>
  </si>
  <si>
    <t>Financial Services</t>
  </si>
  <si>
    <t>Power</t>
  </si>
  <si>
    <t>Metals &amp; Mining</t>
  </si>
  <si>
    <t>Services</t>
  </si>
  <si>
    <t>Oil Gas &amp; Consumable Fuels</t>
  </si>
  <si>
    <t>Consumer Services</t>
  </si>
  <si>
    <t>Healthcare</t>
  </si>
  <si>
    <t>Automobile and Auto Components</t>
  </si>
  <si>
    <t>Consumer Durables</t>
  </si>
  <si>
    <t>Telecommunication</t>
  </si>
  <si>
    <t>Fast Moving Consumer Goods</t>
  </si>
  <si>
    <t>Information Technology</t>
  </si>
  <si>
    <t>Realty</t>
  </si>
  <si>
    <t>Chemicals</t>
  </si>
  <si>
    <t>Construction</t>
  </si>
  <si>
    <t>Textiles</t>
  </si>
  <si>
    <t>(All)</t>
  </si>
  <si>
    <t>Sum of Price</t>
  </si>
  <si>
    <t>Sum of % Below high</t>
  </si>
  <si>
    <t>Sum of % Below Low</t>
  </si>
  <si>
    <t>Sum of 52 WL</t>
  </si>
  <si>
    <t>Sum of 52 WH</t>
  </si>
  <si>
    <t>Current Price</t>
  </si>
  <si>
    <t>52 WeekHigh</t>
  </si>
  <si>
    <t>52 WeekLow</t>
  </si>
  <si>
    <t>% Below from high</t>
  </si>
  <si>
    <t>% above from Low</t>
  </si>
  <si>
    <t>NIFTY 200</t>
  </si>
  <si>
    <t>Nifty Total Market</t>
  </si>
  <si>
    <t>NIFTY500 MULTICAP 50:25:25</t>
  </si>
  <si>
    <t>Nifty500 LargeMidSmall Equal-Cap Weighted</t>
  </si>
  <si>
    <t>NIFTY MIDCAP 150</t>
  </si>
  <si>
    <t>NIFTY MIDCAP 50</t>
  </si>
  <si>
    <t>Nifty Midcap Select</t>
  </si>
  <si>
    <t>NIFTY Midcap 100</t>
  </si>
  <si>
    <t>Diversified</t>
  </si>
  <si>
    <t>Oil, Gas &amp; Consumable Fuels</t>
  </si>
  <si>
    <t>Century Textile &amp; Industries Ltd.</t>
  </si>
  <si>
    <t>Forest Materials</t>
  </si>
  <si>
    <t>IDFC Ltd.</t>
  </si>
  <si>
    <t>Media, Entertainment &amp; Publication</t>
  </si>
  <si>
    <t>TV18 Broadcast</t>
  </si>
  <si>
    <t>Indiabulls Housing</t>
  </si>
  <si>
    <t>(Multiple Items)</t>
  </si>
  <si>
    <t>Urgocap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</si>
</sst>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4009]\ * #,##0.00_ ;_ [$₹-4009]\ * \-#,##0.00_ ;_ [$₹-4009]\ * &quot;-&quot;??_ ;_ @_ "/>
    <numFmt numFmtId="165" formatCode="_ [$₹-4009]\ * #,##0_ ;_ [$₹-4009]\ * \-#,##0_ ;_ [$₹-4009]\ * &quot;-&quot;_ ;_ @_ "/>
    <numFmt numFmtId="166" formatCode="_ [$₹-44D]\ * #,##0_ ;_ [$₹-44D]\ * \-#,##0_ ;_ [$₹-44D]\ * &quot;-&quot;_ ;_ @_ "/>
  </numFmts>
  <fonts count="7"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8"/>
      <color theme="0"/>
      <name val="Calibri"/>
      <family val="2"/>
      <scheme val="minor"/>
    </font>
    <font>
      <sz val="11"/>
      <color theme="1"/>
      <name val="Calibri"/>
      <family val="2"/>
    </font>
    <font>
      <u/>
      <sz val="11"/>
      <color theme="1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4">
    <xf numFmtId="0" fontId="0" fillId="0" borderId="0"/>
    <xf numFmtId="0" fontId="1" fillId="0" borderId="2" applyNumberFormat="0" applyFill="0" applyAlignment="0" applyProtection="0"/>
    <xf numFmtId="0" fontId="5" fillId="0" borderId="0"/>
    <xf numFmtId="0" fontId="6" fillId="0" borderId="0" applyNumberFormat="0" applyFill="0" applyBorder="0" applyAlignment="0" applyProtection="0"/>
  </cellStyleXfs>
  <cellXfs count="80">
    <xf numFmtId="0" fontId="0" fillId="0" borderId="0" xfId="0"/>
    <xf numFmtId="0" fontId="0" fillId="0" borderId="0" xfId="0" pivotButton="1"/>
    <xf numFmtId="0" fontId="0" fillId="0" borderId="0" xfId="0" applyAlignment="1">
      <alignment horizontal="left"/>
    </xf>
    <xf numFmtId="0" fontId="1" fillId="2" borderId="2" xfId="1" applyFill="1" applyAlignment="1">
      <alignment horizontal="left" vertical="top"/>
    </xf>
    <xf numFmtId="0" fontId="1" fillId="0" borderId="2" xfId="1" applyAlignment="1">
      <alignment horizontal="left"/>
    </xf>
    <xf numFmtId="164" fontId="1" fillId="0" borderId="2" xfId="1" applyNumberFormat="1" applyAlignment="1">
      <alignment horizontal="left"/>
    </xf>
    <xf numFmtId="0" fontId="1" fillId="0" borderId="2" xfId="1"/>
    <xf numFmtId="164" fontId="0" fillId="0" borderId="0" xfId="0" applyNumberFormat="1"/>
    <xf numFmtId="2" fontId="0" fillId="0" borderId="0" xfId="0" applyNumberFormat="1"/>
    <xf numFmtId="10" fontId="1" fillId="2" borderId="2" xfId="1" applyNumberFormat="1" applyFill="1" applyAlignment="1">
      <alignment horizontal="right" vertical="top"/>
    </xf>
    <xf numFmtId="10" fontId="1" fillId="0" borderId="2" xfId="1" applyNumberFormat="1" applyAlignment="1">
      <alignment horizontal="right"/>
    </xf>
    <xf numFmtId="10" fontId="0" fillId="0" borderId="0" xfId="0" applyNumberFormat="1" applyAlignment="1">
      <alignment horizontal="right"/>
    </xf>
    <xf numFmtId="165" fontId="1" fillId="0" borderId="2" xfId="1" applyNumberFormat="1" applyAlignment="1">
      <alignment horizontal="left"/>
    </xf>
    <xf numFmtId="0" fontId="1" fillId="2" borderId="1" xfId="1" applyFill="1" applyBorder="1" applyAlignment="1">
      <alignment horizontal="left" vertical="top"/>
    </xf>
    <xf numFmtId="10" fontId="1" fillId="2" borderId="1" xfId="1" applyNumberFormat="1" applyFill="1" applyBorder="1" applyAlignment="1">
      <alignment horizontal="right" vertical="top"/>
    </xf>
    <xf numFmtId="0" fontId="1" fillId="0" borderId="1" xfId="1" applyBorder="1" applyAlignment="1">
      <alignment horizontal="left"/>
    </xf>
    <xf numFmtId="10" fontId="1" fillId="0" borderId="1" xfId="1" applyNumberFormat="1" applyBorder="1" applyAlignment="1">
      <alignment horizontal="right"/>
    </xf>
    <xf numFmtId="164" fontId="1" fillId="0" borderId="1" xfId="1" applyNumberFormat="1" applyBorder="1" applyAlignment="1">
      <alignment horizontal="left"/>
    </xf>
    <xf numFmtId="10" fontId="1" fillId="0" borderId="1" xfId="1" applyNumberFormat="1" applyBorder="1" applyAlignment="1">
      <alignment horizontal="left"/>
    </xf>
    <xf numFmtId="165" fontId="1" fillId="0" borderId="1" xfId="1" applyNumberFormat="1" applyBorder="1" applyAlignment="1">
      <alignment horizontal="left"/>
    </xf>
    <xf numFmtId="0" fontId="1" fillId="0" borderId="1" xfId="1" applyBorder="1"/>
    <xf numFmtId="0" fontId="1" fillId="2" borderId="2" xfId="1" applyFill="1" applyAlignment="1">
      <alignment horizontal="right" vertical="top"/>
    </xf>
    <xf numFmtId="0" fontId="0" fillId="0" borderId="0" xfId="0" applyAlignment="1">
      <alignment horizontal="right"/>
    </xf>
    <xf numFmtId="0" fontId="1" fillId="2" borderId="2" xfId="1" applyFill="1"/>
    <xf numFmtId="2" fontId="1" fillId="2" borderId="2" xfId="1" applyNumberFormat="1" applyFill="1"/>
    <xf numFmtId="164" fontId="1" fillId="0" borderId="2" xfId="1" applyNumberFormat="1"/>
    <xf numFmtId="10" fontId="1" fillId="0" borderId="2" xfId="1" applyNumberFormat="1"/>
    <xf numFmtId="2" fontId="1" fillId="0" borderId="2" xfId="1" applyNumberFormat="1"/>
    <xf numFmtId="165" fontId="1" fillId="0" borderId="2" xfId="1" applyNumberFormat="1"/>
    <xf numFmtId="166" fontId="0" fillId="0" borderId="1" xfId="0" applyNumberFormat="1" applyBorder="1"/>
    <xf numFmtId="0" fontId="0" fillId="0" borderId="1" xfId="0" quotePrefix="1" applyBorder="1"/>
    <xf numFmtId="2" fontId="2" fillId="0" borderId="1" xfId="1" applyNumberFormat="1" applyFont="1" applyBorder="1" applyAlignment="1">
      <alignment horizontal="left"/>
    </xf>
    <xf numFmtId="164" fontId="2" fillId="0" borderId="1" xfId="1" applyNumberFormat="1" applyFont="1" applyBorder="1" applyAlignment="1">
      <alignment horizontal="left"/>
    </xf>
    <xf numFmtId="10" fontId="2" fillId="0" borderId="1" xfId="1" applyNumberFormat="1" applyFont="1" applyBorder="1" applyAlignment="1">
      <alignment horizontal="left"/>
    </xf>
    <xf numFmtId="0" fontId="2" fillId="0" borderId="1" xfId="1" applyFont="1" applyBorder="1" applyAlignment="1">
      <alignment horizontal="left"/>
    </xf>
    <xf numFmtId="0" fontId="2" fillId="0" borderId="1" xfId="1" applyFont="1" applyBorder="1"/>
    <xf numFmtId="0" fontId="4" fillId="3" borderId="1" xfId="1" applyFont="1" applyFill="1" applyBorder="1" applyAlignment="1">
      <alignment horizontal="center" vertical="top"/>
    </xf>
    <xf numFmtId="0" fontId="3" fillId="4" borderId="1" xfId="1" applyFont="1" applyFill="1" applyBorder="1" applyAlignment="1">
      <alignment horizontal="left"/>
    </xf>
    <xf numFmtId="0" fontId="3" fillId="4" borderId="1" xfId="1" applyFont="1" applyFill="1" applyBorder="1" applyAlignment="1" applyProtection="1">
      <alignment horizontal="left"/>
      <protection locked="0"/>
    </xf>
    <xf numFmtId="164" fontId="2" fillId="0" borderId="1" xfId="1" applyNumberFormat="1" applyFont="1" applyBorder="1" applyAlignment="1" applyProtection="1">
      <alignment horizontal="left"/>
      <protection locked="0"/>
    </xf>
    <xf numFmtId="0" fontId="4" fillId="3" borderId="1" xfId="1" applyFont="1" applyFill="1" applyBorder="1" applyAlignment="1" applyProtection="1">
      <alignment horizontal="center" vertical="top"/>
    </xf>
    <xf numFmtId="2" fontId="2" fillId="0" borderId="1" xfId="1" applyNumberFormat="1" applyFont="1" applyBorder="1" applyAlignment="1" applyProtection="1">
      <alignment horizontal="left"/>
    </xf>
    <xf numFmtId="10" fontId="2" fillId="0" borderId="1" xfId="1" applyNumberFormat="1" applyFont="1" applyBorder="1" applyAlignment="1" applyProtection="1">
      <alignment horizontal="left"/>
    </xf>
    <xf numFmtId="0" fontId="4" fillId="3" borderId="1" xfId="1" applyFont="1" applyFill="1" applyBorder="1" applyAlignment="1" applyProtection="1">
      <alignment horizontal="left" vertical="top"/>
    </xf>
    <xf numFmtId="164" fontId="2" fillId="0" borderId="1" xfId="1" applyNumberFormat="1" applyFont="1" applyBorder="1" applyAlignment="1" applyProtection="1">
      <alignment horizontal="center"/>
      <protection locked="0"/>
    </xf>
    <xf numFmtId="0" fontId="3" fillId="4" borderId="1" xfId="1" applyFont="1" applyFill="1" applyBorder="1" applyAlignment="1" applyProtection="1">
      <alignment horizontal="left"/>
    </xf>
    <xf numFmtId="164" fontId="2" fillId="0" borderId="1" xfId="1" applyNumberFormat="1" applyFont="1" applyBorder="1" applyAlignment="1" applyProtection="1">
      <alignment horizontal="left"/>
    </xf>
    <xf numFmtId="164" fontId="2" fillId="0" borderId="1" xfId="1" applyNumberFormat="1" applyFont="1" applyBorder="1" applyAlignment="1" applyProtection="1">
      <alignment horizontal="center"/>
    </xf>
    <xf numFmtId="0" fontId="2" fillId="0" borderId="1" xfId="1" applyFont="1" applyBorder="1" applyAlignment="1" applyProtection="1">
      <alignment horizontal="left"/>
    </xf>
    <xf numFmtId="0" fontId="2" fillId="0" borderId="1" xfId="1" applyFont="1" applyBorder="1" applyProtection="1"/>
    <xf numFmtId="0" fontId="0" fillId="0" borderId="0" xfId="0" applyAlignment="1">
      <alignment horizontal="center"/>
    </xf>
    <xf numFmtId="2" fontId="2" fillId="0" borderId="1" xfId="1" applyNumberFormat="1" applyFont="1" applyBorder="1" applyAlignment="1" applyProtection="1">
      <alignment horizontal="center"/>
    </xf>
    <xf numFmtId="2" fontId="0" fillId="0" borderId="0" xfId="0" applyNumberFormat="1" applyAlignment="1">
      <alignment horizontal="center"/>
    </xf>
    <xf numFmtId="2" fontId="2" fillId="0" borderId="1" xfId="1" applyNumberFormat="1" applyFont="1" applyBorder="1" applyAlignment="1" applyProtection="1">
      <alignment horizontal="right"/>
    </xf>
    <xf numFmtId="2" fontId="0" fillId="0" borderId="0" xfId="0" applyNumberFormat="1" applyAlignment="1">
      <alignment horizontal="right"/>
    </xf>
    <xf numFmtId="0" fontId="2" fillId="2" borderId="1" xfId="1" applyFont="1" applyFill="1" applyBorder="1" applyAlignment="1">
      <alignment horizontal="left"/>
    </xf>
    <xf numFmtId="0" fontId="4" fillId="3" borderId="3" xfId="1" applyFont="1" applyFill="1" applyBorder="1" applyAlignment="1" applyProtection="1">
      <alignment horizontal="center" vertical="top"/>
    </xf>
    <xf numFmtId="0" fontId="4" fillId="3" borderId="4" xfId="1" applyFont="1" applyFill="1" applyBorder="1" applyAlignment="1" applyProtection="1">
      <alignment horizontal="center" vertical="top"/>
    </xf>
    <xf numFmtId="0" fontId="4" fillId="3" borderId="5" xfId="1" applyFont="1" applyFill="1" applyBorder="1" applyAlignment="1" applyProtection="1">
      <alignment horizontal="center" vertical="top"/>
    </xf>
    <xf numFmtId="0" fontId="2" fillId="0" borderId="6" xfId="1" applyFont="1" applyBorder="1" applyProtection="1"/>
    <xf numFmtId="0" fontId="2" fillId="0" borderId="6" xfId="1" applyFont="1" applyBorder="1" applyAlignment="1" applyProtection="1">
      <alignment horizontal="left"/>
    </xf>
    <xf numFmtId="164" fontId="2" fillId="0" borderId="7" xfId="1" applyNumberFormat="1" applyFont="1" applyBorder="1" applyAlignment="1" applyProtection="1">
      <alignment horizontal="left"/>
    </xf>
    <xf numFmtId="164" fontId="2" fillId="0" borderId="7" xfId="1" applyNumberFormat="1" applyFont="1" applyBorder="1" applyAlignment="1" applyProtection="1">
      <alignment horizontal="center"/>
    </xf>
    <xf numFmtId="2" fontId="2" fillId="0" borderId="7" xfId="1" applyNumberFormat="1" applyFont="1" applyBorder="1" applyAlignment="1" applyProtection="1">
      <alignment horizontal="right"/>
    </xf>
    <xf numFmtId="2" fontId="2" fillId="0" borderId="7" xfId="1" applyNumberFormat="1" applyFont="1" applyBorder="1" applyAlignment="1" applyProtection="1">
      <alignment horizontal="center"/>
    </xf>
    <xf numFmtId="166" fontId="0" fillId="0" borderId="7" xfId="0" applyNumberFormat="1" applyBorder="1"/>
    <xf numFmtId="0" fontId="0" fillId="0" borderId="7" xfId="0" quotePrefix="1" applyBorder="1"/>
    <xf numFmtId="0" fontId="2" fillId="0" borderId="8" xfId="1" applyFont="1" applyBorder="1" applyAlignment="1" applyProtection="1">
      <alignment horizontal="left"/>
    </xf>
    <xf numFmtId="2" fontId="2" fillId="0" borderId="1" xfId="1" applyNumberFormat="1" applyFont="1" applyBorder="1" applyAlignment="1" applyProtection="1">
      <alignment horizontal="left" vertical="center"/>
    </xf>
    <xf numFmtId="0" fontId="4" fillId="3" borderId="9" xfId="1" applyFont="1" applyFill="1" applyBorder="1" applyAlignment="1" applyProtection="1">
      <alignment horizontal="center" vertical="top"/>
    </xf>
    <xf numFmtId="0" fontId="0" fillId="0" borderId="1" xfId="0" applyBorder="1"/>
    <xf numFmtId="0" fontId="0" fillId="0" borderId="10" xfId="0" applyBorder="1"/>
    <xf numFmtId="0" fontId="0" fillId="0" borderId="11" xfId="0" applyBorder="1"/>
    <xf numFmtId="10" fontId="2" fillId="0" borderId="7" xfId="1" applyNumberFormat="1" applyFont="1" applyBorder="1" applyAlignment="1" applyProtection="1">
      <alignment horizontal="left"/>
    </xf>
    <xf numFmtId="2" fontId="2" fillId="0" borderId="7" xfId="1" applyNumberFormat="1" applyFont="1" applyBorder="1" applyAlignment="1" applyProtection="1">
      <alignment horizontal="left" vertical="center"/>
    </xf>
    <xf numFmtId="0" fontId="0" fillId="0" borderId="7" xfId="0" applyBorder="1"/>
    <xf numFmtId="0" fontId="6" fillId="0" borderId="0" xfId="3" applyAlignment="1">
      <alignment horizontal="left" vertical="center" wrapText="1" indent="1"/>
    </xf>
    <xf numFmtId="10" fontId="2" fillId="0" borderId="1" xfId="1" applyNumberFormat="1" applyFont="1" applyBorder="1" applyAlignment="1" applyProtection="1">
      <alignment horizontal="right"/>
    </xf>
    <xf numFmtId="0" fontId="4" fillId="3" borderId="1" xfId="1" applyFont="1" applyFill="1" applyBorder="1" applyAlignment="1" applyProtection="1">
      <alignment horizontal="right" vertical="center"/>
    </xf>
    <xf numFmtId="0" fontId="0" fillId="0" borderId="0" xfId="0" applyAlignment="1">
      <alignment horizontal="right" vertical="center"/>
    </xf>
  </cellXfs>
  <cellStyles count="4">
    <cellStyle name="Hyperlink" xfId="3" builtinId="8"/>
    <cellStyle name="Normal" xfId="0" builtinId="0"/>
    <cellStyle name="Normal 2" xfId="2" xr:uid="{A5AFC7B0-4C76-4135-A09E-CE0A0B41DE7E}"/>
    <cellStyle name="Total" xfId="1" builtinId="25"/>
  </cellStyles>
  <dxfs count="6">
    <dxf>
      <font>
        <color rgb="FF00B050"/>
      </font>
    </dxf>
    <dxf>
      <font>
        <color rgb="FF00B050"/>
      </font>
    </dxf>
    <dxf>
      <font>
        <color rgb="FF00B050"/>
      </font>
    </dxf>
    <dxf>
      <font>
        <color rgb="FF00B050"/>
      </font>
    </dxf>
    <dxf>
      <font>
        <color rgb="FF00B050"/>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Structure" Target="richData/rdsupportingpropertybagstructure.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17/06/relationships/richStyles" Target="richData/rich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17/06/relationships/rdArray" Target="richData/rdarray.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[Watch list.xlsm]IT!PivotTable4</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IT!$B$13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IT!$A$14:$A$24</c:f>
              <c:strCache>
                <c:ptCount val="10"/>
                <c:pt idx="0">
                  <c:v>HAPPIEST MINDS TECHNOLOGIES LIMITED (XNSE:HAPPSTMNDS)</c:v>
                </c:pt>
                <c:pt idx="1">
                  <c:v>HCL TECHNOLOGIES LIMITED (XNSE:HCLTECH)</c:v>
                </c:pt>
                <c:pt idx="2">
                  <c:v>INFO EDGE (INDIA) LIMITED (XNSE:NAUKRI)</c:v>
                </c:pt>
                <c:pt idx="3">
                  <c:v>INFOSYS LIMITED (XNSE:INFY)</c:v>
                </c:pt>
                <c:pt idx="4">
                  <c:v>LTIMINDTREE LIMITED (XNSE:LTIM)</c:v>
                </c:pt>
                <c:pt idx="5">
                  <c:v>NAZARA TECHNOLOGIES LIMITED (XNSE:NAZARA)</c:v>
                </c:pt>
                <c:pt idx="6">
                  <c:v>TATA CONSULTANCY SERVICES LIMITED (XNSE:TCS)</c:v>
                </c:pt>
                <c:pt idx="7">
                  <c:v>TECH MAHINDRA LIMITED (XNSE:TECHM)</c:v>
                </c:pt>
                <c:pt idx="8">
                  <c:v>TATA TECHNOLOGIES LIMITED (XNSE:TATATECH)</c:v>
                </c:pt>
                <c:pt idx="9">
                  <c:v>WIPRO LIMITED (XNSE:WIPRO)</c:v>
                </c:pt>
              </c:strCache>
            </c:strRef>
          </c:cat>
          <c:val>
            <c:numRef>
              <c:f>IT!$B$14:$B$24</c:f>
              <c:numCache>
                <c:formatCode>General</c:formatCode>
                <c:ptCount val="10"/>
                <c:pt idx="0">
                  <c:v>-20.200980392156858</c:v>
                </c:pt>
                <c:pt idx="1">
                  <c:v>-11.040739977022998</c:v>
                </c:pt>
                <c:pt idx="2">
                  <c:v>-3.9827268865921024</c:v>
                </c:pt>
                <c:pt idx="3">
                  <c:v>-4.3544615241775881</c:v>
                </c:pt>
                <c:pt idx="4">
                  <c:v>-16.543775225085376</c:v>
                </c:pt>
                <c:pt idx="5">
                  <c:v>-8.6314938346472587</c:v>
                </c:pt>
                <c:pt idx="6">
                  <c:v>-8.1226864093072439</c:v>
                </c:pt>
                <c:pt idx="7">
                  <c:v>-2.3130841121495389</c:v>
                </c:pt>
                <c:pt idx="8">
                  <c:v>-27.75</c:v>
                </c:pt>
                <c:pt idx="9">
                  <c:v>-2.4143586005830904</c:v>
                </c:pt>
              </c:numCache>
            </c:numRef>
          </c:val>
          <c:extLst>
            <c:ext xmlns:c16="http://schemas.microsoft.com/office/drawing/2014/chart" uri="{C3380CC4-5D6E-409C-BE32-E72D297353CC}">
              <c16:uniqueId val="{00000015-47BB-4D4A-935C-68B34F1862A2}"/>
            </c:ext>
          </c:extLst>
        </c:ser>
        <c:dLbls>
          <c:dLblPos val="inEnd"/>
          <c:showLegendKey val="0"/>
          <c:showVal val="1"/>
          <c:showCatName val="0"/>
          <c:showSerName val="0"/>
          <c:showPercent val="0"/>
          <c:showBubbleSize val="0"/>
        </c:dLbls>
        <c:gapWidth val="100"/>
        <c:overlap val="-24"/>
        <c:axId val="1800814960"/>
        <c:axId val="1800814544"/>
      </c:barChart>
      <c:catAx>
        <c:axId val="18008149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0814544"/>
        <c:crosses val="autoZero"/>
        <c:auto val="1"/>
        <c:lblAlgn val="ctr"/>
        <c:lblOffset val="100"/>
        <c:noMultiLvlLbl val="0"/>
      </c:catAx>
      <c:valAx>
        <c:axId val="18008145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0814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491490</xdr:colOff>
      <xdr:row>0</xdr:row>
      <xdr:rowOff>22860</xdr:rowOff>
    </xdr:from>
    <xdr:to>
      <xdr:col>0</xdr:col>
      <xdr:colOff>758190</xdr:colOff>
      <xdr:row>1</xdr:row>
      <xdr:rowOff>0</xdr:rowOff>
    </xdr:to>
    <xdr:pic macro="[0]!Module3.RefreshAll">
      <xdr:nvPicPr>
        <xdr:cNvPr id="3" name="Graphic 2" descr="Repeat with solid fill">
          <a:extLst>
            <a:ext uri="{FF2B5EF4-FFF2-40B4-BE49-F238E27FC236}">
              <a16:creationId xmlns:a16="http://schemas.microsoft.com/office/drawing/2014/main" id="{AF8D0DB7-1F8B-87FA-AB2A-A1AD475D74B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91490" y="22860"/>
          <a:ext cx="266700" cy="27241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28575</xdr:colOff>
      <xdr:row>11</xdr:row>
      <xdr:rowOff>180974</xdr:rowOff>
    </xdr:from>
    <xdr:to>
      <xdr:col>9</xdr:col>
      <xdr:colOff>180975</xdr:colOff>
      <xdr:row>31</xdr:row>
      <xdr:rowOff>19049</xdr:rowOff>
    </xdr:to>
    <xdr:graphicFrame macro="">
      <xdr:nvGraphicFramePr>
        <xdr:cNvPr id="2" name="Chart 1">
          <a:extLst>
            <a:ext uri="{FF2B5EF4-FFF2-40B4-BE49-F238E27FC236}">
              <a16:creationId xmlns:a16="http://schemas.microsoft.com/office/drawing/2014/main" id="{0807FE60-98DA-5CB1-57E7-0CE17455DA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428625</xdr:colOff>
      <xdr:row>0</xdr:row>
      <xdr:rowOff>22861</xdr:rowOff>
    </xdr:from>
    <xdr:to>
      <xdr:col>0</xdr:col>
      <xdr:colOff>758190</xdr:colOff>
      <xdr:row>1</xdr:row>
      <xdr:rowOff>1</xdr:rowOff>
    </xdr:to>
    <xdr:pic macro="[0]!Module3.RefreshAll">
      <xdr:nvPicPr>
        <xdr:cNvPr id="2" name="Graphic 1" descr="Repeat with solid fill">
          <a:extLst>
            <a:ext uri="{FF2B5EF4-FFF2-40B4-BE49-F238E27FC236}">
              <a16:creationId xmlns:a16="http://schemas.microsoft.com/office/drawing/2014/main" id="{2FFD446B-7F9F-4AD3-B241-67DB114B90F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28625" y="22861"/>
          <a:ext cx="329565" cy="300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428625</xdr:colOff>
      <xdr:row>0</xdr:row>
      <xdr:rowOff>22861</xdr:rowOff>
    </xdr:from>
    <xdr:to>
      <xdr:col>0</xdr:col>
      <xdr:colOff>758190</xdr:colOff>
      <xdr:row>1</xdr:row>
      <xdr:rowOff>1</xdr:rowOff>
    </xdr:to>
    <xdr:pic macro="[0]!Module3.RefreshAll">
      <xdr:nvPicPr>
        <xdr:cNvPr id="2" name="Graphic 1" descr="Repeat with solid fill">
          <a:extLst>
            <a:ext uri="{FF2B5EF4-FFF2-40B4-BE49-F238E27FC236}">
              <a16:creationId xmlns:a16="http://schemas.microsoft.com/office/drawing/2014/main" id="{49C9ED10-4A64-48B5-8B9B-807266B9B4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28625" y="22861"/>
          <a:ext cx="329565" cy="2971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428625</xdr:colOff>
      <xdr:row>0</xdr:row>
      <xdr:rowOff>22861</xdr:rowOff>
    </xdr:from>
    <xdr:to>
      <xdr:col>0</xdr:col>
      <xdr:colOff>758190</xdr:colOff>
      <xdr:row>1</xdr:row>
      <xdr:rowOff>1</xdr:rowOff>
    </xdr:to>
    <xdr:pic macro="[0]!Module3.RefreshAll">
      <xdr:nvPicPr>
        <xdr:cNvPr id="2" name="Graphic 1" descr="Repeat with solid fill">
          <a:extLst>
            <a:ext uri="{FF2B5EF4-FFF2-40B4-BE49-F238E27FC236}">
              <a16:creationId xmlns:a16="http://schemas.microsoft.com/office/drawing/2014/main" id="{5C449A4A-8844-4469-B785-86C4FC3285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28625" y="22861"/>
          <a:ext cx="329565" cy="29718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428625</xdr:colOff>
      <xdr:row>0</xdr:row>
      <xdr:rowOff>22861</xdr:rowOff>
    </xdr:from>
    <xdr:to>
      <xdr:col>0</xdr:col>
      <xdr:colOff>758190</xdr:colOff>
      <xdr:row>1</xdr:row>
      <xdr:rowOff>0</xdr:rowOff>
    </xdr:to>
    <xdr:pic macro="[0]!Module3.RefreshAll">
      <xdr:nvPicPr>
        <xdr:cNvPr id="2" name="Graphic 1" descr="Repeat with solid fill">
          <a:extLst>
            <a:ext uri="{FF2B5EF4-FFF2-40B4-BE49-F238E27FC236}">
              <a16:creationId xmlns:a16="http://schemas.microsoft.com/office/drawing/2014/main" id="{24A26F7E-1656-417B-834D-B9BF04AEA9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28625" y="22861"/>
          <a:ext cx="329565" cy="2971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_rels/pivotCacheDefinition2.xml.rels><?xml version="1.0" encoding="UTF-8" standalone="yes"?>
<Relationships xmlns="http://schemas.openxmlformats.org/package/2006/relationships"><Relationship Id="rId1" Type="http://schemas.openxmlformats.org/officeDocument/2006/relationships/richPivotRecords" Target="richPivot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SHAILESH SINGH" refreshedDate="45716.503726388888" createdVersion="8" refreshedVersion="8" minRefreshableVersion="3" recordCount="501" xr:uid="{D098B44B-A4BA-46C3-81AC-2C7AFFA056B0}">
  <cacheSource type="worksheet">
    <worksheetSource ref="A1:O502" sheet="Nifty 500"/>
  </cacheSource>
  <cacheFields count="15">
    <cacheField name="Stock Name" numFmtId="0">
      <sharedItems count="505">
        <s v="Century Textile &amp; Industries Ltd."/>
        <s v="IDFC Ltd."/>
        <s v="Indiabulls Housing"/>
        <s v="TV18 Broadcast"/>
        <s v="360 ONE WAM LIMITED (XNSE:360ONE)"/>
        <s v="3M INDIA LIMITED (XNSE:3MINDIA)"/>
        <s v="AARTI INDUSTRIES LTD (XNSE:AARTIIND)"/>
        <s v="AAVAS FINANCIERS LIMITED (XNSE:AAVAS)"/>
        <s v="ABB India Limited (XNSE:ABB)"/>
        <s v="ABBOTT INDIA LIMITED (XNSE:ABBOTINDIA)"/>
        <s v="ACC Limited (XNSE:ACC)"/>
        <s v="ACTION CONSTRUCTION EQUIPMENT LIMITED (XNSE:ACE)"/>
        <s v="ADANI ENERGY SOLUTIONS LIMITED (XNSE:ADANIENSOL)"/>
        <s v="ADANI ENTERPRISES LIMITED (XNSE:ADANIENT)"/>
        <s v="ADANI GREEN ENERGY LIMITED (XNSE:ADANIGREEN)"/>
        <s v="ADANI PORTS AND SPECIAL ECONOMIC ZONE LIMITED (XNSE:ADANIPORTS)"/>
        <s v="ADANI POWER LIMITED (XNSE:ADANIPOWER)"/>
        <s v="ADANI TOTAL GAS LIMITED (XNSE:ATGL)"/>
        <s v="ADANI WILMAR LIMITED (XNSE:AWL)"/>
        <s v="ADITYA BIRLA CAPITAL LIMITED (XNSE:ABCAPITAL)"/>
        <s v="Aditya Birla Fashion and Retail Limited (XNSE:ABFRL)"/>
        <s v="AEGIS LOGISTICS LIMITED (XNSE:AEGISLOG)"/>
        <s v="AETHER INDUSTRIES LIMITED (XNSE:AETHER)"/>
        <s v="AFFLE (INDIA) LIMITED (XNSE:AFFLE)"/>
        <s v="AIA ENGINEERING LIMITED (XNSE:AIAENG)"/>
        <s v="AJANTA PHARMA LIMITED (XNSE:AJANTPHARM)"/>
        <s v="ALEMBIC PHARMACEUTICALS LIMITED (XNSE:APLLTD)"/>
        <s v="ALKEM LABORATORIES LIMITED (XNSE:ALKEM)"/>
        <s v="ALKYL AMINES CHEMICALS LIMITED (XNSE:ALKYLAMINE)"/>
        <s v="ALLCARGO LOGISTICS LIMITED (XNSE:ALLCARGO)"/>
        <s v="ALOK INDUSTRIES LIMITED (XBOM:521070)"/>
        <s v="AMARA RAJA ENERGY &amp; MOBILITY LIMITED (XBOM:500008)"/>
        <s v="AMBER ENTERPRISES INDIA LIMITED (XBOM:540902)"/>
        <s v="AMBUJA CEMENTS LIMITED (XBOM:500425)"/>
        <s v="Anand Rathi Wealth Ltd (XBOM:543415)"/>
        <s v="ANGEL ONE LIMITED (XBOM:543235)"/>
        <s v="ANUPAM RASAYAN INDIA LIMITED (XBOM:543275)"/>
        <s v="APAR INDUSTRIES LIMITED (XBOM:532259)"/>
        <s v="APL Apollo Tubes Limited (XNSE:APLAPOLLO)"/>
        <s v="APOLLO HOSPITALS ENTERPRISE LIMITED (XBOM:508869)"/>
        <s v="APOLLO TYRES LIMITED. (XBOM:500877)"/>
        <s v="APTUS VALUE HOUSING FINANCE INDIA LIMITED (XBOM:543335)"/>
        <s v="ARCHEAN CHEMICAL INDUSTRIES LIMITED (XBOM:543657)"/>
        <s v="ASAHI INDIA GLASS LIMITED (XBOM:515030)"/>
        <s v="ASHOK LEYLAND LIMITED (XNSE:ASHOKLEY)"/>
        <s v="ASIAN PAINTS LIMITED (XNSE:ASIANPAINT)"/>
        <s v="ASTER DM HEALTHCARE LIMITED (XNSE:ASTERDM)"/>
        <s v="ASTRAL LIMITED (XNSE:ASTRAL)"/>
        <s v="ASTRAZENECA PHARMA INDIA LIMITED (XNSE:ASTRAZEN)"/>
        <s v="ATUL LIMITED (XNSE:ATUL)"/>
        <s v="AU SMALL FINANCE BANK LIMITED (XNSE:AUBANK)"/>
        <s v="AUROBINDO PHARMA LTD (XNSE:AUROPHARMA)"/>
        <s v="AVANTI FEEDS LIMITED (XNSE:AVANTIFEED)"/>
        <s v="AVENUE SUPERMARTS LIMITED (XNSE:DMART)"/>
        <s v="Axis Bank Limited (XNSE:AXISBANK)"/>
        <s v="BAJAJ AUTO LIMITED. (XBOM:532977)"/>
        <s v="BAJAJ FINANCE LIMITED (XNSE:BAJFINANCE)"/>
        <s v="Bajaj Finserv Limited (XNSE:BAJAJFINSV)"/>
        <s v="Bajaj Holdings &amp; Investment Limited. (XNSE:BAJAJHLDNG)"/>
        <s v="BALAJI AMINES LIMITED (XBOM:530999)"/>
        <s v="BALKRISHNA INDUSTRIES LIMITED (XNSE:BALKRISIND)"/>
        <s v="BALRAMPUR CHINI MILLS LTD (XNSE:BALRAMCHIN)"/>
        <s v="BANDHAN BANK LIMITED (XBOM:541153)"/>
        <s v="BANK OF INDIA LIMITED (XBOM:532149)"/>
        <s v="BATA INDIA LTD (XBOM:500043)"/>
        <s v="BAYER CROPSCIENCE LIMITED (XBOM:506285)"/>
        <s v="BEML LIMITED (XNSE:BEML)"/>
        <s v="BERGER PAINTS INDIA LIMITED (XBOM:509480)"/>
        <s v="BHARAT DYNAMICS LIMITED (XBOM:541143)"/>
        <s v="BHARAT ELECTRONICS LIMITED (XBOM:500049)"/>
        <s v="BHARAT FORGE LTD (XBOM:500493)"/>
        <s v="BHARAT HEAVY ELECTRICALS LIMITED (XBOM:500103)"/>
        <s v="BHARAT PETROLEUM CORPORATION LIMITED (XNSE:BPCL)"/>
        <s v="Bharti Airtel Limited (XNSE:BHARTIARTL)"/>
        <s v="BIKAJI FOODS INTERNATIONAL LIMITED (XNSE:BIKAJI)"/>
        <s v="BIOCON LIMITED (XNSE:BIOCON)"/>
        <s v="BIRLA CORPORATION LIMITED (XNSE:BIRLACORPN)"/>
        <s v="BIRLASOFT LIMITED (XNSE:BSOFT)"/>
        <s v="BLS INTERNATIONAL SERVICES LIMITED (XNSE:BLS)"/>
        <s v="BLUE DART EXPRESS LIMITED (XNSE:BLUEDART)"/>
        <s v="BLUE STAR LIMITED (XNSE:BLUESTARCO)"/>
        <s v="BOROSIL RENEWABLES LIMITED (XBOM:502219)"/>
        <s v="Bosch Limited (XBOM:500530)"/>
        <s v="BRIGADE ENTERPRISES LIMITED (XNSE:BRIGADE)"/>
        <s v="BRITANNIA INDUSTRIES LTD (XNSE:BRITANNIA)"/>
        <s v="BSE Limited (XNSE:BSE)"/>
        <s v="C.E. INFO SYSTEMS LIMITED (XNSE:MAPMYINDIA)"/>
        <s v="CAMPUS ACTIVEWEAR LIMITED (XBOM:543523)"/>
        <s v="CAN FIN HOMES LIMITED (XBOM:511196)"/>
        <s v="CAPLIN POINT LABORATORIES LIMITED (XNSE:CAPLIPOINT)"/>
        <s v="Capri Global Capital Limited (XBOM:531595)"/>
        <s v="CARBORUNDUM UNIVERSAL LIMITED (XBOM:513375)"/>
        <s v="CASTROL INDIA LIMITED (XNSE:CASTROLIND)"/>
        <s v="CCL PRODUCTS (INDIA) LIMITED (XBOM:519600)"/>
        <s v="CEAT LIMITED (XNSE:CEATLTD)"/>
        <s v="CELLO WORLD LIMITED (XNSE:CELLO)"/>
        <s v="CENTRAL BANK OF INDIA LIMITED (XNSE:CENTRALBK)"/>
        <s v="CENTRAL DEPOSITORY SERVICES (INDIA) LIMITED (XNSE:CDSL)"/>
        <s v="CENTURY PLYBOARDS (INDIA) LTD. (XNSE:CENTURYPLY)"/>
        <s v="CERA SANITARYWARE LIMITED (XNSE:CERA)"/>
        <s v="CESC LTD (XNSE:CESC)"/>
        <s v="CG POWER AND INDUSTRIAL SOLUTIONS LIMITED (XNSE:CGPOWER)"/>
        <s v="CHALET HOTELS LIMITED (XNSE:CHALET)"/>
        <s v="CHAMBAL FERTILISERS AND CHEMICALS LIMITED (XNSE:CHAMBLFERT)"/>
        <s v="Chemplast Sanmar Ltd (XNSE:CHEMPLASTS)"/>
        <s v="CHENNAI PETROLEUM CORPORATION LIMITED (XNSE:CHENNPETRO)"/>
        <s v="CHOLAMANDALAM FINANCIAL HOLDINGS LIMITED (XNSE:CHOLAHLDNG)"/>
        <s v="CHOLAMANDALAM INVESTMENT AND FINANCE COMPANY LIMITED (XNSE:CHOLAFIN)"/>
        <s v="CIE AUTOMOTIVE INDIA LIMITED (XBOM:532756)"/>
        <s v="CIPLA LIMITED (XNSE:CIPLA)"/>
        <s v="CITY UNION BANK LIMITED (XNSE:CUB)"/>
        <s v="CLEAN SCIENCE AND TECHNOLOGY LIMITED (XNSE:CLEAN)"/>
        <s v="COAL INDIA LTD (XNSE:COALINDIA)"/>
        <s v="COCHIN SHIPYARD LIMITED (XNSE:COCHINSHIP)"/>
        <s v="COFORGE LIMITED (XBOM:532541)"/>
        <s v="COLGATE-PALMOLIVE (INDIA) LIMITED (XBOM:500830)"/>
        <s v="COMPUTER AGE MANAGEMENT SERVICES LIMITED (XBOM:543232)"/>
        <s v="CONCORD BIOTECH LIMITED (XBOM:543960)"/>
        <s v="CONTAINER CORPORATION OF INDIA LIMITED (XBOM:531344)"/>
        <s v="COROMANDEL INTERNATIONAL LIMITED (XBOM:506395)"/>
        <s v="CRAFTSMAN AUTOMATION LIMITED (XBOM:543276)"/>
        <s v="CREDITACCESS GRAMEEN LIMITED (XBOM:541770)"/>
        <s v="CRISIL Limited (XNSE:CRISIL)"/>
        <s v="CROMPTON GREAVES CONSUMER ELECTRICALS LIMITED (XBOM:539876)"/>
        <s v="CSB BANK LIMITED (XBOM:542867)"/>
        <s v="CUMMINS INDIA LIMITED (XNSE:CUMMINSIND)"/>
        <s v="Cyient Limited (XNSE:CYIENT)"/>
        <s v="DABUR INDIA LIMITED (XNSE:DABUR)"/>
        <s v="DALMIA BHARAT LIMITED (XNSE:DALBHARAT)"/>
        <s v="DATA PATTERNS (INDIA) LIMITED (XNSE:DATAPATTNS)"/>
        <s v="DCM SHRIRAM LIMITED (XNSE:DCMSHRIRAM)"/>
        <s v="DEEPAK FERTILISERS AND PETROCHEMICALS CORPORATION LTD (XNSE:DEEPAKFERT)"/>
        <s v="DEEPAK NITRITE LIMITED (XBOM:506401)"/>
        <s v="DELHIVERY LIMITED (XNSE:DELHIVERY)"/>
        <s v="Devyani International Limited (XBOM:543330)"/>
        <s v="DIVI'S LABORATORIES LIMITED (XNSE:DIVISLAB)"/>
        <s v="DIXON TECHNOLOGIES (INDIA) LIMITED (XBOM:540699)"/>
        <s v="DLF Limited (XNSE:DLF)"/>
        <s v="DOMS INDUSTRIES LIMITED (XNSE:DOMS)"/>
        <s v="DR. LAL PATHLABS Limited (XNSE:LALPATHLAB)"/>
        <s v="DR.REDDY'S LABORATORIES LTD (XNSE:DRREDDY)"/>
        <s v="E.I.D PARRY (INDIA) LIMITED (XNSE:EIDPARRY)"/>
        <s v="EASY TRIP PLANNERS LIMITED (XBOM:543272)"/>
        <s v="ECLERX SERVICES LIMITED (XBOM:532927)"/>
        <s v="EICHER MOTORS LIMITED (XBOM:505200)"/>
        <s v="EIH LIMITED (XBOM:500840)"/>
        <s v="ELECON ENGINEERING COMPANY LIMITED (XBOM:505700)"/>
        <s v="ELGI EQUIPMENTS LIMITED (XBOM:522074)"/>
        <s v="EMAMI REALTY LIMITED (XBOM:533218)"/>
        <s v="ENDURANCE TECHNOLOGIES LIMITED (XBOM:540153)"/>
        <s v="ENGINEERS INDIA LIMITED (XBOM:532178)"/>
        <s v="EPL LIMITED (XBOM:500135)"/>
        <s v="EQUITAS SMALL FINANCE BANK LIMITED (XBOM:543243)"/>
        <s v="ERIS LIFESCIENCES LIMITED (XNSE:ERIS)"/>
        <s v="Escorts Kubota Limited (XNSE:ESCORTS)"/>
        <s v="EXIDE INDUSTRIES LIMITED (XBOM:500086)"/>
        <s v="FDC LIMITED (XNSE:FDC)"/>
        <s v="FERTILISERS AND CHEMICALS TRAVANCORE LTD (XNSE:FACT)"/>
        <s v="FINE ORGANIC INDUSTRIES LIMITED (XNSE:FINEORG)"/>
        <s v="FINOLEX CABLES LIMITED (XNSE:FINCABLES)"/>
        <s v="FINOLEX INDUSTRIES LIMITED (XNSE:FINPIPE)"/>
        <s v="Firstsource Solutions Limited (XNSE:FSL)"/>
        <s v="FIVE-STAR BUSINESS FINANCE LIMITED (XNSE:FIVESTAR)"/>
        <s v="Fortis Healthcare Limited (XNSE:FORTIS)"/>
        <s v="Fsn E-Commerce Ventures Ltd (XNSE:NYKAA)"/>
        <s v="GAIL (INDIA) LIMITED (XNSE:GAIL)"/>
        <s v="GARDEN REACH SHIPBUILDERS &amp; ENGINEERS LIMITED (XNSE:GRSE)"/>
        <s v="GENERAL INSURANCE CORPORATION OF INDIA (XNSE:GICRE)"/>
        <s v="GILLETTE INDIA LIMITED (XNSE:GILLETTE)"/>
        <s v="GLAND PHARMA LTD (XNSE:GLAND)"/>
        <s v="GLAXOSMITHKLINE PHARMACEUTICALS LIMITED (XNSE:GLAXO)"/>
        <s v="ALIVUS LIFE SCIENCES LIMITED (XNSE:ALIVUS)"/>
        <s v="GLENMARK PHARMACEUTICALS LIMITED (XNSE:GLENMARK)"/>
        <s v="GLOBAL HEALTH LIMITED (XNSE:MEDANTA)"/>
        <s v="GMM PFAUDLER LIMITED (XNSE:GMMPFAUDLR)"/>
        <s v="GMR AIRPORTS LIMITED (XNSE:GMRAIRPORT)"/>
        <s v="GODAWARI POWER AND ISPAT LIMITED (XNSE:GPIL)"/>
        <s v="GODFREY PHILLIPS INDIA LIMITED (XNSE:GODFRYPHLP)"/>
        <s v="GODREJ CONSUMER PRODUCTS LIMITED (XNSE:GODREJCP)"/>
        <s v="GODREJ INDUSTRIES LIMITED (XNSE:GODREJIND)"/>
        <s v="GODREJ PROPERTIES LIMITED (XNSE:GODREJPROP)"/>
        <s v="GRANULES INDIA LIMITED (XNSE:GRANULES)"/>
        <s v="GRAPHITE INDIA LIMITED (XNSE:GRAPHITE)"/>
        <s v="GRASIM INDUSTRIES LTD (XNSE:GRASIM)"/>
        <s v="GRINDWELL NORTON LIMITED (XNSE:GRINDWELL)"/>
        <s v="GUJARAT AMBUJA EXPORTS LIMITED (XNSE:GAEL)"/>
        <s v="GUJARAT FLUOROCHEMICALS LIMITED (XNSE:FLUOROCHEM)"/>
        <s v="GUJARAT GAS LIMITED (XNSE:GUJGASLTD)"/>
        <s v="GUJARAT MINERAL DEVELOPMENT CORPORATION LIMITED (XNSE:GMDCLTD)"/>
        <s v="GUJARAT NARMADA VALLEY FERTILIZERS &amp; CHEMICALS LIMITED (XNSE:GNFC)"/>
        <s v="GUJARAT PIPAVAV PORT LIMITED (XBOM:533248)"/>
        <s v="GUJARAT STATE FERTILIZERS &amp; CHEMICALS LIMITED (XBOM:500690)"/>
        <s v="GUJARAT STATE PETRONET LIMITED (XNSE:GSPL)"/>
        <s v="HAPPIEST MINDS TECHNOLOGIES LIMITED (XBOM:543227)"/>
        <s v="HAPPY FORGINGS LIMITED (XBOM:544057)"/>
        <s v="HAVELLS INDIA LIMITED (XNSE:HAVELLS)"/>
        <s v="HBL Engineering Limited (XBOM:517271)"/>
        <s v="HCL TECHNOLOGIES LIMITED (XNSE:HCLTECH)"/>
        <s v="HDFC ASSET MANAGEMENT COMPANY LIMITED (XNSE:HDFCAMC)"/>
        <s v="HDFC BANK LIMITED (XNSE:HDFCBANK)"/>
        <s v="HDFC LIFE INSURANCE COMPANY LIMITED (XBOM:540777)"/>
        <s v="HEG LIMITED (XNSE:HEG)"/>
        <s v="Hero MotoCorp Limited (XBOM:500182)"/>
        <s v="HFCL LIMITED (XNSE:HFCL)"/>
        <s v="HIMADRI SPECIALITY CHEMICAL LIMITED (XBOM:500184)"/>
        <s v="HINDALCO INDUSTRIES LIMITED (XNSE:HINDALCO)"/>
        <s v="HINDUSTAN AERONAUTICS LIMITED (XNSE:HAL)"/>
        <s v="HINDUSTAN COPPER LTD (XBOM:513599)"/>
        <s v="HINDUSTAN PETROLEUM CORPORATION LIMITED (XNSE:HINDPETRO)"/>
        <s v="HINDUSTAN UNILEVER LIMITED (XNSE:HINDUNILVR)"/>
        <s v="HINDUSTAN ZINC LIMITED (XBOM:500188)"/>
        <s v="HITACHI ENERGY INDIA LIMITED (XNSE:POWERINDIA)"/>
        <s v="HOME FIRST FINANCE COMPANY INDIA LIMITED (XBOM:543259)"/>
        <s v="HONASA CONSUMER LIMITED (XNSE:HONASA)"/>
        <s v="HONEYWELL AUTOMATION INDIA LIMITED (XNSE:HONAUT)"/>
        <s v="HOUSING AND URBAN DEVELOPMENT CORPORATION LIMITED (XNSE:HUDCO)"/>
        <s v="ICICI BANK LIMITED (XNSE:ICICIBANK)"/>
        <s v="ICICI LOMBARD GENERAL INSURANCE COMPANY LIMITED (XNSE:ICICIGI)"/>
        <s v="ICICI PRUDENTIAL LIFE INSURANCE COMPANY LIMITED (XNSE:ICICIPRULI)"/>
        <s v="ICICI SECURITIES LIMITED (XNSE:ISEC)"/>
        <s v="IDBI Bank Limited (XNSE:IDBI)"/>
        <s v="IDFC FIRST BANK LIMITED (XNSE:IDFCFIRSTB)"/>
        <s v="IIFL FINANCE LIMITED (XBOM:532636)"/>
        <s v="INDIA CEMENTS CAPITAL LIMITED (XBOM:511355)"/>
        <s v="INDIAMART INTERMESH LIMITED (XBOM:542726)"/>
        <s v="Indian Bank (XNSE:INDIANB)"/>
        <s v="INDIAN ENERGY EXCHANGE LIMITED (XNSE:IEX)"/>
        <s v="INDIAN OIL CORPORATION LIMITED (XNSE:IOC)"/>
        <s v="Indian Overseas Bank (XBOM:532388)"/>
        <s v="INDIAN RAILWAY CATERING AND TOURISM CORPORATION LIMITED (XNSE:IRCTC)"/>
        <s v="INDIAN RAILWAY FINANCE CORPORATION LIMITED (XNSE:IRFC)"/>
        <s v="Indigo Paints Ltd (XBOM:543258)"/>
        <s v="INDRAPRASTHA GAS LIMITED (XNSE:IGL)"/>
        <s v="Indus Towers Limited (XBOM:534816)"/>
        <s v="INDUSIND BANK LTD. (XBOM:532187)"/>
        <s v="INFO EDGE (INDIA) LIMITED (XBOM:532777)"/>
        <s v="INFOSYS LIMITED (XBOM:500209)"/>
        <s v="INOX WIND LIMITED (XBOM:539083)"/>
        <s v="INTELLECT DESIGN ARENA LIMITED (XBOM:538835)"/>
        <s v="INTERGLOBE AVIATION LIMITED (XNSE:INDIGO)"/>
        <s v="IPCA LABORATORIES LIMITED (XNSE:IPCALAB)"/>
        <s v="IRB INFRASTRUCTURE DEVELOPERS LIMITED (XNSE:IRB)"/>
        <s v="Ircon International Ltd (XNSE:IRCON)"/>
        <s v="ITC LIMITED (XNSE:ITC)"/>
        <s v="ITI LIMITED (XNSE:ITI)"/>
        <s v="J B CHEMICALS AND PHARMACEUTICALS LIMITED (XNSE:JBCHEPHARM)"/>
        <s v="J. K. CEMENT LIMITED. (XNSE:JKCEMENT)"/>
        <s v="JAI BALAJI INDUSTRIES LIMITED (XBOM:532976)"/>
        <s v="JAMMU AND KASHMIR BANK LIMITED (XNSE:J&amp;KBANK)"/>
        <s v="JBM AUTO LIMITED (XBOM:532605)"/>
        <s v="JINDAL SAW LIMITED (XNSE:JINDALSAW)"/>
        <s v="JINDAL STAINLESS LIMITED (XNSE:JSL)"/>
        <s v="JINDAL STEEL AND POWER LIMITED (XNSE:JINDALSTEL)"/>
        <s v="JIO FINANCIAL SERVICES LIMITED (XNSE:JIOFIN)"/>
        <s v="JK LAKSHMI CEMENT LIMITED (XBOM:500380)"/>
        <s v="JK PAPER LIMITED (XBOM:532162)"/>
        <s v="JM FINANCIAL LIMITED (XBOM:523405)"/>
        <s v="JSW ENERGY LIMITED (XBOM:533148)"/>
        <s v="JSW INFRASTRUCTURE LIMITED (XBOM:543994)"/>
        <s v="JSW Steel Limited (XBOM:500228)"/>
        <s v="Jubilant FoodWorks Limited (XNSE:JUBLFOOD)"/>
        <s v="JUBILANT INGREVIA LIMITED (XNSE:JUBLINGREA)"/>
        <s v="JUBILANT PHARMOVA LIMITED (XNSE:JUBLPHARMA)"/>
        <s v="JUPITER WAGONS LIMITED (XNSE:JWL)"/>
        <s v="JUST DIAL LIMITED (XNSE:JUSTDIAL)"/>
        <s v="JYOTHY LABS LIMITED (XNSE:JYOTHYLAB)"/>
        <s v="K.P.R. MILL LIMITED (XNSE:KPRMILL)"/>
        <s v="KAJARIA CERAMICS LIMITED (XNSE:KAJARIACER)"/>
        <s v="KALPATARU PROJECTS INTERNATIONAL LIMITED (XNSE:KPIL)"/>
        <s v="KALYAN JEWELLERS INDIA LIMITED (XBOM:543278)"/>
        <s v="KANSAI NEROLAC PAINTS LIMITED (XBOM:500165)"/>
        <s v="KAYNES TECHNOLOGY INDIA LIMITED (XNSE:KAYNES)"/>
        <s v="KEC INTERNATIONAL LIMITED (XNSE:KEC)"/>
        <s v="KEI INDUSTRIES LIMITED (XNSE:KEI)"/>
        <s v="KFIN TECHNOLOGIES LIMITED (XBOM:543720)"/>
        <s v="KNR CONSTRUCTIONS LIMITED (XNSE:KNRCON)"/>
        <s v="KOTAK MAHINDRA BANK LIMITED (XNSE:KOTAKBANK)"/>
        <s v="KPIT TECHNOLOGIES LIMITED (XNSE:KPITTECH)"/>
        <s v="KRBL LIMITED (XNSE:KRBL)"/>
        <s v="KRISHNA INSTITUTE OF MEDICAL SCIENCES LIMITED (XNSE:KIMS)"/>
        <s v="KSB LIMITED (XNSE:KSB)"/>
        <s v="L&amp;T Finance Limited (XBOM:533519)"/>
        <s v="L&amp;T TECHNOLOGY SERVICES LIMITED (XNSE:LTTS)"/>
        <s v="LARSEN AND TOUBRO LIMITED (XNSE:LT)"/>
        <s v="LATENT VIEW ANALYTICS LIMITED (XBOM:543398)"/>
        <s v="LAURUS LABS LIMITED (XBOM:540222)"/>
        <s v="LAXMI ORGANIC INDUSTRIES LIMITED (XBOM:543277)"/>
        <s v="LEMON TREE HOTELS LIMITED (XNSE:LEMONTREE)"/>
        <s v="LIC HOUSING FINANCE LTD (XBOM:100253)"/>
        <s v="Life Insurance Corporation of India (XNSE:LICI)"/>
        <s v="LINDE INDIA LIMITED (XBOM:523457)"/>
        <s v="LLOYDS METALS AND ENERGY LIMITED (XBOM:512455)"/>
        <s v="LTIMINDTREE LIMITED (XNSE:LTIM)"/>
        <s v="LUPIN LIMITED (XNSE:LUPIN)"/>
        <s v="MACROTECH DEVELOPERS LIMITED (XNSE:LODHA)"/>
        <s v="MAHANAGAR GAS LIMITED (XBOM:539957)"/>
        <s v="MAHARASHTRA SEAMLESS LIMITED (XBOM:500265)"/>
        <s v="MAHINDRA AND MAHINDRA FINANCIAL SERVICES LIMITED (XNSE:M&amp;MFIN)"/>
        <s v="MAHINDRA AND MAHINDRA LIMITED (XNSE:M&amp;M)"/>
        <s v="MAHINDRA HOLIDAYS &amp; RESORTS INDIA LIMITED (XNSE:MHRIL)"/>
        <s v="MAHINDRA LIFESPACE DEVELOPERS LIMITED (XBOM:532313)"/>
        <s v="MANAPPURAM FINANCE LIMITED (XBOM:531213)"/>
        <s v="MANGALORE REFINERY AND PETROCHEMICALS LIMITED (XNSE:MRPL)"/>
        <s v="MANKIND PHARMA LIMITED (XNSE:MANKIND)"/>
        <s v="MARICO LIMITED (XNSE:MARICO)"/>
        <s v="MARUTI SUZUKI INDIA LIMITED (XBOM:532500)"/>
        <s v="MASTEK LIMITED (XNSE:MASTEK)"/>
        <s v="Max Financial Services Limited (XBOM:500271)"/>
        <s v="MAX HEALTHCARE INSTITUTE LIMITED (XNSE:MAXHEALTH)"/>
        <s v="Mazagon Dock Shipbuilders Ltd (XNSE:MAZDOCK)"/>
        <s v="MEDPLUS HEALTH SERVICES LIMITED (XNSE:MEDPLUS)"/>
        <s v="METRO BRANDS LIMITED (XBOM:543426)"/>
        <s v="METROPOLIS HEALTHCARE LIMITED (XNSE:METROPOLIS)"/>
        <s v="MINDA CORPORATION LIMITED (XBOM:538962)"/>
        <s v="MMTC LIMITED (XBOM:513377)"/>
        <s v="MOTHERSON SUMI WIRING INDIA LIMITED (XBOM:543498)"/>
        <s v="MOTILAL OSWAL FINANCIAL SERVICES LIMITED (XNSE:MOTILALOFS)"/>
        <s v="MphasiS Limited (XNSE:MPHASIS)"/>
        <s v="MRF LIMITED (XBOM:500290)"/>
        <s v="MTAR TECHNOLOGIES LIMITED (XBOM:543270)"/>
        <s v="MULTI COMMODITY EXCHANGE OF INDIA LIMITED (XNSE:MCX)"/>
        <s v="MUTHOOT FINANCE LIMITED (XNSE:MUTHOOTFIN)"/>
        <s v="NARAYANA HRUDAYALAYA Limited (XNSE:NH)"/>
        <s v="NATCO PHARMA LIMITED (XNSE:NATCOPHARM)"/>
        <s v="NATIONAL ALUMINIUM CO LTD (XNSE:NATIONALUM)"/>
        <s v="NAVIN FLUORINE INTERNATIONAL LIMITED (XNSE:NAVINFLUOR)"/>
        <s v="NBCC (INDIA) LIMITED (XNSE:NBCC)"/>
        <s v="NCC LIMITED (XNSE:NCC)"/>
        <s v="NESTLE INDIA LIMITED (XNSE:NESTLEIND)"/>
        <s v="Network18 Media &amp; Investments Limited (XNSE:NETWORK18)"/>
        <s v="NHPC Limited (XNSE:NHPC)"/>
        <s v="NIPPON LIFE INDIA ASSET MANAGEMENT LIMITED (XNSE:NAM-INDIA)"/>
        <s v="NLC INDIA LIMITED (XNSE:NLCINDIA)"/>
        <s v="NMDC LIMITED (XNSE:NMDC)"/>
        <s v="NMDC STEEL LIMITED (XNSE:NSLNISP)"/>
        <s v="NTPC LIMITED (XNSE:NTPC)"/>
        <s v="NUVAMA WEALTH MANAGEMENT LIMITED (XNSE:NUVAMA)"/>
        <s v="NUVOCO VISTAS CORPORATION LIMITED (XNSE:NUVOCO)"/>
        <s v="OBEROI REALTY LIMITED (XNSE:OBEROIRLTY)"/>
        <s v="OIL AND NATURAL GAS CORPORATION LIMITED (XNSE:ONGC)"/>
        <s v="OIL INDIA LIMITED (XBOM:533106)"/>
        <s v="OLECTRA GREENTECH LIMITED (XBOM:532439)"/>
        <s v="ONE 97 COMMUNICATIONS LIMITED (XNSE:PAYTM)"/>
        <s v="ORACLE FINANCIAL SERVICES SOFTWARE LIMITED (XNSE:OFSS)"/>
        <s v="PAGE INDUSTRIES LIMITED (XNSE:PAGEIND)"/>
        <s v="PATANJALI FOODS LIMITED (XNSE:PATANJALI)"/>
        <s v="PB FINTECH LIMITED (XBOM:543390)"/>
        <s v="PCBL CHEMICAL LIMITED (XNSE:PCBL)"/>
        <s v="PERSISTENT SYSTEMS LIMITED (XNSE:PERSISTENT)"/>
        <s v="PETRONET LNG LIMITED (XNSE:PETRONET)"/>
        <s v="PI INDUSTRIES LIMITED (XNSE:PIIND)"/>
        <s v="PIDILITE INDUSTRIES LIMITED (XNSE:PIDILITIND)"/>
        <s v="Piramal Enterprises Limited (XNSE:PEL)"/>
        <s v="PIRAMAL PHARMA LIMITED (XNSE:PPLPHARMA)"/>
        <s v="PNB HOUSING FINANCE LIMITED (XNSE:PNBHOUSING)"/>
        <s v="PNC INFRATECH LIMITED (XNSE:PNCINFRA)"/>
        <s v="POLY MEDICURE LIMITED (XNSE:POLYMED)"/>
        <s v="POLYCAB INDIA LIMITED (XNSE:POLYCAB)"/>
        <s v="POONAWALLA FINCORP LIMITED (XNSE:POONAWALLA)"/>
        <s v="POWER FINANCE CORPORATION LIMITED (XNSE:PFC)"/>
        <s v="POWER GRID CORPORATION OF INDIA LIMITED (XNSE:POWERGRID)"/>
        <s v="PRAJ INDUSTRIES LIMITED (XBOM:522205)"/>
        <s v="PRESTIGE ESTATES PROJECTS LIMITED (XNSE:PRESTIGE)"/>
        <s v="PRINCE PIPES AND FITTINGS LIMITED (XNSE:PRINCEPIPE)"/>
        <s v="PRISM JOHNSON LIMITED (XNSE:PRSMJOHNSN)"/>
        <s v="PROCTER &amp; GAMBLE HEALTH LIMITED (XBOM:500126)"/>
        <s v="Punjab National Bank (XNSE:PNB)"/>
        <s v="PVR INOX LIMITED (XNSE:PVRINOX)"/>
        <s v="QUESS CORP LIMITED (XNSE:QUESS)"/>
        <s v="R R KABEL LIMITED (XBOM:543981)"/>
        <s v="RADICO KHAITAN LIMITED (XNSE:RADICO)"/>
        <s v="RAIL VIKAS NIGAM LIMITED (XNSE:RVNL)"/>
        <s v="RAILTEL CORPORATION OF INDIA LIMITED (XBOM:543265)"/>
        <s v="RAINBOW CHILDREN'S MEDICARE LIMITED (XNSE:RAINBOW)"/>
        <s v="RAJESH EXPORTS LIMITED (XBOM:531500)"/>
        <s v="RAMKRISHNA FORGINGS LTD (XBOM:532527)"/>
        <s v="RASHTRIYA CHEMICALS AND FERTILIZERS LIMITED (XNSE:RCF)"/>
        <s v="RATNAMANI METALS AND TUBES LIMITED (XBOM:520111)"/>
        <s v="RATTANINDIA ENTERPRISES LIMITED (XBOM:534597)"/>
        <s v="RAYMOND LIMITED (XNSE:RAYMOND)"/>
        <s v="RBL BANK LIMITED (XBOM:540065)"/>
        <s v="Recordati Industria Chimica e Farmaceutica SpA (XMIL:REC)"/>
        <s v="REDINGTON LIMITED (XNSE:REDINGTON)"/>
        <s v="RELIANCE INDUSTRIES LIMITED (XNSE:RELIANCE)"/>
        <s v="RESTAURANT BRANDS ASIA LIMITED (XBOM:543248)"/>
        <s v="RHI Magnesita India Limited (XNSE:RHIM)"/>
        <s v="RITES LIMITED (XNSE:RITES)"/>
        <s v="ROUTE MOBILE LIMITED (XBOM:543228)"/>
        <s v="SAFARI INDUSTRIES (INDIA) LIMITED (XNSE:SAFARI)"/>
        <s v="SAMVARDHANA MOTHERSON INTERNATIONAL LIMITED (XBOM:517334)"/>
        <s v="Sanofi India Limited (XBOM:500674)"/>
        <s v="SAPPHIRE FOODS INDIA LIMITED (XNSE:SAPPHIRE)"/>
        <s v="SAREGAMA INDIA LIMITED (XNSE:SAREGAMA)"/>
        <s v="SBFC FINANCE LIMITED (XBOM:543959)"/>
        <s v="SBI CARDS AND PAYMENT SERVICES LIMITED (XBOM:543066)"/>
        <s v="SBI LIFE INSURANCE COMPANY LIMITED (XBOM:540719)"/>
        <s v="SCHAEFFLER INDIA LIMITED (XNSE:SCHAEFFLER)"/>
        <s v="SCHNEIDER ELECTRIC INFRASTRUCTURE LIMITED (XBOM:534139)"/>
        <s v="SHREE CEMENT LIMITED (XNSE:SHREECEM)"/>
        <s v="SHREE RENUKA SUGARS LIMITED (XBOM:532670)"/>
        <s v="SHRIRAM FINANCE LIMITED (XBOM:511218)"/>
        <s v="SHYAM METALICS AND ENERGY LIMITED (XBOM:543299)"/>
        <s v="SIEMENS LIMITED (XNSE:SIEMENS)"/>
        <s v="SIGNATUREGLOBAL (INDIA) LIMITED (XNSE:SIGNATURE)"/>
        <s v="SJVN Limited (XNSE:SJVN)"/>
        <s v="SKF INDIA LIMITED (XBOM:500472)"/>
        <s v="SOBHA LIMITED (XNSE:SOBHA)"/>
        <s v="Solar Industries India Limited (XNSE:SOLARINDS)"/>
        <s v="SONA BLW PRECISION FORGINGS LIMITED (XBOM:543300)"/>
        <s v="SONATA SOFTWARE LIMITED (XBOM:532221)"/>
        <s v="SRF LIMITED (XNSE:SRF)"/>
        <s v="STAR HEALTH AND ALLIED INSURANCE COMPANY LIMITED (XBOM:543412)"/>
        <s v="State Bank of India (XNSE:SBIN)"/>
        <s v="STEEL AUTHORITY OF INDIA LIMITED (XNSE:SAIL)"/>
        <s v="STERLING AND WILSON RENEWABLE ENERGY LIMITED (XNSE:SWSOLAR)"/>
        <s v="STERLITE TECHNOLOGIES LIMITED (XBOM:532374)"/>
        <s v="SUMITOMO CHEMICAL INDIA LIMITED (XBOM:542920)"/>
        <s v="SUN PHARMACEUTICAL INDUSTRIES LIMITED (XBOM:524715)"/>
        <s v="SUN PHARMACEUTICAL INDUSTRIES LIMITED (XNSE:SUNPHARMA)"/>
        <s v="SUN TV NETWORK LIMITED (XBOM:532733)"/>
        <s v="SUNDARAM FINANCE LIMITED (XBOM:590071)"/>
        <s v="SUNDRAM FASTENERS LIMITED (XBOM:500403)"/>
        <s v="SUNTECK REALTY LIMITED (XBOM:512179)"/>
        <s v="SUVEN PHARMACEUTICALS LIMITED (XBOM:543064)"/>
        <s v="SUZLON ENERGY LIMITED (XBOM:532667)"/>
        <s v="SWAN ENERGY LIMITED (XBOM:503310)"/>
        <s v="SYNGENE INTERNATIONAL LIMITED (XBOM:539268)"/>
        <s v="SYRMA SGS TECHNOLOGY LIMITED (XBOM:543573)"/>
        <s v="TAMILNAD MERCANTILE BANK LIMITED (XBOM:543596)"/>
        <s v="TANLA PLATFORMS LIMITED (XBOM:532790)"/>
        <s v="TATA CHEMICALS LIMITED (XBOM:500770)"/>
        <s v="Tata Communications Limited (XBOM:100483)"/>
        <s v="TATA CONSULTANCY SERVICES LIMITED (XBOM:532540)"/>
        <s v="TATA CONSUMER PRODUCTS LIMITED (XBOM:500800)"/>
        <s v="TATA ELXSI LIMITED (XBOM:500408)"/>
        <s v="TATA INVESTMENT CORPORATION LIMITED (XBOM:501301)"/>
        <s v="TATA MOTORS LIMITED (XBOM:500570)"/>
        <s v="TATA STEEL LIMITED (XNSE:TATASTEEL)"/>
        <s v="TATA TECHNOLOGIES LIMITED (XNSE:TATATECH)"/>
        <s v="TATA TELESERVICES (MAHARASHTRA) LIMITED (XNSE:TTML)"/>
        <s v="TECH MAHINDRA LIMITED (XBOM:532755)"/>
        <s v="TEJAS NETWORKS LIMITED (XNSE:TEJASNET)"/>
        <s v="THE BANK OF BARODA LIMITED (XNSE:BANKBARODA)"/>
        <s v="THE BANK OF MAHARASHTRA LIMITED (XBOM:532525)"/>
        <s v="THE BOMBAY BURMAH TRADING CORPORATION LIMITED (XNSE:BBTC)"/>
        <s v="THE CANARA BANK LIMITED (XNSE:CANBK)"/>
        <s v="THE FEDERAL BANK LTD (XNSE:FEDERALBNK)"/>
        <s v="THE GREAT EASTERN SHIPPING COMPANY LIMITED (XNSE:GESHIP)"/>
        <s v="THE INDIAN HOTELS COMPANY LIMITED (XNSE:INDHOTEL)"/>
        <s v="THE KARUR VYSYA BANK LIMITED (XBOM:590003)"/>
        <s v="THE NEW INDIA ASSURANCE COMPANY LIMITED (XNSE:NIACL)"/>
        <s v="THE PHOENIX MILLS LIMITED (XNSE:PHOENIXLTD)"/>
        <s v="THE RAMCO CEMENTS LIMITED (XNSE:RAMCOCEM)"/>
        <s v="THE SUPREME INDUSTRIES LIMITED (XBOM:509930)"/>
        <s v="THE TATA POWER COMPANY LIMITED (XBOM:500400)"/>
        <s v="THERMAX LIMITED. (XNSE:THERMAX)"/>
        <s v="TIMKEN INDIA LIMITED (XNSE:TIMKEN)"/>
        <s v="TITAGARH RAIL SYSTEMS LIMITED (XNSE:TITAGARH)"/>
        <s v="TITAN COMPANY LIMITED (XBOM:500114)"/>
        <s v="TORRENT PHARMACEUTICALS LTD (XNSE:TORNTPHARM)"/>
        <s v="TORRENT POWER LIMITED (XBOM:532779)"/>
        <s v="TRENT LIMITED (XNSE:TRENT)"/>
        <s v="TRIDENT LIMITED (XNSE:TRIDENT)"/>
        <s v="TRIVENI ENTERPRISES LIMITED (XBOM:538569)"/>
        <s v="TRIVENI TURBINE LIMITED (XNSE:TRITURBINE)"/>
        <s v="TUBE INVESTMENTS OF INDIA LIMITED (XNSE:TIINDIA)"/>
        <s v="TVS MOTOR COMPANY LIMITED (XBOM:532343)"/>
        <s v="TVS SUPPLY CHAIN SOLUTIONS LIMITED (XBOM:543965)"/>
        <s v="UCO Bank (XBOM:532505)"/>
        <s v="UJJIVAN SMALL FINANCE BANK LIMITED (XBOM:542904)"/>
        <s v="ULTRATECH CEMENT LIMITED (XBOM:532538)"/>
        <s v="UNION BANK OF INDIA LIMITED (XBOM:532477)"/>
        <s v="UNITED BREWERIES LIMITED (XNSE:UBL)"/>
        <s v="United Spirits Limited (XNSE:UNITDSPR)"/>
        <s v="UNO MINDA LIMITED (XBOM:532539)"/>
        <s v="UPL LIMITED (XNSE:UPL)"/>
        <s v="USHA MARTIN LIMITED (XBOM:517146)"/>
        <s v="UTI ASSET MANAGEMENT COMPANY LIMITED (XNSE:UTIAMC)"/>
        <s v="V GUARD INDUSTRIES LIMITED (XNSE:VGUARD)"/>
        <s v="V I P INDUSTRIES LIMITED (XBOM:507880)"/>
        <s v="VAIBHAV GLOBAL LIMITED (XBOM:532156)"/>
        <s v="VARDHMAN TEXTILES LIMITED (XBOM:502986)"/>
        <s v="VARROC ENGINEERING LIMITED (XBOM:541578)"/>
        <s v="VARUN BEVERAGES LIMITED (XBOM:540180)"/>
        <s v="Vedant Fashions Ltd (XBOM:543463)"/>
        <s v="Vedanta Limited (XNSE:VEDL)"/>
        <s v="VIJAYA DIAGNOSTIC CENTRE LIMITED (XNSE:VIJAYA)"/>
        <s v="VODAFONE IDEA LIMITED (XNSE:IDEA)"/>
        <s v="VOLTAS LIMITED (XNSE:VOLTAS)"/>
        <s v="WELSPUN CORP LIMITED (XNSE:WELCORP)"/>
        <s v="WELSPUN LIVING LIMITED (XNSE:WELSPUNLIV)"/>
        <s v="WESTLIFE FOODWORLD LIMITED (XNSE:WESTLIFE)"/>
        <s v="WHIRLPOOL OF INDIA LIMITED (XNSE:WHIRLPOOL)"/>
        <s v="WIPRO LIMITED (XNSE:WIPRO)"/>
        <s v="YES BANK LIMITED (XNSE:YESBANK)"/>
        <s v="Zee Entertainment Enterprises Limited (XBOM:505537)"/>
        <s v="ZENSAR TECHNOLOGIES LIMITED (XNSE:ZENSARTECH)"/>
        <s v="ZF COMMERCIAL VEHICLE CONTROL SYSTEMS INDIA LIMITED (XBOM:533023)"/>
        <s v="Zomato Limited (XNSE:ZOMATO)"/>
        <s v="ZYDUS LIFESCIENCES LIMITED (XNSE:ZYDUSLIFE)"/>
        <s v="ALIVUS LIFE SCIENCES LIMITED (XNSE:GLS)" u="1"/>
        <s v="GLENMARK LIFE SCIENCES LIMITED (XNSE:GLS)" u="1"/>
        <s v="GMR AIRPORTS LIMITED (XNSE:GMRINFRA)" u="1"/>
        <s v="Vedanta Limited (XBOM:100295)" u="1"/>
        <s v="ASHOK LEYLAND LIMITED (XBOM:100477)" u="1"/>
      </sharedItems>
    </cacheField>
    <cacheField name="Sector" numFmtId="0">
      <sharedItems count="21">
        <s v="Forest Materials"/>
        <s v="Financial Services"/>
        <s v="Media, Entertainment &amp; Publication"/>
        <s v="Diversified"/>
        <s v="Chemicals"/>
        <s v="Capital Goods"/>
        <s v="Healthcare"/>
        <s v="Construction Materials"/>
        <s v="Power"/>
        <s v="Metals &amp; Mining"/>
        <s v="Services"/>
        <s v="Oil, Gas &amp; Consumable Fuels"/>
        <s v="Fast Moving Consumer Goods"/>
        <s v="Consumer Services"/>
        <s v="Information Technology"/>
        <s v="Textiles"/>
        <s v="Automobile and Auto Components"/>
        <s v="Consumer Durables"/>
        <s v="Telecommunication"/>
        <s v="Realty"/>
        <s v="Construction"/>
      </sharedItems>
    </cacheField>
    <cacheField name="D Change (%)" numFmtId="10">
      <sharedItems containsMixedTypes="1" containsNumber="1" minValue="-0.106402" maxValue="0.11561500000000001"/>
    </cacheField>
    <cacheField name="P Close" numFmtId="164">
      <sharedItems containsMixedTypes="1" containsNumber="1" minValue="2.35" maxValue="105565.9"/>
    </cacheField>
    <cacheField name="Price" numFmtId="164">
      <sharedItems containsMixedTypes="1" containsNumber="1" minValue="2.2799999999999998" maxValue="105675.9"/>
    </cacheField>
    <cacheField name="D Low" numFmtId="164">
      <sharedItems containsMixedTypes="1" containsNumber="1" minValue="2.15" maxValue="103816.85"/>
    </cacheField>
    <cacheField name="D High" numFmtId="164">
      <sharedItems containsMixedTypes="1" containsNumber="1" minValue="2.31" maxValue="105748.95"/>
    </cacheField>
    <cacheField name="52 WL" numFmtId="164">
      <sharedItems containsMixedTypes="1" containsNumber="1" minValue="1.28" maxValue="103816.85"/>
    </cacheField>
    <cacheField name="52 WH" numFmtId="164">
      <sharedItems containsMixedTypes="1" containsNumber="1" minValue="3.12" maxValue="151058"/>
    </cacheField>
    <cacheField name="% Below high" numFmtId="2">
      <sharedItems containsMixedTypes="1" containsNumber="1" minValue="0" maxValue="69.148550724637673"/>
    </cacheField>
    <cacheField name="Suggestion" numFmtId="2">
      <sharedItems/>
    </cacheField>
    <cacheField name="% Below Low" numFmtId="2">
      <sharedItems containsMixedTypes="1" containsNumber="1" minValue="-138.7213106308441" maxValue="0"/>
    </cacheField>
    <cacheField name="M Cap (cr.)" numFmtId="166">
      <sharedItems containsMixedTypes="1" containsNumber="1" minValue="13.56588" maxValue="1629298"/>
    </cacheField>
    <cacheField name="M Cap" numFmtId="0">
      <sharedItems count="8">
        <s v="#FIELD!"/>
        <s v="MC"/>
        <s v="LC"/>
        <s v="HMC"/>
        <s v="HSC"/>
        <s v="SC"/>
        <s v="HLC"/>
        <s v="VSC"/>
      </sharedItems>
    </cacheField>
    <cacheField name="Industry" numFmtId="0">
      <sharedItems count="50">
        <s v="#FIELD!"/>
        <s v="Investment Banking &amp; Investment Services"/>
        <s v="Consumer Goods Conglomerates"/>
        <s v="Chemicals"/>
        <s v="Banking Services"/>
        <s v="Machinery, Equipment &amp; Components"/>
        <s v="Pharmaceuticals"/>
        <s v="Construction Materials"/>
        <s v="Electrical Utilities &amp; IPPs"/>
        <s v="Diversified Industrial Goods Wholesale"/>
        <s v="Transport Infrastructure"/>
        <s v="Natural Gas Utilities"/>
        <s v="Food &amp; Tobacco"/>
        <s v="Insurance"/>
        <s v="Specialty Retailers"/>
        <s v="Oil &amp; Gas Related Equipment and Services"/>
        <s v="Media &amp; Publishing"/>
        <s v="Freight &amp; Logistics Services"/>
        <s v="Textiles &amp; Apparel"/>
        <s v="Metals &amp; Mining"/>
        <s v="Healthcare Providers &amp; Services"/>
        <s v="Stock"/>
        <s v="Automobiles &amp; Auto Parts"/>
        <s v="Homebuilding &amp; Construction Supplies"/>
        <s v="Food &amp; Drug Retailing"/>
        <s v="Holding Companies"/>
        <s v="Aerospace &amp; Defense"/>
        <s v="Oil &amp; Gas"/>
        <s v="Telecommunications Services"/>
        <s v="Biotechnology &amp; Medical Research"/>
        <s v="Software &amp; IT Services"/>
        <s v="Professional &amp; Commercial Services"/>
        <s v="Renewable Energy"/>
        <s v="Real Estate Operations"/>
        <s v="Household Goods"/>
        <s v="Paper &amp; Forest Products"/>
        <s v="Hotels &amp; Entertainment Services"/>
        <s v="Coal"/>
        <s v="Personal &amp; Household Products &amp; Services"/>
        <s v="Computers, Phones &amp; Household Electronics"/>
        <s v="Construction &amp; Engineering"/>
        <s v="Containers &amp; Packaging"/>
        <s v="Diversified Retail"/>
        <s v="Communications &amp; Networking"/>
        <s v="Electronic Equipment &amp; Parts"/>
        <s v="Passenger Transportation Services"/>
        <s v="Financial Technology (Fintech) &amp; Infrastructure"/>
        <s v="Healthcare Equipment &amp; Supplies"/>
        <s v="Beverages"/>
        <s v="Integrated Hardware &amp; Software"/>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D098B44B-A4BA-46C3-81AC-2C7AFFA056B0}" pivotIgnoreInvalidCache="1" r:id="r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SHAILESH SINGH" refreshedDate="45716.503727083335" createdVersion="8" refreshedVersion="8" minRefreshableVersion="3" recordCount="50" xr:uid="{1F497105-0CF3-4AA4-8795-AB7223EF6357}">
  <cacheSource type="worksheet">
    <worksheetSource ref="A1:O51" sheet="Nifty Next 50"/>
  </cacheSource>
  <cacheFields count="15">
    <cacheField name="Stock Name" numFmtId="0">
      <sharedItems count="50">
        <s v="ABB India Limited (XNSE:ABB)"/>
        <s v="ADANI ENERGY SOLUTIONS LIMITED (XNSE:ADANIENSOL)"/>
        <s v="ADANI GREEN ENERGY LIMITED (XNSE:ADANIGREEN)"/>
        <s v="ADANI POWER LIMITED (XNSE:ADANIPOWER)"/>
        <s v="ADANI TOTAL GAS LIMITED (XNSE:ATGL)"/>
        <s v="AMBUJA CEMENTS LIMITED (XNSE:AMBUJACEM)"/>
        <s v="AVENUE SUPERMARTS LIMITED (XNSE:DMART)"/>
        <s v="Bajaj Holdings &amp; Investment Limited. (XNSE:BAJAJHLDNG)"/>
        <s v="BHARAT HEAVY ELECTRICALS LIMITED (XNSE:BHEL)"/>
        <s v="Bosch Limited (XNSE:BOSCHLTD)"/>
        <s v="CHOLAMANDALAM INVESTMENT AND FINANCE COMPANY LIMITED (XNSE:CHOLAFIN)"/>
        <s v="DABUR INDIA LIMITED (XNSE:DABUR)"/>
        <s v="DIVI'S LABORATORIES LIMITED (XNSE:DIVISLAB)"/>
        <s v="DLF Limited (XNSE:DLF)"/>
        <s v="GAIL (INDIA) LIMITED (XNSE:GAIL)"/>
        <s v="GODREJ CONSUMER PRODUCTS LIMITED (XNSE:GODREJCP)"/>
        <s v="HAVELLS INDIA LIMITED (XNSE:HAVELLS)"/>
        <s v="HINDUSTAN AERONAUTICS LIMITED (XNSE:HAL)"/>
        <s v="ICICI LOMBARD GENERAL INSURANCE COMPANY LIMITED (XNSE:ICICIGI)"/>
        <s v="ICICI PRUDENTIAL LIFE INSURANCE COMPANY LIMITED (XNSE:ICICIPRULI)"/>
        <s v="INDIAN OIL CORPORATION LIMITED (XNSE:IOC)"/>
        <s v="INDIAN RAILWAY CATERING AND TOURISM CORPORATION LIMITED (XNSE:IRCTC)"/>
        <s v="INDIAN RAILWAY FINANCE CORPORATION LIMITED (XNSE:IRFC)"/>
        <s v="INFO EDGE (INDIA) LIMITED (XNSE:NAUKRI)"/>
        <s v="INTERGLOBE AVIATION LIMITED (XNSE:INDIGO)"/>
        <s v="JINDAL STEEL AND POWER LIMITED (XNSE:JINDALSTEL)"/>
        <s v="JIO FINANCIAL SERVICES LIMITED (XNSE:JIOFIN)"/>
        <s v="JSW ENERGY LIMITED (XNSE:JSWENERGY)"/>
        <s v="Life Insurance Corporation of India (XNSE:LICI)"/>
        <s v="LTIMINDTREE LIMITED (XNSE:LTIM)"/>
        <s v="MACROTECH DEVELOPERS LIMITED (XNSE:LODHA)"/>
        <s v="NHPC Limited (XNSE:NHPC)"/>
        <s v="PIDILITE INDUSTRIES LIMITED (XNSE:PIDILITIND)"/>
        <s v="POWER FINANCE CORPORATION LIMITED (XNSE:PFC)"/>
        <s v="Punjab National Bank (XNSE:PNB)"/>
        <s v="REC LIMITED (XNSE:RECLTD)"/>
        <s v="SAMVARDHANA MOTHERSON INTERNATIONAL LIMITED (XNSE:MOTHERSON)"/>
        <s v="SHREE CEMENT LIMITED (XNSE:SHREECEM)"/>
        <s v="SIEMENS LIMITED (XNSE:SIEMENS)"/>
        <s v="THE BANK OF BARODA LIMITED (XNSE:BANKBARODA)"/>
        <s v="THE CANARA BANK LIMITED (XNSE:CANBK)"/>
        <s v="THE TATA POWER COMPANY LIMITED (XNSE:TATAPOWER)"/>
        <s v="TORRENT PHARMACEUTICALS LTD (XNSE:TORNTPHARM)"/>
        <s v="TVS MOTOR COMPANY LIMITED (XNSE:TVSMOTOR)"/>
        <s v="UNION BANK OF INDIA LIMITED (XNSE:UNIONBANK)"/>
        <s v="United Spirits Limited (XNSE:UNITDSPR)"/>
        <s v="VARUN BEVERAGES LIMITED (XNSE:VBL)"/>
        <s v="Vedanta Limited (XNSE:VEDL)"/>
        <s v="Zomato Limited (XNSE:ZOMATO)"/>
        <s v="ZYDUS LIFESCIENCES LIMITED (XNSE:ZYDUSLIFE)"/>
      </sharedItems>
    </cacheField>
    <cacheField name="D Change (%)" numFmtId="10">
      <sharedItems containsSemiMixedTypes="0" containsString="0" containsNumber="1" minValue="-6.5969E-2" maxValue="1.1552E-2"/>
    </cacheField>
    <cacheField name="P Close" numFmtId="164">
      <sharedItems containsSemiMixedTypes="0" containsString="0" containsNumber="1" minValue="74.31" maxValue="28306.400000000001"/>
    </cacheField>
    <cacheField name="Price" numFmtId="164">
      <sharedItems containsSemiMixedTypes="0" containsString="0" containsNumber="1" minValue="72.900000000000006" maxValue="27284"/>
    </cacheField>
    <cacheField name="D Low" numFmtId="164">
      <sharedItems containsSemiMixedTypes="0" containsString="0" containsNumber="1" minValue="71" maxValue="27002.2"/>
    </cacheField>
    <cacheField name="D High" numFmtId="164">
      <sharedItems containsSemiMixedTypes="0" containsString="0" containsNumber="1" minValue="73.86" maxValue="28172"/>
    </cacheField>
    <cacheField name="52 WL" numFmtId="164">
      <sharedItems containsSemiMixedTypes="0" containsString="0" containsNumber="1" minValue="71" maxValue="26310.75"/>
    </cacheField>
    <cacheField name="52 WH" numFmtId="164">
      <sharedItems containsSemiMixedTypes="0" containsString="0" containsNumber="1" minValue="118.4" maxValue="39088.800000000003"/>
    </cacheField>
    <cacheField name="% Below high" numFmtId="2">
      <sharedItems containsSemiMixedTypes="0" containsString="0" containsNumber="1" minValue="5.5916955017301042" maxValue="64.380663262959374"/>
    </cacheField>
    <cacheField name="Suggestion" numFmtId="2">
      <sharedItems/>
    </cacheField>
    <cacheField name="% Below Low" numFmtId="2">
      <sharedItems containsSemiMixedTypes="0" containsString="0" containsNumber="1" minValue="-63.589552238805972" maxValue="-0.29468599033817083"/>
    </cacheField>
    <cacheField name="M Cap (cr.)" numFmtId="166">
      <sharedItems containsSemiMixedTypes="0" containsString="0" containsNumber="1" minValue="55548" maxValue="468745.6"/>
    </cacheField>
    <cacheField name="M Cap" numFmtId="0">
      <sharedItems count="3">
        <s v="LC"/>
        <s v="HMC"/>
        <s v="HLC" u="1"/>
      </sharedItems>
    </cacheField>
    <cacheField name="Sector" numFmtId="0">
      <sharedItems count="15">
        <s v="Healthcare"/>
        <s v="Financial Services"/>
        <s v="Information Technology"/>
        <s v="Chemicals"/>
        <s v="Services"/>
        <s v="Fast Moving Consumer Goods"/>
        <s v="Construction Materials"/>
        <s v="Metals &amp; Mining"/>
        <s v="Consumer Services"/>
        <s v="Automobile and Auto Components"/>
        <s v="Realty"/>
        <s v="Consumer Durables"/>
        <s v="Capital Goods"/>
        <s v="Power"/>
        <s v="Oil Gas &amp; Consumable Fuels"/>
      </sharedItems>
    </cacheField>
    <cacheField name="Industry" numFmtId="0">
      <sharedItems/>
    </cacheField>
  </cacheFields>
  <extLst>
    <ext xmlns:x14="http://schemas.microsoft.com/office/spreadsheetml/2009/9/main" uri="{725AE2AE-9491-48be-B2B4-4EB974FC3084}">
      <x14:pivotCacheDefinition pivotCacheId="1555282802"/>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1F497105-0CF3-4AA4-8795-AB7223EF6357}" pivotIgnoreInvalidCache="1" r:id="rId1"/>
    </ext>
  </extLst>
</pivotCacheDefinition>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x v="0"/>
    <x v="0"/>
    <s v="#FIELD!"/>
    <s v="#FIELD!"/>
    <s v="#FIELD!"/>
    <s v="#FIELD!"/>
    <s v="#FIELD!"/>
    <s v="#FIELD!"/>
    <s v="#FIELD!"/>
    <s v="#FIELD!"/>
    <s v="#FIELD!"/>
    <s v="#FIELD!"/>
    <s v="#FIELD!"/>
    <x v="0"/>
    <x v="0"/>
  </r>
  <r>
    <x v="1"/>
    <x v="1"/>
    <s v="#FIELD!"/>
    <s v="#FIELD!"/>
    <s v="#FIELD!"/>
    <s v="#FIELD!"/>
    <s v="#FIELD!"/>
    <s v="#FIELD!"/>
    <s v="#FIELD!"/>
    <s v="#FIELD!"/>
    <s v="#FIELD!"/>
    <s v="#FIELD!"/>
    <s v="#FIELD!"/>
    <x v="0"/>
    <x v="0"/>
  </r>
  <r>
    <x v="2"/>
    <x v="1"/>
    <s v="#FIELD!"/>
    <s v="#FIELD!"/>
    <s v="#FIELD!"/>
    <s v="#FIELD!"/>
    <s v="#FIELD!"/>
    <s v="#FIELD!"/>
    <s v="#FIELD!"/>
    <s v="#FIELD!"/>
    <s v="#FIELD!"/>
    <s v="#FIELD!"/>
    <s v="#FIELD!"/>
    <x v="0"/>
    <x v="0"/>
  </r>
  <r>
    <x v="3"/>
    <x v="2"/>
    <s v="#FIELD!"/>
    <s v="#FIELD!"/>
    <s v="#FIELD!"/>
    <s v="#FIELD!"/>
    <s v="#FIELD!"/>
    <s v="#FIELD!"/>
    <s v="#FIELD!"/>
    <s v="#FIELD!"/>
    <s v="#FIELD!"/>
    <s v="#FIELD!"/>
    <s v="#FIELD!"/>
    <x v="0"/>
    <x v="0"/>
  </r>
  <r>
    <x v="4"/>
    <x v="1"/>
    <n v="-1.1731E-2"/>
    <n v="1010.15"/>
    <n v="998.3"/>
    <n v="977.55"/>
    <n v="1011.9"/>
    <n v="647"/>
    <n v="1318"/>
    <n v="24.256449165402127"/>
    <s v="FIRST MC BUY"/>
    <n v="-54.296754250386385"/>
    <n v="39691.47"/>
    <x v="1"/>
    <x v="1"/>
  </r>
  <r>
    <x v="5"/>
    <x v="3"/>
    <n v="-6.4159999999999998E-3"/>
    <n v="26467.1"/>
    <n v="26297.3"/>
    <n v="26010"/>
    <n v="26666.95"/>
    <n v="26010"/>
    <n v="40642.949999999997"/>
    <n v="35.296773487160749"/>
    <s v="MC BUY"/>
    <n v="-1.10457516339869"/>
    <n v="29837.79"/>
    <x v="1"/>
    <x v="2"/>
  </r>
  <r>
    <x v="6"/>
    <x v="4"/>
    <n v="-5.0145000000000002E-2"/>
    <n v="395.85"/>
    <n v="376"/>
    <n v="374.45"/>
    <n v="392.8"/>
    <n v="374.45"/>
    <n v="769.25"/>
    <n v="51.121221969450765"/>
    <s v="SURE MC BUY"/>
    <n v="-0.41394044598745133"/>
    <n v="14580.55"/>
    <x v="1"/>
    <x v="3"/>
  </r>
  <r>
    <x v="7"/>
    <x v="1"/>
    <n v="-2.8399999999999996E-3"/>
    <n v="1690.35"/>
    <n v="1685.55"/>
    <n v="1685"/>
    <n v="1700.45"/>
    <n v="1307"/>
    <n v="1978.95"/>
    <n v="14.826044114303043"/>
    <s v="WATCH"/>
    <n v="-28.963274674827844"/>
    <n v="13379.11"/>
    <x v="1"/>
    <x v="4"/>
  </r>
  <r>
    <x v="8"/>
    <x v="5"/>
    <n v="-4.0682999999999997E-2"/>
    <n v="5144.7"/>
    <n v="4935.3999999999996"/>
    <n v="4918"/>
    <n v="5119"/>
    <n v="4918"/>
    <n v="9149.9500000000007"/>
    <n v="46.06090743665267"/>
    <s v="SURE LC BUY"/>
    <n v="-0.3538023586823838"/>
    <n v="112349.6"/>
    <x v="2"/>
    <x v="5"/>
  </r>
  <r>
    <x v="9"/>
    <x v="6"/>
    <n v="1.4414E-2"/>
    <n v="29963.75"/>
    <n v="30395.65"/>
    <n v="29115"/>
    <n v="30650"/>
    <n v="25200"/>
    <n v="30668"/>
    <n v="0.88805921481674233"/>
    <s v="WATCH"/>
    <n v="-20.617658730158734"/>
    <n v="64163.33"/>
    <x v="3"/>
    <x v="6"/>
  </r>
  <r>
    <x v="10"/>
    <x v="7"/>
    <n v="-3.6980000000000003E-3"/>
    <n v="1825.3"/>
    <n v="1818.55"/>
    <n v="1796"/>
    <n v="1825.1"/>
    <n v="1796"/>
    <n v="2844"/>
    <n v="36.056610407876228"/>
    <s v="MC BUY"/>
    <n v="-1.2555679287305097"/>
    <n v="34441.120000000003"/>
    <x v="1"/>
    <x v="7"/>
  </r>
  <r>
    <x v="11"/>
    <x v="5"/>
    <n v="-5.5910000000000001E-2"/>
    <n v="1112.5"/>
    <n v="1050.3"/>
    <n v="1042.05"/>
    <n v="1111.95"/>
    <n v="1042.05"/>
    <n v="1695"/>
    <n v="38.035398230088497"/>
    <s v="MC BUY"/>
    <n v="-0.79170865121635237"/>
    <n v="13632.66"/>
    <x v="1"/>
    <x v="5"/>
  </r>
  <r>
    <x v="12"/>
    <x v="8"/>
    <n v="-1.6322E-2"/>
    <n v="661.7"/>
    <n v="650.9"/>
    <n v="648.04999999999995"/>
    <n v="673.35"/>
    <n v="588"/>
    <n v="1348"/>
    <n v="51.713649851632049"/>
    <s v="SURE HMC BUY"/>
    <n v="-10.697278911564624"/>
    <n v="80449.899999999994"/>
    <x v="3"/>
    <x v="8"/>
  </r>
  <r>
    <x v="13"/>
    <x v="9"/>
    <n v="-7.0820000000000006E-3"/>
    <n v="2110.9499999999998"/>
    <n v="2096"/>
    <n v="2072"/>
    <n v="2111.35"/>
    <n v="2025"/>
    <n v="3743.9"/>
    <n v="44.015598707230424"/>
    <s v="SURE LC BUY"/>
    <n v="-3.5061728395061729"/>
    <n v="245823.2"/>
    <x v="2"/>
    <x v="9"/>
  </r>
  <r>
    <x v="14"/>
    <x v="8"/>
    <n v="-4.6012000000000004E-2"/>
    <n v="811.75"/>
    <n v="774.4"/>
    <n v="760.15"/>
    <n v="815"/>
    <n v="760.15"/>
    <n v="2174.1"/>
    <n v="64.380663262959374"/>
    <s v="SURE LC BUY"/>
    <n v="-1.8746300072354141"/>
    <n v="128583.8"/>
    <x v="2"/>
    <x v="8"/>
  </r>
  <r>
    <x v="15"/>
    <x v="10"/>
    <n v="-8.8509999999999995E-3"/>
    <n v="1078.95"/>
    <n v="1069.4000000000001"/>
    <n v="1059.2"/>
    <n v="1082.9000000000001"/>
    <n v="995.65"/>
    <n v="1621.4"/>
    <n v="34.044652769211787"/>
    <s v="SURE LC BUY"/>
    <n v="-7.4072214131472016"/>
    <n v="233370.6"/>
    <x v="2"/>
    <x v="10"/>
  </r>
  <r>
    <x v="16"/>
    <x v="8"/>
    <n v="-3.6802000000000001E-2"/>
    <n v="497.25"/>
    <n v="478.95"/>
    <n v="473"/>
    <n v="501.55"/>
    <n v="432"/>
    <n v="895.85"/>
    <n v="46.53680861751409"/>
    <s v="SURE LC BUY"/>
    <n v="-10.868055555555554"/>
    <n v="191998.4"/>
    <x v="2"/>
    <x v="8"/>
  </r>
  <r>
    <x v="17"/>
    <x v="11"/>
    <n v="-4.0637E-2"/>
    <n v="580.75"/>
    <n v="557.15"/>
    <n v="555"/>
    <n v="579.85"/>
    <n v="545.75"/>
    <n v="1190"/>
    <n v="53.180672268907564"/>
    <s v="SURE HMC BUY"/>
    <n v="-2.0888685295464913"/>
    <n v="63871.47"/>
    <x v="3"/>
    <x v="11"/>
  </r>
  <r>
    <x v="18"/>
    <x v="12"/>
    <n v="1.6280000000000001E-3"/>
    <n v="245.75"/>
    <n v="246.15"/>
    <n v="240.15"/>
    <n v="247.4"/>
    <n v="231.55"/>
    <n v="408.95"/>
    <n v="39.809267636630395"/>
    <s v="MC BUY"/>
    <n v="-6.3053336212481081"/>
    <n v="31939.599999999999"/>
    <x v="1"/>
    <x v="12"/>
  </r>
  <r>
    <x v="19"/>
    <x v="1"/>
    <n v="-8.4989999999999996E-3"/>
    <n v="157.66999999999999"/>
    <n v="156.33000000000001"/>
    <n v="155.01"/>
    <n v="158.77000000000001"/>
    <n v="149.01"/>
    <n v="246.9"/>
    <n v="36.682867557715674"/>
    <s v="SURE HMC BUY"/>
    <n v="-4.9124219851016857"/>
    <n v="41101.800000000003"/>
    <x v="3"/>
    <x v="13"/>
  </r>
  <r>
    <x v="20"/>
    <x v="13"/>
    <n v="-6.1910000000000003E-4"/>
    <n v="242.3"/>
    <n v="242.15"/>
    <n v="236.9"/>
    <n v="244.8"/>
    <n v="198.75"/>
    <n v="364.4"/>
    <n v="33.5482985729967"/>
    <s v="MC BUY"/>
    <n v="-21.836477987421389"/>
    <n v="29459.89"/>
    <x v="1"/>
    <x v="14"/>
  </r>
  <r>
    <x v="21"/>
    <x v="11"/>
    <n v="-5.3639999999999998E-3"/>
    <n v="764.3"/>
    <n v="760.2"/>
    <n v="734.55"/>
    <n v="766.25"/>
    <n v="357.05"/>
    <n v="1037"/>
    <n v="26.692381870781094"/>
    <s v="FIRST MC BUY"/>
    <n v="-112.91135695280772"/>
    <n v="26826.93"/>
    <x v="1"/>
    <x v="15"/>
  </r>
  <r>
    <x v="22"/>
    <x v="4"/>
    <n v="4.598E-2"/>
    <n v="817.75"/>
    <n v="855.35"/>
    <n v="790.4"/>
    <n v="863.8"/>
    <n v="738.5"/>
    <n v="1071"/>
    <n v="20.135387488328661"/>
    <s v="FIRST MC BUY"/>
    <n v="-15.822613405551797"/>
    <n v="10842.57"/>
    <x v="1"/>
    <x v="3"/>
  </r>
  <r>
    <x v="23"/>
    <x v="14"/>
    <n v="-4.0891999999999998E-2"/>
    <n v="1459.95"/>
    <n v="1400.25"/>
    <n v="1381.85"/>
    <n v="1457.8"/>
    <n v="998.2"/>
    <n v="1884"/>
    <n v="25.676751592356688"/>
    <s v="FIRST MC BUY"/>
    <n v="-40.277499499098369"/>
    <n v="20494.41"/>
    <x v="1"/>
    <x v="16"/>
  </r>
  <r>
    <x v="24"/>
    <x v="5"/>
    <n v="-1.9753E-2"/>
    <n v="3204.55"/>
    <n v="3141.25"/>
    <n v="3105"/>
    <n v="3212.8"/>
    <n v="3105"/>
    <n v="4949.95"/>
    <n v="36.539763027909366"/>
    <s v="MC BUY"/>
    <n v="-1.1674718196457328"/>
    <n v="30085.55"/>
    <x v="1"/>
    <x v="5"/>
  </r>
  <r>
    <x v="25"/>
    <x v="6"/>
    <n v="-4.0063000000000001E-2"/>
    <n v="2589.6999999999998"/>
    <n v="2485.9499999999998"/>
    <n v="2460"/>
    <n v="2589.5500000000002"/>
    <n v="1998.35"/>
    <n v="3485"/>
    <n v="28.667144906743189"/>
    <s v="FIRST MC BUY"/>
    <n v="-24.400130107338551"/>
    <n v="32296.02"/>
    <x v="1"/>
    <x v="6"/>
  </r>
  <r>
    <x v="26"/>
    <x v="6"/>
    <n v="-4.1811999999999995E-2"/>
    <n v="776.1"/>
    <n v="743.65"/>
    <n v="735.05"/>
    <n v="773.95"/>
    <n v="735.05"/>
    <n v="1303.9000000000001"/>
    <n v="42.967252089884205"/>
    <s v="SURE MC BUY"/>
    <n v="-1.1699884361608086"/>
    <n v="15563.87"/>
    <x v="1"/>
    <x v="6"/>
  </r>
  <r>
    <x v="27"/>
    <x v="6"/>
    <n v="7.306E-3"/>
    <n v="4612.5"/>
    <n v="4646.2"/>
    <n v="4491.6499999999996"/>
    <n v="4785.1499999999996"/>
    <n v="4407.05"/>
    <n v="6439.9"/>
    <n v="27.852916970760411"/>
    <s v="HMC BUY"/>
    <n v="-5.426532487718533"/>
    <n v="54565.88"/>
    <x v="3"/>
    <x v="6"/>
  </r>
  <r>
    <x v="28"/>
    <x v="4"/>
    <n v="-1.5593999999999998E-2"/>
    <n v="1616.05"/>
    <n v="1590.85"/>
    <n v="1577.15"/>
    <n v="1608.9"/>
    <n v="1570.15"/>
    <n v="2498.85"/>
    <n v="36.336714888848874"/>
    <s v="WATCH"/>
    <n v="-1.3183453810145411"/>
    <n v="8288.6409999999996"/>
    <x v="4"/>
    <x v="3"/>
  </r>
  <r>
    <x v="29"/>
    <x v="10"/>
    <n v="-4.5161E-2"/>
    <n v="32.549999999999997"/>
    <n v="31.08"/>
    <n v="30.77"/>
    <n v="32.4"/>
    <n v="29.5"/>
    <n v="91.8"/>
    <n v="66.143790849673209"/>
    <s v="SC BUY"/>
    <n v="-5.3559322033898251"/>
    <n v="3325.7350000000001"/>
    <x v="5"/>
    <x v="17"/>
  </r>
  <r>
    <x v="30"/>
    <x v="15"/>
    <n v="-2.9058999999999998E-2"/>
    <n v="15.83"/>
    <n v="15.37"/>
    <n v="15.24"/>
    <n v="15.83"/>
    <n v="15.24"/>
    <n v="32"/>
    <n v="51.968750000000007"/>
    <s v="HSC BUY"/>
    <n v="-0.85301837270340553"/>
    <n v="8013.8980000000001"/>
    <x v="4"/>
    <x v="18"/>
  </r>
  <r>
    <x v="31"/>
    <x v="16"/>
    <n v="-1.5835999999999999E-2"/>
    <n v="997.75"/>
    <n v="981.95"/>
    <n v="972.8"/>
    <n v="1000.95"/>
    <n v="737.65"/>
    <n v="1774.9"/>
    <n v="44.675756380641161"/>
    <s v="SURE MC BUY"/>
    <n v="-33.118687724530616"/>
    <n v="19152.689999999999"/>
    <x v="1"/>
    <x v="5"/>
  </r>
  <r>
    <x v="32"/>
    <x v="17"/>
    <n v="-5.1355999999999999E-2"/>
    <n v="5943.75"/>
    <n v="5638.5"/>
    <n v="5589.05"/>
    <n v="5960"/>
    <n v="2991.2"/>
    <n v="8167.1"/>
    <n v="30.960806161305729"/>
    <s v="MC BUY"/>
    <n v="-88.502941963091743"/>
    <n v="20123.46"/>
    <x v="1"/>
    <x v="5"/>
  </r>
  <r>
    <x v="33"/>
    <x v="7"/>
    <n v="-8.1980000000000004E-3"/>
    <n v="469.65"/>
    <n v="465.8"/>
    <n v="458.7"/>
    <n v="468.55"/>
    <n v="452.9"/>
    <n v="706.85"/>
    <n v="34.102001839145501"/>
    <s v="SURE LC BUY"/>
    <n v="-2.8483108854051742"/>
    <n v="115582.1"/>
    <x v="2"/>
    <x v="7"/>
  </r>
  <r>
    <x v="34"/>
    <x v="1"/>
    <n v="7.6480000000000005E-4"/>
    <n v="3988"/>
    <n v="3991.05"/>
    <n v="3971.25"/>
    <n v="4032.7"/>
    <n v="3382.15"/>
    <n v="4640.55"/>
    <n v="13.996185796942171"/>
    <s v="WATCH"/>
    <n v="-18.003341070029421"/>
    <n v="16600.810000000001"/>
    <x v="1"/>
    <x v="1"/>
  </r>
  <r>
    <x v="35"/>
    <x v="1"/>
    <n v="-1.3335E-2"/>
    <n v="2197.25"/>
    <n v="2167.9499999999998"/>
    <n v="2090.1"/>
    <n v="2221"/>
    <n v="2027.25"/>
    <n v="3502.6"/>
    <n v="38.104550905041968"/>
    <s v="MC BUY"/>
    <n v="-6.940436551979273"/>
    <n v="19822.05"/>
    <x v="1"/>
    <x v="1"/>
  </r>
  <r>
    <x v="36"/>
    <x v="4"/>
    <n v="7.9569999999999988E-3"/>
    <n v="628.35"/>
    <n v="633.35"/>
    <n v="600.95000000000005"/>
    <n v="641.70000000000005"/>
    <n v="600.95000000000005"/>
    <n v="977.95"/>
    <n v="35.236975305485963"/>
    <s v="WATCH"/>
    <n v="-5.3914635160995052"/>
    <n v="6906.4359999999997"/>
    <x v="4"/>
    <x v="3"/>
  </r>
  <r>
    <x v="37"/>
    <x v="5"/>
    <n v="-1.2416E-2"/>
    <n v="5875.5"/>
    <n v="5802.55"/>
    <n v="5595.05"/>
    <n v="5880"/>
    <n v="5500.6"/>
    <n v="11797.35"/>
    <n v="50.814801629179435"/>
    <s v="SURE MC BUY"/>
    <n v="-5.4894011562374976"/>
    <n v="25475.35"/>
    <x v="1"/>
    <x v="5"/>
  </r>
  <r>
    <x v="38"/>
    <x v="5"/>
    <n v="4.5190000000000003E-4"/>
    <n v="1438.3"/>
    <n v="1438.95"/>
    <n v="1383.85"/>
    <n v="1453.8"/>
    <n v="1272.7"/>
    <n v="1728.95"/>
    <n v="16.773186037768589"/>
    <s v="FIRST HMC BUY"/>
    <n v="-13.0627799167125"/>
    <n v="40647.629999999997"/>
    <x v="3"/>
    <x v="19"/>
  </r>
  <r>
    <x v="39"/>
    <x v="6"/>
    <n v="-2.1953999999999998E-2"/>
    <n v="6187.85"/>
    <n v="6052"/>
    <n v="6002.15"/>
    <n v="6156.75"/>
    <n v="5690.8"/>
    <n v="7545.1"/>
    <n v="19.789002133835208"/>
    <s v="FIRST HMC BUY"/>
    <n v="-6.3470865256202966"/>
    <n v="89884.82"/>
    <x v="3"/>
    <x v="20"/>
  </r>
  <r>
    <x v="40"/>
    <x v="16"/>
    <n v="-4.0128000000000004E-2"/>
    <n v="390"/>
    <n v="374.35"/>
    <n v="373.35"/>
    <n v="389.9"/>
    <n v="373.35"/>
    <n v="584.65"/>
    <n v="35.970238604293165"/>
    <s v="MC BUY"/>
    <n v="-0.2678451854827909"/>
    <n v="25337.35"/>
    <x v="1"/>
    <x v="21"/>
  </r>
  <r>
    <x v="41"/>
    <x v="1"/>
    <n v="2.5174999999999999E-2"/>
    <n v="299.89999999999998"/>
    <n v="307.45"/>
    <n v="299.7"/>
    <n v="312"/>
    <n v="267.75"/>
    <n v="401.7"/>
    <n v="23.462783171521036"/>
    <s v="FIRST MC BUY"/>
    <n v="-14.827264239028942"/>
    <n v="14996.92"/>
    <x v="1"/>
    <x v="4"/>
  </r>
  <r>
    <x v="42"/>
    <x v="4"/>
    <n v="-1.7292999999999999E-2"/>
    <n v="503.1"/>
    <n v="494.4"/>
    <n v="476.9"/>
    <n v="510"/>
    <n v="409"/>
    <n v="838.2"/>
    <n v="41.016463851109528"/>
    <s v="FIRST HSC BUY"/>
    <n v="-20.880195599021999"/>
    <n v="6214.5839999999998"/>
    <x v="4"/>
    <x v="3"/>
  </r>
  <r>
    <x v="43"/>
    <x v="16"/>
    <n v="-5.9275000000000001E-2"/>
    <n v="657.95"/>
    <n v="618.95000000000005"/>
    <n v="608.4"/>
    <n v="650.9"/>
    <n v="502.2"/>
    <n v="833"/>
    <n v="25.696278511404557"/>
    <s v="FIRST MC BUY"/>
    <n v="-23.247710075667076"/>
    <n v="16471.77"/>
    <x v="1"/>
    <x v="22"/>
  </r>
  <r>
    <x v="44"/>
    <x v="5"/>
    <n v="-5.5404999999999996E-2"/>
    <n v="225.43"/>
    <n v="212.94"/>
    <n v="211.32"/>
    <n v="222.41"/>
    <n v="157.55000000000001"/>
    <n v="264.64999999999998"/>
    <n v="19.539013791800485"/>
    <s v="FIRST HMC BUY"/>
    <n v="-35.157092986353526"/>
    <n v="66726.710000000006"/>
    <x v="3"/>
    <x v="5"/>
  </r>
  <r>
    <x v="45"/>
    <x v="17"/>
    <n v="-1.5314000000000001E-2"/>
    <n v="2213.65"/>
    <n v="2179.75"/>
    <n v="2175.8000000000002"/>
    <n v="2211.35"/>
    <n v="2175.8000000000002"/>
    <n v="3394.9"/>
    <n v="35.79339597631742"/>
    <s v="SURE LC BUY"/>
    <n v="-0.18154242117840877"/>
    <n v="213290.7"/>
    <x v="2"/>
    <x v="3"/>
  </r>
  <r>
    <x v="46"/>
    <x v="6"/>
    <n v="-1.3630000000000001E-3"/>
    <n v="403.5"/>
    <n v="402.95"/>
    <n v="392"/>
    <n v="407.95"/>
    <n v="309.75"/>
    <n v="534.79999999999995"/>
    <n v="24.654076290201939"/>
    <s v="FIRST MC BUY"/>
    <n v="-30.088781275221947"/>
    <n v="20099.39"/>
    <x v="1"/>
    <x v="20"/>
  </r>
  <r>
    <x v="47"/>
    <x v="5"/>
    <n v="-3.6632999999999999E-2"/>
    <n v="1388.1"/>
    <n v="1337.25"/>
    <n v="1323.65"/>
    <n v="1386.95"/>
    <n v="1305.55"/>
    <n v="2454"/>
    <n v="45.507334963325185"/>
    <s v="SURE MC BUY"/>
    <n v="-2.4280954387039979"/>
    <n v="37325.449999999997"/>
    <x v="1"/>
    <x v="23"/>
  </r>
  <r>
    <x v="48"/>
    <x v="6"/>
    <n v="-2.7836E-2"/>
    <n v="6890.45"/>
    <n v="6698.65"/>
    <n v="6670"/>
    <n v="6949"/>
    <n v="4785"/>
    <n v="8139"/>
    <n v="17.696891510013518"/>
    <s v="WATCH"/>
    <n v="-39.992685475444091"/>
    <n v="17298.25"/>
    <x v="1"/>
    <x v="6"/>
  </r>
  <r>
    <x v="49"/>
    <x v="4"/>
    <n v="-1.4740999999999999E-2"/>
    <n v="5348.85"/>
    <n v="5270"/>
    <n v="5200"/>
    <n v="5394.9"/>
    <n v="5149.55"/>
    <n v="8180"/>
    <n v="35.574572127139362"/>
    <s v="MC BUY"/>
    <n v="-2.3390393335339943"/>
    <n v="15528.76"/>
    <x v="1"/>
    <x v="3"/>
  </r>
  <r>
    <x v="50"/>
    <x v="1"/>
    <n v="1.6167000000000001E-2"/>
    <n v="556.70000000000005"/>
    <n v="565.70000000000005"/>
    <n v="549.15"/>
    <n v="569"/>
    <n v="492.7"/>
    <n v="755.4"/>
    <n v="25.112523166534277"/>
    <s v="HMC BUY"/>
    <n v="-14.816318246397413"/>
    <n v="41442.03"/>
    <x v="3"/>
    <x v="4"/>
  </r>
  <r>
    <x v="51"/>
    <x v="6"/>
    <n v="-2.0727000000000002E-2"/>
    <n v="1080.7"/>
    <n v="1058.3"/>
    <n v="1053.3"/>
    <n v="1076.3499999999999"/>
    <n v="984.3"/>
    <n v="1592"/>
    <n v="33.523869346733676"/>
    <s v="SURE HMC BUY"/>
    <n v="-7.5180331199837456"/>
    <n v="62787.56"/>
    <x v="3"/>
    <x v="6"/>
  </r>
  <r>
    <x v="52"/>
    <x v="12"/>
    <n v="-7.1203000000000002E-2"/>
    <n v="745.75"/>
    <n v="692.65"/>
    <n v="686"/>
    <n v="738"/>
    <n v="472"/>
    <n v="793"/>
    <n v="12.654476670870116"/>
    <s v="WATCH"/>
    <n v="-46.747881355932194"/>
    <n v="10101.25"/>
    <x v="1"/>
    <x v="12"/>
  </r>
  <r>
    <x v="53"/>
    <x v="13"/>
    <n v="-2.9439000000000003E-2"/>
    <n v="3507.2"/>
    <n v="3403.95"/>
    <n v="3391"/>
    <n v="3532.55"/>
    <n v="3391"/>
    <n v="5484.85"/>
    <n v="37.939050293080037"/>
    <s v="SURE LC BUY"/>
    <n v="-0.38189324682983833"/>
    <n v="229757.6"/>
    <x v="2"/>
    <x v="24"/>
  </r>
  <r>
    <x v="54"/>
    <x v="1"/>
    <n v="-1.1310000000000001E-3"/>
    <n v="1016.7"/>
    <n v="1015.55"/>
    <n v="1009.95"/>
    <n v="1035.5"/>
    <n v="933.5"/>
    <n v="1339.65"/>
    <n v="24.192886201619835"/>
    <s v="SURE LC BUY"/>
    <n v="-8.789501874665234"/>
    <n v="312447.59999999998"/>
    <x v="2"/>
    <x v="4"/>
  </r>
  <r>
    <x v="55"/>
    <x v="16"/>
    <n v="-3.9691000000000004E-2"/>
    <n v="8233.5499999999993"/>
    <n v="7906.75"/>
    <n v="7885.1"/>
    <n v="8202.85"/>
    <n v="7885.1"/>
    <n v="12772.15"/>
    <n v="38.093821322173632"/>
    <s v="SURE LC BUY"/>
    <n v="-0.27456848993671146"/>
    <n v="235076.3"/>
    <x v="2"/>
    <x v="22"/>
  </r>
  <r>
    <x v="56"/>
    <x v="1"/>
    <n v="-2.0114E-2"/>
    <n v="8705.4"/>
    <n v="8530.2999999999993"/>
    <n v="8510.0499999999993"/>
    <n v="8670"/>
    <n v="6187.8"/>
    <n v="8739"/>
    <n v="2.3881450966929938"/>
    <s v="WATCH"/>
    <n v="-37.856750379779548"/>
    <n v="525694.30000000005"/>
    <x v="6"/>
    <x v="4"/>
  </r>
  <r>
    <x v="57"/>
    <x v="1"/>
    <n v="-2.7654000000000001E-2"/>
    <n v="1925.55"/>
    <n v="1872.3"/>
    <n v="1862.55"/>
    <n v="1920"/>
    <n v="1419.05"/>
    <n v="2029.9"/>
    <n v="7.7639292575989032"/>
    <s v="WATCH"/>
    <n v="-31.940382650364683"/>
    <n v="299044.7"/>
    <x v="2"/>
    <x v="4"/>
  </r>
  <r>
    <x v="58"/>
    <x v="1"/>
    <n v="-4.0957E-2"/>
    <n v="12068.65"/>
    <n v="11574.35"/>
    <n v="11202"/>
    <n v="12000"/>
    <n v="7659.95"/>
    <n v="13238"/>
    <n v="12.567230699501433"/>
    <s v="LC BUY"/>
    <n v="-51.102161241261378"/>
    <n v="129568.5"/>
    <x v="2"/>
    <x v="25"/>
  </r>
  <r>
    <x v="59"/>
    <x v="4"/>
    <n v="-3.9002000000000002E-2"/>
    <n v="1346.1"/>
    <n v="1293.5999999999999"/>
    <n v="1280"/>
    <n v="1342"/>
    <n v="1280"/>
    <n v="2550.15"/>
    <n v="49.273572142815134"/>
    <s v="WATCH"/>
    <n v="-1.0624999999999929"/>
    <n v="4476.5219999999999"/>
    <x v="5"/>
    <x v="3"/>
  </r>
  <r>
    <x v="60"/>
    <x v="16"/>
    <n v="-2.6137000000000001E-2"/>
    <n v="2685.85"/>
    <n v="2615.65"/>
    <n v="2601.25"/>
    <n v="2683.2"/>
    <n v="2193.8000000000002"/>
    <n v="3375"/>
    <n v="22.499259259259254"/>
    <s v="HMC BUY"/>
    <n v="-19.229191357461932"/>
    <n v="51783.88"/>
    <x v="3"/>
    <x v="22"/>
  </r>
  <r>
    <x v="61"/>
    <x v="12"/>
    <n v="-6.1519999999999995E-3"/>
    <n v="447"/>
    <n v="444.25"/>
    <n v="433.7"/>
    <n v="446.65"/>
    <n v="343.5"/>
    <n v="691.8"/>
    <n v="35.783463428736624"/>
    <s v="WATCH"/>
    <n v="-29.330422125181951"/>
    <n v="9119.93"/>
    <x v="4"/>
    <x v="12"/>
  </r>
  <r>
    <x v="62"/>
    <x v="1"/>
    <n v="3.0657E-2"/>
    <n v="137"/>
    <n v="141.19999999999999"/>
    <n v="134.05000000000001"/>
    <n v="141.9"/>
    <n v="128.15"/>
    <n v="222.3"/>
    <n v="36.482231219073327"/>
    <s v="MC BUY"/>
    <n v="-10.183378852906735"/>
    <n v="21802.89"/>
    <x v="1"/>
    <x v="4"/>
  </r>
  <r>
    <x v="63"/>
    <x v="1"/>
    <n v="-1.3975E-2"/>
    <n v="96.6"/>
    <n v="95.25"/>
    <n v="94.8"/>
    <n v="97.35"/>
    <n v="90"/>
    <n v="158"/>
    <n v="39.715189873417721"/>
    <s v="SURE HMC BUY"/>
    <n v="-5.833333333333333"/>
    <n v="43969.67"/>
    <x v="3"/>
    <x v="4"/>
  </r>
  <r>
    <x v="64"/>
    <x v="17"/>
    <n v="-4.5983000000000003E-2"/>
    <n v="1280.9000000000001"/>
    <n v="1222"/>
    <n v="1211.05"/>
    <n v="1278.3499999999999"/>
    <n v="1211.05"/>
    <n v="1632"/>
    <n v="25.122549019607842"/>
    <s v="FIRST MC BUY"/>
    <n v="-0.90417406382891263"/>
    <n v="17300.45"/>
    <x v="1"/>
    <x v="18"/>
  </r>
  <r>
    <x v="65"/>
    <x v="4"/>
    <n v="-3.6341999999999999E-2"/>
    <n v="4928.1499999999996"/>
    <n v="4749.05"/>
    <n v="4611.6499999999996"/>
    <n v="4884.6000000000004"/>
    <n v="4220.05"/>
    <n v="7189.9"/>
    <n v="33.948316388266868"/>
    <s v="MC BUY"/>
    <n v="-12.535396500041468"/>
    <n v="22138.48"/>
    <x v="1"/>
    <x v="3"/>
  </r>
  <r>
    <x v="66"/>
    <x v="5"/>
    <n v="-4.4940000000000001E-2"/>
    <n v="2570.1"/>
    <n v="2454.6"/>
    <n v="2447.9"/>
    <n v="2588.6999999999998"/>
    <n v="2447.9"/>
    <n v="5488"/>
    <n v="55.273323615160351"/>
    <s v="SURE MC BUY"/>
    <n v="-0.27370399117610267"/>
    <n v="10915.44"/>
    <x v="1"/>
    <x v="5"/>
  </r>
  <r>
    <x v="67"/>
    <x v="17"/>
    <n v="-2.6565999999999999E-2"/>
    <n v="504.4"/>
    <n v="491"/>
    <n v="485.85"/>
    <n v="500.9"/>
    <n v="437.8"/>
    <n v="629.6"/>
    <n v="22.013977128335455"/>
    <s v="HMC BUY"/>
    <n v="-12.151667428049334"/>
    <n v="58402.31"/>
    <x v="3"/>
    <x v="3"/>
  </r>
  <r>
    <x v="68"/>
    <x v="5"/>
    <n v="-4.0503999999999998E-2"/>
    <n v="1015.95"/>
    <n v="974.8"/>
    <n v="966.55"/>
    <n v="1017.95"/>
    <n v="776.08"/>
    <n v="1794.7"/>
    <n v="45.684515517913866"/>
    <s v="SURE MC BUY"/>
    <n v="-25.60560766931243"/>
    <n v="37294.07"/>
    <x v="1"/>
    <x v="26"/>
  </r>
  <r>
    <x v="69"/>
    <x v="5"/>
    <n v="-2.3965E-2"/>
    <n v="252.45"/>
    <n v="246.4"/>
    <n v="243.5"/>
    <n v="251"/>
    <n v="179.2"/>
    <n v="340.35"/>
    <n v="27.60393712354929"/>
    <s v="SURE LC BUY"/>
    <n v="-37.500000000000014"/>
    <n v="187605.5"/>
    <x v="2"/>
    <x v="26"/>
  </r>
  <r>
    <x v="70"/>
    <x v="16"/>
    <n v="-2.1440999999999998E-2"/>
    <n v="1037.75"/>
    <n v="1015.5"/>
    <n v="1001.8"/>
    <n v="1029.95"/>
    <n v="1001.8"/>
    <n v="1826.2"/>
    <n v="44.392728069214762"/>
    <s v="SURE HMC BUY"/>
    <n v="-1.3675384308245204"/>
    <n v="49969.83"/>
    <x v="3"/>
    <x v="19"/>
  </r>
  <r>
    <x v="71"/>
    <x v="5"/>
    <n v="-4.4847999999999999E-2"/>
    <n v="187.3"/>
    <n v="178.9"/>
    <n v="177.55"/>
    <n v="186.5"/>
    <n v="177.55"/>
    <n v="335.4"/>
    <n v="46.660703637447817"/>
    <s v="SURE HMC BUY"/>
    <n v="-0.76034919740917728"/>
    <n v="67764.44"/>
    <x v="3"/>
    <x v="5"/>
  </r>
  <r>
    <x v="72"/>
    <x v="11"/>
    <n v="-3.0438999999999997E-2"/>
    <n v="244.75"/>
    <n v="237.3"/>
    <n v="236.15"/>
    <n v="244.05"/>
    <n v="236.15"/>
    <n v="376"/>
    <n v="36.888297872340424"/>
    <s v="SURE LC BUY"/>
    <n v="-0.48697861528689634"/>
    <n v="107790.2"/>
    <x v="2"/>
    <x v="27"/>
  </r>
  <r>
    <x v="73"/>
    <x v="18"/>
    <n v="-4.8593999999999998E-2"/>
    <n v="1650.4"/>
    <n v="1570.2"/>
    <n v="1559.5"/>
    <n v="1648.45"/>
    <n v="1099"/>
    <n v="1779"/>
    <n v="11.736930860033725"/>
    <s v="FIRST HLC BUY"/>
    <n v="-42.87534121929027"/>
    <n v="986867.3"/>
    <x v="6"/>
    <x v="28"/>
  </r>
  <r>
    <x v="74"/>
    <x v="12"/>
    <n v="9.5519999999999997E-3"/>
    <n v="628.15"/>
    <n v="634.15"/>
    <n v="605.54999999999995"/>
    <n v="649.9"/>
    <n v="476.1"/>
    <n v="1007.95"/>
    <n v="37.085172875638676"/>
    <s v="MC BUY"/>
    <n v="-33.19680739340474"/>
    <n v="15740.98"/>
    <x v="1"/>
    <x v="12"/>
  </r>
  <r>
    <x v="75"/>
    <x v="6"/>
    <n v="-3.0143E-2"/>
    <n v="311.85000000000002"/>
    <n v="302.45"/>
    <n v="298.55"/>
    <n v="311.8"/>
    <n v="244.55"/>
    <n v="404.7"/>
    <n v="25.265628860884608"/>
    <s v="FIRST MC BUY"/>
    <n v="-23.676139848701688"/>
    <n v="38477.300000000003"/>
    <x v="1"/>
    <x v="29"/>
  </r>
  <r>
    <x v="76"/>
    <x v="7"/>
    <n v="-2.0001000000000001E-2"/>
    <n v="992.45"/>
    <n v="972.6"/>
    <n v="949"/>
    <n v="989"/>
    <n v="942.65"/>
    <n v="1802"/>
    <n v="46.026637069922309"/>
    <s v="FIRST HSC BUY"/>
    <n v="-3.177213175621922"/>
    <n v="7642.3950000000004"/>
    <x v="4"/>
    <x v="7"/>
  </r>
  <r>
    <x v="77"/>
    <x v="14"/>
    <n v="-5.7038000000000005E-2"/>
    <n v="449.7"/>
    <n v="424.05"/>
    <n v="422.65"/>
    <n v="445.9"/>
    <n v="422.65"/>
    <n v="812.45"/>
    <n v="47.806018831928114"/>
    <s v="SURE MC BUY"/>
    <n v="-0.33124334555779822"/>
    <n v="12726.97"/>
    <x v="1"/>
    <x v="30"/>
  </r>
  <r>
    <x v="78"/>
    <x v="13"/>
    <n v="-2.9761000000000003E-2"/>
    <n v="349.45"/>
    <n v="339.05"/>
    <n v="335.55"/>
    <n v="345.75"/>
    <n v="262.95"/>
    <n v="521.79999999999995"/>
    <n v="35.022997316979676"/>
    <s v="MC BUY"/>
    <n v="-28.940863281992783"/>
    <n v="14379.72"/>
    <x v="1"/>
    <x v="31"/>
  </r>
  <r>
    <x v="79"/>
    <x v="10"/>
    <n v="-1.5375000000000002E-2"/>
    <n v="6091"/>
    <n v="5997.35"/>
    <n v="5911.65"/>
    <n v="6113"/>
    <n v="5486.6"/>
    <n v="9488.7000000000007"/>
    <n v="36.794819100614419"/>
    <s v="MC BUY"/>
    <n v="-9.3090438522946801"/>
    <n v="14646.42"/>
    <x v="1"/>
    <x v="17"/>
  </r>
  <r>
    <x v="80"/>
    <x v="17"/>
    <n v="-4.568E-3"/>
    <n v="1926.45"/>
    <n v="1917.65"/>
    <n v="1878.35"/>
    <n v="1951.35"/>
    <n v="1222.4000000000001"/>
    <n v="2417"/>
    <n v="20.659908978071986"/>
    <s v="FIRST MC BUY"/>
    <n v="-56.875818062827221"/>
    <n v="38641.19"/>
    <x v="1"/>
    <x v="5"/>
  </r>
  <r>
    <x v="81"/>
    <x v="5"/>
    <n v="-1.8843000000000002E-2"/>
    <n v="522.75"/>
    <n v="512.9"/>
    <n v="497.25"/>
    <n v="519"/>
    <n v="403.1"/>
    <n v="644"/>
    <n v="20.357142857142861"/>
    <s v="WATCH"/>
    <n v="-27.238898536343328"/>
    <n v="7269.1130000000003"/>
    <x v="4"/>
    <x v="32"/>
  </r>
  <r>
    <x v="82"/>
    <x v="16"/>
    <n v="-7.8320000000000004E-3"/>
    <n v="26825.05"/>
    <n v="26614.95"/>
    <n v="26315.05"/>
    <n v="26720"/>
    <n v="26315.05"/>
    <n v="39052"/>
    <n v="31.847408583427224"/>
    <s v="SURE HMC BUY"/>
    <n v="-1.1396520242218862"/>
    <n v="80118.14"/>
    <x v="3"/>
    <x v="22"/>
  </r>
  <r>
    <x v="83"/>
    <x v="19"/>
    <n v="-3.2733999999999999E-2"/>
    <n v="979.1"/>
    <n v="947.05"/>
    <n v="932.2"/>
    <n v="1000.8"/>
    <n v="827"/>
    <n v="1453.1"/>
    <n v="34.825545385727061"/>
    <s v="MC BUY"/>
    <n v="-14.516324062877867"/>
    <n v="23855.85"/>
    <x v="1"/>
    <x v="33"/>
  </r>
  <r>
    <x v="84"/>
    <x v="12"/>
    <n v="-3.9171999999999998E-2"/>
    <n v="4782.8"/>
    <n v="4595.45"/>
    <n v="4553.8"/>
    <n v="4786.45"/>
    <n v="4553.8"/>
    <n v="6469.9"/>
    <n v="28.971854279046042"/>
    <s v="SURE LC BUY"/>
    <n v="-0.91462075629144091"/>
    <n v="115569.8"/>
    <x v="2"/>
    <x v="12"/>
  </r>
  <r>
    <x v="85"/>
    <x v="1"/>
    <n v="-0.10243099999999999"/>
    <n v="5162.5"/>
    <n v="4633.7"/>
    <n v="4551.2"/>
    <n v="5199"/>
    <n v="1941.05"/>
    <n v="6133.4"/>
    <n v="24.45136465907979"/>
    <s v="HMC BUY"/>
    <n v="-138.7213106308441"/>
    <n v="74484.08"/>
    <x v="3"/>
    <x v="1"/>
  </r>
  <r>
    <x v="86"/>
    <x v="14"/>
    <n v="-3.4086999999999999E-2"/>
    <n v="1723.55"/>
    <n v="1664.8"/>
    <n v="1630.2"/>
    <n v="1705.7"/>
    <n v="1513"/>
    <n v="2747.85"/>
    <n v="39.414451298287752"/>
    <s v="WATCH"/>
    <n v="-10.033046926635821"/>
    <n v="9379.5720000000001"/>
    <x v="4"/>
    <x v="30"/>
  </r>
  <r>
    <x v="87"/>
    <x v="17"/>
    <n v="-1.528E-2"/>
    <n v="265.05"/>
    <n v="261"/>
    <n v="254.7"/>
    <n v="264.25"/>
    <n v="212.8"/>
    <n v="371.15"/>
    <n v="29.678027751582913"/>
    <s v="WATCH"/>
    <n v="-22.650375939849617"/>
    <n v="8097.6379999999999"/>
    <x v="4"/>
    <x v="18"/>
  </r>
  <r>
    <x v="88"/>
    <x v="1"/>
    <n v="7.9950000000000004E-3"/>
    <n v="575.35"/>
    <n v="579.95000000000005"/>
    <n v="560.9"/>
    <n v="585"/>
    <n v="558.79999999999995"/>
    <n v="951.45"/>
    <n v="39.045667139628982"/>
    <s v="WATCH"/>
    <n v="-3.7848962061560654"/>
    <n v="7694.3109999999997"/>
    <x v="4"/>
    <x v="4"/>
  </r>
  <r>
    <x v="89"/>
    <x v="6"/>
    <n v="-5.1867999999999997E-2"/>
    <n v="1922.2"/>
    <n v="1822.5"/>
    <n v="1806.05"/>
    <n v="1915.1"/>
    <n v="1225"/>
    <n v="2641"/>
    <n v="30.992048466489965"/>
    <s v="MC BUY"/>
    <n v="-48.775510204081634"/>
    <n v="14954.16"/>
    <x v="1"/>
    <x v="6"/>
  </r>
  <r>
    <x v="90"/>
    <x v="1"/>
    <n v="-2.9090999999999999E-2"/>
    <n v="165"/>
    <n v="160.19999999999999"/>
    <n v="157.44999999999999"/>
    <n v="163.85"/>
    <n v="156.25"/>
    <n v="289.39999999999998"/>
    <n v="44.644091223220457"/>
    <s v="SURE MC BUY"/>
    <n v="-2.5279999999999929"/>
    <n v="13758.82"/>
    <x v="1"/>
    <x v="4"/>
  </r>
  <r>
    <x v="91"/>
    <x v="5"/>
    <n v="-1.069E-2"/>
    <n v="846.6"/>
    <n v="837.55"/>
    <n v="811.1"/>
    <n v="842.05"/>
    <n v="811.1"/>
    <n v="1835.65"/>
    <n v="54.373110342385537"/>
    <s v="SURE MC BUY"/>
    <n v="-3.261003575391435"/>
    <n v="16466.39"/>
    <x v="1"/>
    <x v="3"/>
  </r>
  <r>
    <x v="92"/>
    <x v="11"/>
    <n v="-2.6730999999999998E-2"/>
    <n v="218.47"/>
    <n v="212.63"/>
    <n v="210.61"/>
    <n v="218.88"/>
    <n v="162.6"/>
    <n v="284.39999999999998"/>
    <n v="25.235583684950768"/>
    <s v="FIRST MC BUY"/>
    <n v="-30.768757687576876"/>
    <n v="21609.360000000001"/>
    <x v="1"/>
    <x v="27"/>
  </r>
  <r>
    <x v="93"/>
    <x v="12"/>
    <n v="-6.7250000000000001E-3"/>
    <n v="579.9"/>
    <n v="576"/>
    <n v="566.15"/>
    <n v="588.54999999999995"/>
    <n v="551.4"/>
    <n v="854"/>
    <n v="32.552693208430917"/>
    <s v="WATCH"/>
    <n v="-4.4613710554951078"/>
    <n v="7883.4880000000003"/>
    <x v="4"/>
    <x v="12"/>
  </r>
  <r>
    <x v="94"/>
    <x v="16"/>
    <n v="-1.8183000000000001E-2"/>
    <n v="2579.4"/>
    <n v="2532.5"/>
    <n v="2496"/>
    <n v="2588.9"/>
    <n v="2210.15"/>
    <n v="3578.8"/>
    <n v="29.236056778808543"/>
    <s v="FIRST MC BUY"/>
    <n v="-14.584982919711328"/>
    <n v="10433.700000000001"/>
    <x v="1"/>
    <x v="22"/>
  </r>
  <r>
    <x v="95"/>
    <x v="17"/>
    <n v="-1.1862999999999999E-2"/>
    <n v="560.54999999999995"/>
    <n v="553.9"/>
    <n v="550.04999999999995"/>
    <n v="565.70000000000005"/>
    <n v="550.04999999999995"/>
    <n v="1025"/>
    <n v="45.960975609756098"/>
    <s v="SURE MC BUY"/>
    <n v="-0.69993636942096593"/>
    <n v="12381.71"/>
    <x v="1"/>
    <x v="34"/>
  </r>
  <r>
    <x v="96"/>
    <x v="1"/>
    <n v="-2.9996000000000002E-2"/>
    <n v="45.34"/>
    <n v="43.98"/>
    <n v="43.25"/>
    <n v="45.54"/>
    <n v="43.25"/>
    <n v="73"/>
    <n v="39.753424657534254"/>
    <s v="SURE HMC BUY"/>
    <n v="-1.6878612716762933"/>
    <n v="40175.39"/>
    <x v="3"/>
    <x v="4"/>
  </r>
  <r>
    <x v="97"/>
    <x v="1"/>
    <n v="-3.9740000000000004E-2"/>
    <n v="1153.75"/>
    <n v="1107.9000000000001"/>
    <n v="1103.05"/>
    <n v="1142.95"/>
    <n v="809.99"/>
    <n v="1989.8"/>
    <n v="44.321037290179909"/>
    <s v="SURE MC BUY"/>
    <n v="-36.779466413165601"/>
    <n v="25106.13"/>
    <x v="1"/>
    <x v="1"/>
  </r>
  <r>
    <x v="98"/>
    <x v="17"/>
    <n v="-4.1772000000000004E-2"/>
    <n v="752.9"/>
    <n v="721.45"/>
    <n v="700"/>
    <n v="748.5"/>
    <n v="622.1"/>
    <n v="935"/>
    <n v="22.839572192513366"/>
    <s v="FIRST MC BUY"/>
    <n v="-15.970101269892302"/>
    <n v="16817.38"/>
    <x v="1"/>
    <x v="35"/>
  </r>
  <r>
    <x v="99"/>
    <x v="17"/>
    <n v="-1.8985000000000002E-2"/>
    <n v="5393.65"/>
    <n v="5291.25"/>
    <n v="5196.1499999999996"/>
    <n v="5412"/>
    <n v="5196.1499999999996"/>
    <n v="10789.95"/>
    <n v="50.961311220163218"/>
    <s v="HSC BUY"/>
    <n v="-1.8302012066626323"/>
    <n v="6965.67"/>
    <x v="4"/>
    <x v="23"/>
  </r>
  <r>
    <x v="100"/>
    <x v="8"/>
    <n v="-2.5773000000000001E-2"/>
    <n v="134.25"/>
    <n v="130.79"/>
    <n v="129.25"/>
    <n v="133.88999999999999"/>
    <n v="109.75"/>
    <n v="212.49"/>
    <n v="38.448868182032101"/>
    <s v="MC BUY"/>
    <n v="-19.170842824601358"/>
    <n v="17663.23"/>
    <x v="1"/>
    <x v="8"/>
  </r>
  <r>
    <x v="101"/>
    <x v="5"/>
    <n v="-1.3354E-2"/>
    <n v="580.35"/>
    <n v="572.6"/>
    <n v="563.25"/>
    <n v="591.95000000000005"/>
    <n v="421"/>
    <n v="874.7"/>
    <n v="34.537555733394306"/>
    <s v="SURE HMC BUY"/>
    <n v="-36.009501187648461"/>
    <n v="88727.94"/>
    <x v="3"/>
    <x v="5"/>
  </r>
  <r>
    <x v="102"/>
    <x v="13"/>
    <n v="6.4180000000000001E-3"/>
    <n v="732.35"/>
    <n v="737.05"/>
    <n v="695"/>
    <n v="761"/>
    <n v="634.04999999999995"/>
    <n v="1052.45"/>
    <n v="29.968169509240351"/>
    <s v="FIRST MC BUY"/>
    <n v="-16.244775648608154"/>
    <n v="15998.58"/>
    <x v="1"/>
    <x v="36"/>
  </r>
  <r>
    <x v="103"/>
    <x v="4"/>
    <n v="-7.1421999999999999E-2"/>
    <n v="574.75"/>
    <n v="533.70000000000005"/>
    <n v="528.5"/>
    <n v="568.35"/>
    <n v="332.05"/>
    <n v="579"/>
    <n v="7.823834196891184"/>
    <s v="WATCH"/>
    <n v="-60.728805902725504"/>
    <n v="22604.799999999999"/>
    <x v="1"/>
    <x v="3"/>
  </r>
  <r>
    <x v="104"/>
    <x v="4"/>
    <n v="-1.236E-4"/>
    <n v="404.65"/>
    <n v="404.6"/>
    <n v="391.25"/>
    <n v="407.2"/>
    <n v="379"/>
    <n v="633.9"/>
    <n v="36.172897933427983"/>
    <s v="WATCH"/>
    <n v="-6.7546174142480275"/>
    <n v="6443.7560000000003"/>
    <x v="4"/>
    <x v="3"/>
  </r>
  <r>
    <x v="105"/>
    <x v="11"/>
    <n v="-3.8740000000000004E-2"/>
    <n v="469.8"/>
    <n v="451.6"/>
    <n v="450"/>
    <n v="468.85"/>
    <n v="450"/>
    <n v="1275"/>
    <n v="64.580392156862743"/>
    <s v="SURE HSC BUY"/>
    <n v="-0.35555555555556062"/>
    <n v="7322.7179999999998"/>
    <x v="4"/>
    <x v="27"/>
  </r>
  <r>
    <x v="106"/>
    <x v="1"/>
    <n v="3.4839999999999997E-3"/>
    <n v="1636.2"/>
    <n v="1641.9"/>
    <n v="1543.85"/>
    <n v="1670"/>
    <n v="989.05"/>
    <n v="2154.9499999999998"/>
    <n v="23.807976983224659"/>
    <s v="FIRST MC BUY"/>
    <n v="-66.007785248470768"/>
    <n v="29451.02"/>
    <x v="1"/>
    <x v="4"/>
  </r>
  <r>
    <x v="107"/>
    <x v="1"/>
    <n v="-2.6343999999999999E-2"/>
    <n v="1438.65"/>
    <n v="1400.75"/>
    <n v="1395.3"/>
    <n v="1438.65"/>
    <n v="1011.2"/>
    <n v="1652"/>
    <n v="15.208837772397095"/>
    <s v="LC BUY"/>
    <n v="-38.523536392405056"/>
    <n v="115016.2"/>
    <x v="2"/>
    <x v="4"/>
  </r>
  <r>
    <x v="108"/>
    <x v="16"/>
    <n v="-3.0577E-2"/>
    <n v="387.55"/>
    <n v="375.7"/>
    <n v="370.05"/>
    <n v="397"/>
    <n v="370.05"/>
    <n v="628.45000000000005"/>
    <n v="40.217996658445394"/>
    <s v="SURE MC BUY"/>
    <n v="-1.5268206999054119"/>
    <n v="15136.56"/>
    <x v="1"/>
    <x v="22"/>
  </r>
  <r>
    <x v="109"/>
    <x v="6"/>
    <n v="-2.3349000000000002E-2"/>
    <n v="1441.15"/>
    <n v="1407.5"/>
    <n v="1400"/>
    <n v="1448.7"/>
    <n v="1317.25"/>
    <n v="1702.05"/>
    <n v="17.305602068094355"/>
    <s v="LC BUY"/>
    <n v="-6.8513949516037203"/>
    <n v="116389.4"/>
    <x v="2"/>
    <x v="6"/>
  </r>
  <r>
    <x v="110"/>
    <x v="1"/>
    <n v="8.5299999999999994E-3"/>
    <n v="146.55000000000001"/>
    <n v="147.80000000000001"/>
    <n v="146.51"/>
    <n v="151.4"/>
    <n v="125.02"/>
    <n v="187.9"/>
    <n v="21.341138903672164"/>
    <s v="FIRST MC BUY"/>
    <n v="-18.221084626459778"/>
    <n v="11015.49"/>
    <x v="1"/>
    <x v="4"/>
  </r>
  <r>
    <x v="111"/>
    <x v="4"/>
    <n v="-3.3336000000000005E-2"/>
    <n v="1234.4000000000001"/>
    <n v="1193.25"/>
    <n v="1187.0999999999999"/>
    <n v="1226"/>
    <n v="1187.0999999999999"/>
    <n v="1690"/>
    <n v="29.393491124260354"/>
    <s v="FIRST MC BUY"/>
    <n v="-0.51806924437706103"/>
    <n v="13117.51"/>
    <x v="1"/>
    <x v="3"/>
  </r>
  <r>
    <x v="112"/>
    <x v="11"/>
    <n v="1.5116000000000001E-2"/>
    <n v="363.85"/>
    <n v="369.35"/>
    <n v="365.3"/>
    <n v="375.75"/>
    <n v="349.25"/>
    <n v="543.54999999999995"/>
    <n v="32.048569588814267"/>
    <s v="SURE LC BUY"/>
    <n v="-5.7551896921975727"/>
    <n v="222566.9"/>
    <x v="2"/>
    <x v="37"/>
  </r>
  <r>
    <x v="113"/>
    <x v="5"/>
    <n v="-2.0424999999999999E-2"/>
    <n v="1295"/>
    <n v="1268.55"/>
    <n v="1250.0999999999999"/>
    <n v="1294.95"/>
    <n v="713.35"/>
    <n v="2979.45"/>
    <n v="57.423349947137901"/>
    <s v="SURE MC BUY"/>
    <n v="-77.829957243989611"/>
    <n v="34322.83"/>
    <x v="1"/>
    <x v="5"/>
  </r>
  <r>
    <x v="114"/>
    <x v="14"/>
    <n v="-1.7446E-2"/>
    <n v="7494.6"/>
    <n v="7363.85"/>
    <n v="7105.95"/>
    <n v="7453.8"/>
    <n v="4291.05"/>
    <n v="10017.950000000001"/>
    <n v="26.493444267539768"/>
    <s v="HMC BUY"/>
    <n v="-71.609512823201783"/>
    <n v="51049.25"/>
    <x v="3"/>
    <x v="30"/>
  </r>
  <r>
    <x v="115"/>
    <x v="12"/>
    <n v="-1.3252E-2"/>
    <n v="2497.6999999999998"/>
    <n v="2464.6"/>
    <n v="2451"/>
    <n v="2493.3000000000002"/>
    <n v="2411.15"/>
    <n v="3893"/>
    <n v="36.691497559722578"/>
    <s v="SURE HMC BUY"/>
    <n v="-2.2167845219086253"/>
    <n v="68540.38"/>
    <x v="3"/>
    <x v="38"/>
  </r>
  <r>
    <x v="116"/>
    <x v="1"/>
    <n v="-3.2085000000000002E-2"/>
    <n v="3257"/>
    <n v="3152.5"/>
    <n v="3127"/>
    <n v="3229.95"/>
    <n v="2700.85"/>
    <n v="5367.45"/>
    <n v="41.266336901135546"/>
    <s v="SURE MC BUY"/>
    <n v="-16.722513282855402"/>
    <n v="16095.1"/>
    <x v="1"/>
    <x v="31"/>
  </r>
  <r>
    <x v="117"/>
    <x v="6"/>
    <n v="-6.0627000000000007E-2"/>
    <n v="1590.05"/>
    <n v="1493.65"/>
    <n v="1481.45"/>
    <n v="1583.75"/>
    <n v="1326.9"/>
    <n v="2658"/>
    <n v="43.805492851768243"/>
    <s v="SURE MC BUY"/>
    <n v="-12.566885221192251"/>
    <n v="16626.650000000001"/>
    <x v="1"/>
    <x v="6"/>
  </r>
  <r>
    <x v="118"/>
    <x v="10"/>
    <n v="-5.7758000000000004E-2"/>
    <n v="662.25"/>
    <n v="624"/>
    <n v="621.5"/>
    <n v="659.3"/>
    <n v="621.5"/>
    <n v="1193.95"/>
    <n v="47.736504878763775"/>
    <s v="SURE HMC BUY"/>
    <n v="-0.40225261464199519"/>
    <n v="41185.25"/>
    <x v="3"/>
    <x v="17"/>
  </r>
  <r>
    <x v="119"/>
    <x v="4"/>
    <n v="-1.5779000000000001E-2"/>
    <n v="1669.95"/>
    <n v="1643.6"/>
    <n v="1624"/>
    <n v="1674.55"/>
    <n v="1025.05"/>
    <n v="1977.1"/>
    <n v="16.868140205351274"/>
    <s v="FIRST HMC BUY"/>
    <n v="-60.343397883030093"/>
    <n v="49779.34"/>
    <x v="3"/>
    <x v="3"/>
  </r>
  <r>
    <x v="120"/>
    <x v="16"/>
    <n v="6.9453000000000001E-2"/>
    <n v="4181.25"/>
    <n v="4471.6499999999996"/>
    <n v="4133"/>
    <n v="4705.6499999999996"/>
    <n v="3782.05"/>
    <n v="7107.15"/>
    <n v="37.082374791583128"/>
    <s v="WATCH"/>
    <n v="-18.233497706270391"/>
    <n v="9974.1380000000008"/>
    <x v="4"/>
    <x v="5"/>
  </r>
  <r>
    <x v="121"/>
    <x v="1"/>
    <n v="-5.117E-2"/>
    <n v="968.35"/>
    <n v="918.8"/>
    <n v="897.9"/>
    <n v="957.5"/>
    <n v="750.05"/>
    <n v="1553"/>
    <n v="40.83708950418545"/>
    <s v="SURE MC BUY"/>
    <n v="-22.498500099993336"/>
    <n v="15505"/>
    <x v="1"/>
    <x v="4"/>
  </r>
  <r>
    <x v="122"/>
    <x v="1"/>
    <n v="-4.1405000000000004E-2"/>
    <n v="4577.95"/>
    <n v="4388.3999999999996"/>
    <n v="4367.25"/>
    <n v="4528.8500000000004"/>
    <n v="3880"/>
    <n v="6950"/>
    <n v="36.857553956834536"/>
    <s v="MC BUY"/>
    <n v="-13.103092783505145"/>
    <n v="32871.58"/>
    <x v="1"/>
    <x v="31"/>
  </r>
  <r>
    <x v="123"/>
    <x v="17"/>
    <n v="-1.2007E-2"/>
    <n v="324.8"/>
    <n v="320.89999999999998"/>
    <n v="319.64999999999998"/>
    <n v="329.8"/>
    <n v="262.10000000000002"/>
    <n v="483.65"/>
    <n v="33.650367000930423"/>
    <s v="MC BUY"/>
    <n v="-22.434185425410128"/>
    <n v="21340.28"/>
    <x v="1"/>
    <x v="39"/>
  </r>
  <r>
    <x v="124"/>
    <x v="1"/>
    <n v="5.5569999999999994E-3"/>
    <n v="278.95"/>
    <n v="280.5"/>
    <n v="275.3"/>
    <n v="284.85000000000002"/>
    <n v="272.8"/>
    <n v="419.7"/>
    <n v="33.166547533952823"/>
    <s v="WATCH"/>
    <n v="-2.822580645161286"/>
    <n v="4742.6469999999999"/>
    <x v="5"/>
    <x v="4"/>
  </r>
  <r>
    <x v="125"/>
    <x v="5"/>
    <n v="-3.3153999999999996E-2"/>
    <n v="2811.15"/>
    <n v="2717.95"/>
    <n v="2701.45"/>
    <n v="2805"/>
    <n v="2636.75"/>
    <n v="4171.8999999999996"/>
    <n v="34.851027109949896"/>
    <s v="SURE HMC BUY"/>
    <n v="-3.0795486868303712"/>
    <n v="77287.520000000004"/>
    <x v="3"/>
    <x v="22"/>
  </r>
  <r>
    <x v="126"/>
    <x v="14"/>
    <n v="-3.1230999999999998E-2"/>
    <n v="1308"/>
    <n v="1267.1500000000001"/>
    <n v="1250"/>
    <n v="1297"/>
    <n v="1250"/>
    <n v="2190"/>
    <n v="42.139269406392685"/>
    <s v="SURE MC BUY"/>
    <n v="-1.3720000000000072"/>
    <n v="14690.38"/>
    <x v="1"/>
    <x v="30"/>
  </r>
  <r>
    <x v="127"/>
    <x v="12"/>
    <n v="-1.9771E-2"/>
    <n v="503.25"/>
    <n v="493.3"/>
    <n v="490.85"/>
    <n v="504.45"/>
    <n v="489.2"/>
    <n v="672"/>
    <n v="26.592261904761905"/>
    <s v="HMC BUY"/>
    <n v="-0.8381030253475108"/>
    <n v="90556.44"/>
    <x v="3"/>
    <x v="38"/>
  </r>
  <r>
    <x v="128"/>
    <x v="7"/>
    <n v="-2.3380000000000001E-2"/>
    <n v="1730.1"/>
    <n v="1689.65"/>
    <n v="1664.45"/>
    <n v="1726.8"/>
    <n v="1651.4"/>
    <n v="2122.5"/>
    <n v="20.393404004711421"/>
    <s v="FIRST MC BUY"/>
    <n v="-2.3162165435388156"/>
    <n v="32450.65"/>
    <x v="1"/>
    <x v="7"/>
  </r>
  <r>
    <x v="129"/>
    <x v="5"/>
    <n v="-5.4423000000000006E-2"/>
    <n v="1520.5"/>
    <n v="1437.75"/>
    <n v="1415.05"/>
    <n v="1532.65"/>
    <n v="1405.4"/>
    <n v="3655"/>
    <n v="60.663474692202463"/>
    <s v="SURE HSC BUY"/>
    <n v="-2.3018357762914405"/>
    <n v="8512.3629999999994"/>
    <x v="4"/>
    <x v="26"/>
  </r>
  <r>
    <x v="130"/>
    <x v="3"/>
    <n v="1.3918E-2"/>
    <n v="944.85"/>
    <n v="958"/>
    <n v="914.2"/>
    <n v="969.3"/>
    <n v="832.4"/>
    <n v="1371.1"/>
    <n v="30.12909342863394"/>
    <s v="MC BUY"/>
    <n v="-15.08889956751562"/>
    <n v="14723.15"/>
    <x v="1"/>
    <x v="3"/>
  </r>
  <r>
    <x v="131"/>
    <x v="4"/>
    <n v="-7.4386999999999995E-2"/>
    <n v="1029.75"/>
    <n v="953.15"/>
    <n v="935.3"/>
    <n v="999"/>
    <n v="450"/>
    <n v="1443.1"/>
    <n v="33.951216131938189"/>
    <s v="MC BUY"/>
    <n v="-111.81111111111112"/>
    <n v="13422.87"/>
    <x v="1"/>
    <x v="3"/>
  </r>
  <r>
    <x v="132"/>
    <x v="4"/>
    <n v="-1.6215999999999998E-2"/>
    <n v="1883.95"/>
    <n v="1853.4"/>
    <n v="1830"/>
    <n v="1881.65"/>
    <n v="1810"/>
    <n v="3168.65"/>
    <n v="41.508213276947593"/>
    <s v="SURE MC BUY"/>
    <n v="-2.397790055248624"/>
    <n v="26233.16"/>
    <x v="1"/>
    <x v="3"/>
  </r>
  <r>
    <x v="133"/>
    <x v="10"/>
    <n v="-2.4214000000000003E-2"/>
    <n v="256.05"/>
    <n v="249.85"/>
    <n v="243.6"/>
    <n v="255.35"/>
    <n v="243.6"/>
    <n v="485"/>
    <n v="48.484536082474229"/>
    <s v="SURE MC BUY"/>
    <n v="-2.5656814449917897"/>
    <n v="19060.41"/>
    <x v="1"/>
    <x v="17"/>
  </r>
  <r>
    <x v="134"/>
    <x v="13"/>
    <n v="-5.2070999999999999E-2"/>
    <n v="173.8"/>
    <n v="164.75"/>
    <n v="163.85"/>
    <n v="172.9"/>
    <n v="142.05000000000001"/>
    <n v="222.75"/>
    <n v="26.038159371492704"/>
    <s v="FIRST MC BUY"/>
    <n v="-15.980288630763807"/>
    <n v="21527.03"/>
    <x v="1"/>
    <x v="36"/>
  </r>
  <r>
    <x v="135"/>
    <x v="6"/>
    <n v="-2.4136999999999999E-2"/>
    <n v="5615.8"/>
    <n v="5480.25"/>
    <n v="5364.85"/>
    <n v="5600"/>
    <n v="3350"/>
    <n v="6285.45"/>
    <n v="12.810538624919454"/>
    <s v="LC BUY"/>
    <n v="-63.589552238805972"/>
    <n v="149081.9"/>
    <x v="2"/>
    <x v="6"/>
  </r>
  <r>
    <x v="136"/>
    <x v="17"/>
    <n v="1.0254000000000001E-2"/>
    <n v="13808.8"/>
    <n v="13950.4"/>
    <n v="13473.4"/>
    <n v="14083.15"/>
    <n v="6470.6"/>
    <n v="19149.8"/>
    <n v="27.151197401539438"/>
    <s v="HMC BUY"/>
    <n v="-115.59669891509286"/>
    <n v="83055.33"/>
    <x v="3"/>
    <x v="39"/>
  </r>
  <r>
    <x v="137"/>
    <x v="19"/>
    <n v="-1.0663000000000001E-2"/>
    <n v="642.4"/>
    <n v="635.54999999999995"/>
    <n v="625.1"/>
    <n v="641.04999999999995"/>
    <n v="625.1"/>
    <n v="967.6"/>
    <n v="34.316866473749492"/>
    <s v="SURE LC BUY"/>
    <n v="-1.6717325227963415"/>
    <n v="162578.5"/>
    <x v="2"/>
    <x v="33"/>
  </r>
  <r>
    <x v="138"/>
    <x v="12"/>
    <n v="-4.1921E-2"/>
    <n v="2511.85"/>
    <n v="2406.5500000000002"/>
    <n v="2375.15"/>
    <n v="2497.4499999999998"/>
    <n v="1366"/>
    <n v="3115"/>
    <n v="22.743178170144457"/>
    <s v="FIRST MC BUY"/>
    <n v="-76.174963396778921"/>
    <n v="15243.72"/>
    <x v="1"/>
    <x v="31"/>
  </r>
  <r>
    <x v="139"/>
    <x v="6"/>
    <n v="-2.0394000000000002E-2"/>
    <n v="2358.5500000000002"/>
    <n v="2310.4499999999998"/>
    <n v="2300"/>
    <n v="2358.35"/>
    <n v="1943.7"/>
    <n v="3653.95"/>
    <n v="36.768428686763642"/>
    <s v="MC BUY"/>
    <n v="-18.868652569841014"/>
    <n v="20089.13"/>
    <x v="1"/>
    <x v="20"/>
  </r>
  <r>
    <x v="140"/>
    <x v="6"/>
    <n v="-8.0409999999999995E-3"/>
    <n v="1125.55"/>
    <n v="1116.5"/>
    <n v="1104.55"/>
    <n v="1132"/>
    <n v="1104.55"/>
    <n v="1421.49"/>
    <n v="21.455655685231694"/>
    <s v="HMC BUY"/>
    <n v="-1.0818885518989676"/>
    <n v="93990.82"/>
    <x v="3"/>
    <x v="6"/>
  </r>
  <r>
    <x v="141"/>
    <x v="4"/>
    <n v="-2.7956999999999999E-2"/>
    <n v="683.2"/>
    <n v="664.1"/>
    <n v="657.2"/>
    <n v="685.45"/>
    <n v="539.29999999999995"/>
    <n v="997"/>
    <n v="33.390170511534606"/>
    <s v="MC BUY"/>
    <n v="-23.141108844798829"/>
    <n v="12147.88"/>
    <x v="1"/>
    <x v="3"/>
  </r>
  <r>
    <x v="142"/>
    <x v="13"/>
    <n v="-3.9312E-2"/>
    <n v="12.21"/>
    <n v="11.73"/>
    <n v="11.58"/>
    <n v="12.14"/>
    <n v="11.35"/>
    <n v="25.95"/>
    <n v="54.797687861271676"/>
    <s v="FIRST SC BUY"/>
    <n v="-3.3480176211453814"/>
    <n v="4323.7790000000005"/>
    <x v="5"/>
    <x v="36"/>
  </r>
  <r>
    <x v="143"/>
    <x v="10"/>
    <n v="-3.3547E-2"/>
    <n v="2945.1"/>
    <n v="2846.3"/>
    <n v="2815.9"/>
    <n v="2943.55"/>
    <n v="2116"/>
    <n v="3875.15"/>
    <n v="26.549940002322487"/>
    <s v="FIRST MC BUY"/>
    <n v="-34.513232514177702"/>
    <n v="14196.05"/>
    <x v="1"/>
    <x v="31"/>
  </r>
  <r>
    <x v="144"/>
    <x v="16"/>
    <n v="-2.8361999999999998E-2"/>
    <n v="4934.3999999999996"/>
    <n v="4794.45"/>
    <n v="4756.2"/>
    <n v="4931.8999999999996"/>
    <n v="3675"/>
    <n v="5551.75"/>
    <n v="13.640743909578063"/>
    <s v="LC BUY"/>
    <n v="-30.461224489795914"/>
    <n v="136795.6"/>
    <x v="2"/>
    <x v="22"/>
  </r>
  <r>
    <x v="145"/>
    <x v="13"/>
    <n v="-3.1549000000000001E-2"/>
    <n v="329.65"/>
    <n v="319.25"/>
    <n v="314.10000000000002"/>
    <n v="330"/>
    <n v="293.45"/>
    <n v="566"/>
    <n v="43.595406360424029"/>
    <s v="SURE MC BUY"/>
    <n v="-8.7919577440790633"/>
    <n v="19908.47"/>
    <x v="1"/>
    <x v="36"/>
  </r>
  <r>
    <x v="146"/>
    <x v="5"/>
    <n v="-5.7473000000000003E-2"/>
    <n v="437.6"/>
    <n v="412.45"/>
    <n v="408.4"/>
    <n v="435.1"/>
    <n v="395.05"/>
    <n v="738.85"/>
    <n v="44.176761182919407"/>
    <s v="SURE MC BUY"/>
    <n v="-4.4045057587647074"/>
    <n v="10055.36"/>
    <x v="1"/>
    <x v="5"/>
  </r>
  <r>
    <x v="147"/>
    <x v="5"/>
    <n v="-5.6536999999999997E-2"/>
    <n v="452.8"/>
    <n v="427.2"/>
    <n v="427"/>
    <n v="449.5"/>
    <n v="427"/>
    <n v="799"/>
    <n v="46.533166458072593"/>
    <s v="SURE MC BUY"/>
    <n v="-4.6838407494142538E-2"/>
    <n v="14661.32"/>
    <x v="1"/>
    <x v="5"/>
  </r>
  <r>
    <x v="148"/>
    <x v="12"/>
    <n v="-4.9579000000000005E-2"/>
    <n v="100.85"/>
    <n v="95.85"/>
    <n v="95.85"/>
    <n v="105.85"/>
    <n v="80.05"/>
    <n v="156.75"/>
    <n v="38.851674641148328"/>
    <s v="WATCH"/>
    <n v="-19.737663960024982"/>
    <n v="352.9699"/>
    <x v="7"/>
    <x v="33"/>
  </r>
  <r>
    <x v="149"/>
    <x v="16"/>
    <n v="-1.1554E-2"/>
    <n v="1808.9"/>
    <n v="1788"/>
    <n v="1715"/>
    <n v="1846.8"/>
    <n v="1715"/>
    <n v="3059.05"/>
    <n v="41.550481358591725"/>
    <s v="SURE MC BUY"/>
    <n v="-4.2565597667638482"/>
    <n v="25668.16"/>
    <x v="1"/>
    <x v="22"/>
  </r>
  <r>
    <x v="150"/>
    <x v="20"/>
    <n v="-7.1140999999999996E-2"/>
    <n v="161.65"/>
    <n v="150.15"/>
    <n v="149.15"/>
    <n v="160.19999999999999"/>
    <n v="148.5"/>
    <n v="304"/>
    <n v="50.608552631578945"/>
    <s v="HSC BUY"/>
    <n v="-1.1111111111111149"/>
    <n v="9316.4140000000007"/>
    <x v="4"/>
    <x v="40"/>
  </r>
  <r>
    <x v="151"/>
    <x v="5"/>
    <n v="-1.5339E-2"/>
    <n v="202.1"/>
    <n v="199"/>
    <n v="193.6"/>
    <n v="202.7"/>
    <n v="169.85"/>
    <n v="289.7"/>
    <n v="31.308249913703825"/>
    <s v="WATCH"/>
    <n v="-17.162201942890789"/>
    <n v="6768.8090000000002"/>
    <x v="4"/>
    <x v="41"/>
  </r>
  <r>
    <x v="152"/>
    <x v="1"/>
    <n v="-4.5210999999999994E-2"/>
    <n v="59.72"/>
    <n v="57.02"/>
    <n v="56.53"/>
    <n v="59.19"/>
    <n v="56.53"/>
    <n v="107.74"/>
    <n v="47.076294783738625"/>
    <s v="FIRST HSC BUY"/>
    <n v="-0.8667963912966602"/>
    <n v="6811.0879999999997"/>
    <x v="4"/>
    <x v="4"/>
  </r>
  <r>
    <x v="153"/>
    <x v="6"/>
    <n v="-2.6983E-2"/>
    <n v="1215.5999999999999"/>
    <n v="1182.8"/>
    <n v="1158.75"/>
    <n v="1217"/>
    <n v="809.15"/>
    <n v="1593.9"/>
    <n v="25.792082313821453"/>
    <s v="FIRST MC BUY"/>
    <n v="-46.178088117159987"/>
    <n v="16830.34"/>
    <x v="1"/>
    <x v="6"/>
  </r>
  <r>
    <x v="154"/>
    <x v="5"/>
    <n v="-1.8960999999999999E-2"/>
    <n v="2924.4"/>
    <n v="2868.95"/>
    <n v="2825.2"/>
    <n v="2999.9"/>
    <n v="2670.55"/>
    <n v="4420"/>
    <n v="35.091628959276022"/>
    <s v="MC BUY"/>
    <n v="-7.4291812547976868"/>
    <n v="32358.19"/>
    <x v="1"/>
    <x v="5"/>
  </r>
  <r>
    <x v="155"/>
    <x v="16"/>
    <n v="-1.8489999999999999E-2"/>
    <n v="354.25"/>
    <n v="347.7"/>
    <n v="345.35"/>
    <n v="354.25"/>
    <n v="290.39999999999998"/>
    <n v="620"/>
    <n v="43.91935483870968"/>
    <s v="SURE MC BUY"/>
    <n v="-19.73140495867769"/>
    <n v="30927.25"/>
    <x v="1"/>
    <x v="22"/>
  </r>
  <r>
    <x v="156"/>
    <x v="6"/>
    <n v="-2.1270999999999998E-2"/>
    <n v="390.2"/>
    <n v="381.9"/>
    <n v="370.45"/>
    <n v="387.65"/>
    <n v="370.45"/>
    <n v="658.85"/>
    <n v="42.035364650527441"/>
    <s v="FIRST HSC BUY"/>
    <n v="-3.0908354703738667"/>
    <n v="6523.8"/>
    <x v="4"/>
    <x v="6"/>
  </r>
  <r>
    <x v="157"/>
    <x v="4"/>
    <n v="-7.5020000000000003E-2"/>
    <n v="747.8"/>
    <n v="691.7"/>
    <n v="685"/>
    <n v="740.85"/>
    <n v="572.6"/>
    <n v="1187"/>
    <n v="41.727042965459134"/>
    <s v="SURE HMC BUY"/>
    <n v="-20.799860286412855"/>
    <n v="46188"/>
    <x v="3"/>
    <x v="3"/>
  </r>
  <r>
    <x v="158"/>
    <x v="4"/>
    <n v="-1.2723999999999999E-2"/>
    <n v="3548.3"/>
    <n v="3503.15"/>
    <n v="3407"/>
    <n v="3569.95"/>
    <n v="3407"/>
    <n v="5958.85"/>
    <n v="41.210971915721998"/>
    <s v="SURE MC BUY"/>
    <n v="-2.8221309069562692"/>
    <n v="10879.08"/>
    <x v="1"/>
    <x v="3"/>
  </r>
  <r>
    <x v="159"/>
    <x v="5"/>
    <n v="-2.7095999999999999E-2"/>
    <n v="839.6"/>
    <n v="816.85"/>
    <n v="810.1"/>
    <n v="843.2"/>
    <n v="810.1"/>
    <n v="1700"/>
    <n v="51.95"/>
    <s v="SURE MC BUY"/>
    <n v="-0.83323046537464507"/>
    <n v="12840.79"/>
    <x v="1"/>
    <x v="5"/>
  </r>
  <r>
    <x v="160"/>
    <x v="5"/>
    <n v="-2.8222000000000001E-2"/>
    <n v="175.75"/>
    <n v="170.79"/>
    <n v="169.72"/>
    <n v="175.6"/>
    <n v="169.72"/>
    <n v="355.9"/>
    <n v="52.011801067715652"/>
    <s v="SURE MC BUY"/>
    <n v="-0.63045015319349118"/>
    <n v="11001.66"/>
    <x v="1"/>
    <x v="23"/>
  </r>
  <r>
    <x v="161"/>
    <x v="10"/>
    <n v="-3.0133E-2"/>
    <n v="356.75"/>
    <n v="346"/>
    <n v="340"/>
    <n v="355.4"/>
    <n v="176.25"/>
    <n v="422.3"/>
    <n v="18.067724366564054"/>
    <s v="WATCH"/>
    <n v="-96.312056737588648"/>
    <n v="24411.200000000001"/>
    <x v="1"/>
    <x v="31"/>
  </r>
  <r>
    <x v="162"/>
    <x v="1"/>
    <n v="4.1794999999999999E-2"/>
    <n v="730.95"/>
    <n v="761.5"/>
    <n v="716.5"/>
    <n v="777.7"/>
    <n v="600.04999999999995"/>
    <n v="943.75"/>
    <n v="19.311258278145694"/>
    <s v="WATCH"/>
    <n v="-26.906091159070087"/>
    <n v="21519.8"/>
    <x v="1"/>
    <x v="4"/>
  </r>
  <r>
    <x v="163"/>
    <x v="6"/>
    <n v="-5.0339999999999994E-3"/>
    <n v="615.79999999999995"/>
    <n v="612.70000000000005"/>
    <n v="603"/>
    <n v="620"/>
    <n v="375.05"/>
    <n v="744.5"/>
    <n v="17.703156480859633"/>
    <s v="FIRST HMC BUY"/>
    <n v="-63.364884682042401"/>
    <n v="45927.88"/>
    <x v="3"/>
    <x v="20"/>
  </r>
  <r>
    <x v="164"/>
    <x v="13"/>
    <n v="-1.1699999999999999E-2"/>
    <n v="160.68"/>
    <n v="158.80000000000001"/>
    <n v="156.1"/>
    <n v="160.61000000000001"/>
    <n v="145.30000000000001"/>
    <n v="229.8"/>
    <n v="30.896431679721495"/>
    <s v="SURE HMC BUY"/>
    <n v="-9.2911218169304881"/>
    <n v="45940.84"/>
    <x v="3"/>
    <x v="42"/>
  </r>
  <r>
    <x v="165"/>
    <x v="11"/>
    <n v="-2.0895E-2"/>
    <n v="159.37"/>
    <n v="156.04"/>
    <n v="153.65"/>
    <n v="158.99"/>
    <n v="153.65"/>
    <n v="246.3"/>
    <n v="36.646366220056848"/>
    <s v="SURE LC BUY"/>
    <n v="-1.5554832411324349"/>
    <n v="104787"/>
    <x v="2"/>
    <x v="11"/>
  </r>
  <r>
    <x v="166"/>
    <x v="5"/>
    <n v="-4.1147999999999997E-2"/>
    <n v="1309.9000000000001"/>
    <n v="1256"/>
    <n v="1246"/>
    <n v="1308"/>
    <n v="673.45"/>
    <n v="2833.8"/>
    <n v="55.677888347801549"/>
    <s v="SURE MC BUY"/>
    <n v="-86.502338703689944"/>
    <n v="15005.17"/>
    <x v="1"/>
    <x v="26"/>
  </r>
  <r>
    <x v="167"/>
    <x v="1"/>
    <n v="-5.3859999999999998E-2"/>
    <n v="389.9"/>
    <n v="368.9"/>
    <n v="366.95"/>
    <n v="385.85"/>
    <n v="308.05"/>
    <n v="525.5"/>
    <n v="29.800190294957186"/>
    <s v="HMC BUY"/>
    <n v="-19.753286804090234"/>
    <n v="68658.44"/>
    <x v="3"/>
    <x v="13"/>
  </r>
  <r>
    <x v="168"/>
    <x v="12"/>
    <n v="-2.8611000000000001E-2"/>
    <n v="8117.55"/>
    <n v="7885.3"/>
    <n v="7818.2"/>
    <n v="8119.95"/>
    <n v="6191"/>
    <n v="10699"/>
    <n v="26.298719506495935"/>
    <s v="FIRST MC BUY"/>
    <n v="-27.367145856889039"/>
    <n v="26806.880000000001"/>
    <x v="1"/>
    <x v="38"/>
  </r>
  <r>
    <x v="169"/>
    <x v="6"/>
    <n v="-4.0178000000000005E-2"/>
    <n v="1617.8"/>
    <n v="1552.8"/>
    <n v="1504.2"/>
    <n v="1622.4"/>
    <n v="1411.1"/>
    <n v="2220.9499999999998"/>
    <n v="30.083973074585195"/>
    <s v="MC BUY"/>
    <n v="-10.041811352845301"/>
    <n v="26653.53"/>
    <x v="1"/>
    <x v="6"/>
  </r>
  <r>
    <x v="170"/>
    <x v="6"/>
    <n v="-5.5534E-2"/>
    <n v="2620.9"/>
    <n v="2475.35"/>
    <n v="2455.0500000000002"/>
    <n v="2585.1"/>
    <n v="1833.65"/>
    <n v="3073.91"/>
    <n v="19.472268218653113"/>
    <s v="FIRST HMC BUY"/>
    <n v="-34.995773457311913"/>
    <n v="43401.83"/>
    <x v="3"/>
    <x v="6"/>
  </r>
  <r>
    <x v="171"/>
    <x v="6"/>
    <n v="-3.2419999999999997E-2"/>
    <n v="914.55"/>
    <n v="884.9"/>
    <n v="873.75"/>
    <n v="911"/>
    <n v="676.5"/>
    <n v="1335.1"/>
    <n v="33.720320575237807"/>
    <s v="MC BUY"/>
    <n v="-30.805617147080557"/>
    <n v="11206.24"/>
    <x v="1"/>
    <x v="6"/>
  </r>
  <r>
    <x v="172"/>
    <x v="6"/>
    <n v="-2.6193000000000001E-2"/>
    <n v="1313.35"/>
    <n v="1278.95"/>
    <n v="1275.5"/>
    <n v="1310"/>
    <n v="883"/>
    <n v="1830.95"/>
    <n v="30.148283677872143"/>
    <s v="MC BUY"/>
    <n v="-44.841449603624014"/>
    <n v="37145.839999999997"/>
    <x v="1"/>
    <x v="6"/>
  </r>
  <r>
    <x v="173"/>
    <x v="6"/>
    <n v="-3.6498000000000003E-2"/>
    <n v="1193.2"/>
    <n v="1149.6500000000001"/>
    <n v="1144"/>
    <n v="1189.5999999999999"/>
    <n v="935.5"/>
    <n v="1511"/>
    <n v="23.914626075446719"/>
    <s v="FIRST MC BUY"/>
    <n v="-22.891501870657411"/>
    <n v="32047.85"/>
    <x v="1"/>
    <x v="20"/>
  </r>
  <r>
    <x v="174"/>
    <x v="5"/>
    <n v="5.9969999999999997E-3"/>
    <n v="1100.5"/>
    <n v="1107.0999999999999"/>
    <n v="1075.55"/>
    <n v="1123.8499999999999"/>
    <n v="1075.55"/>
    <n v="1530"/>
    <n v="27.640522875816998"/>
    <s v="WATCH"/>
    <n v="-2.93338292036632"/>
    <n v="4942.8220000000001"/>
    <x v="5"/>
    <x v="5"/>
  </r>
  <r>
    <x v="175"/>
    <x v="10"/>
    <n v="2.5979999999999996E-3"/>
    <n v="69.290000000000006"/>
    <n v="69.47"/>
    <n v="67.75"/>
    <n v="69.75"/>
    <n v="67.75"/>
    <n v="103.75"/>
    <n v="33.040963855421687"/>
    <s v="SURE HMC BUY"/>
    <n v="-2.538745387453873"/>
    <n v="73669.98"/>
    <x v="3"/>
    <x v="10"/>
  </r>
  <r>
    <x v="176"/>
    <x v="5"/>
    <n v="-4.7225999999999997E-2"/>
    <n v="163.47"/>
    <n v="155.75"/>
    <n v="155"/>
    <n v="164.45"/>
    <n v="131.43"/>
    <n v="253.4"/>
    <n v="38.535911602209943"/>
    <s v="MC BUY"/>
    <n v="-18.504146694057667"/>
    <n v="10935.73"/>
    <x v="1"/>
    <x v="19"/>
  </r>
  <r>
    <x v="177"/>
    <x v="12"/>
    <n v="-3.3576999999999996E-2"/>
    <n v="5369.7"/>
    <n v="5189.3999999999996"/>
    <n v="5116.55"/>
    <n v="5360"/>
    <n v="2678.1"/>
    <n v="8480"/>
    <n v="38.804245283018872"/>
    <s v="MC BUY"/>
    <n v="-93.771703819872286"/>
    <n v="29291.07"/>
    <x v="1"/>
    <x v="12"/>
  </r>
  <r>
    <x v="178"/>
    <x v="12"/>
    <n v="-4.3989E-2"/>
    <n v="1051.4000000000001"/>
    <n v="1005.15"/>
    <n v="999.35"/>
    <n v="1055"/>
    <n v="997.2"/>
    <n v="1541.85"/>
    <n v="34.808833544119075"/>
    <s v="SURE LC BUY"/>
    <n v="-0.79723225030083544"/>
    <n v="108142.2"/>
    <x v="2"/>
    <x v="38"/>
  </r>
  <r>
    <x v="179"/>
    <x v="3"/>
    <n v="-2.5900000000000003E-3"/>
    <n v="1100.45"/>
    <n v="1097.5999999999999"/>
    <n v="1058"/>
    <n v="1112.3499999999999"/>
    <n v="724.2"/>
    <n v="1314"/>
    <n v="16.468797564687982"/>
    <s v="WATCH"/>
    <n v="-51.560342446837865"/>
    <n v="37057.879999999997"/>
    <x v="1"/>
    <x v="2"/>
  </r>
  <r>
    <x v="180"/>
    <x v="19"/>
    <n v="-1.5210000000000002E-3"/>
    <n v="1939.25"/>
    <n v="1936.3"/>
    <n v="1905.1"/>
    <n v="1966.45"/>
    <n v="1901"/>
    <n v="3402.7"/>
    <n v="43.095189114526704"/>
    <s v="SURE HMC BUY"/>
    <n v="-1.8569174118884773"/>
    <n v="59846.67"/>
    <x v="3"/>
    <x v="33"/>
  </r>
  <r>
    <x v="181"/>
    <x v="6"/>
    <n v="-8.9062000000000002E-2"/>
    <n v="506.95"/>
    <n v="461.8"/>
    <n v="456.25"/>
    <n v="494.75"/>
    <n v="389.35"/>
    <n v="721"/>
    <n v="35.950069348127599"/>
    <s v="MC BUY"/>
    <n v="-18.607936304096569"/>
    <n v="12482.36"/>
    <x v="1"/>
    <x v="6"/>
  </r>
  <r>
    <x v="182"/>
    <x v="5"/>
    <n v="-6.9759999999999996E-3"/>
    <n v="394.2"/>
    <n v="391.45"/>
    <n v="382.5"/>
    <n v="398.5"/>
    <n v="382.5"/>
    <n v="709.4"/>
    <n v="44.81956583027911"/>
    <s v="FIRST HSC BUY"/>
    <n v="-2.3398692810457487"/>
    <n v="7835.5379999999996"/>
    <x v="4"/>
    <x v="5"/>
  </r>
  <r>
    <x v="183"/>
    <x v="7"/>
    <n v="-1.4231000000000001E-2"/>
    <n v="2339.9499999999998"/>
    <n v="2306.65"/>
    <n v="2301.65"/>
    <n v="2361.75"/>
    <n v="2128.6"/>
    <n v="2877.75"/>
    <n v="19.845365302753883"/>
    <s v="LC BUY"/>
    <n v="-8.3646528234520439"/>
    <n v="161426.29999999999"/>
    <x v="2"/>
    <x v="7"/>
  </r>
  <r>
    <x v="184"/>
    <x v="5"/>
    <n v="-3.2011999999999999E-2"/>
    <n v="1485.4"/>
    <n v="1437.85"/>
    <n v="1432.75"/>
    <n v="1495"/>
    <n v="1432.75"/>
    <n v="2960"/>
    <n v="51.423986486486484"/>
    <s v="SURE MC BUY"/>
    <n v="-0.35595882045017685"/>
    <n v="16689.38"/>
    <x v="1"/>
    <x v="5"/>
  </r>
  <r>
    <x v="185"/>
    <x v="12"/>
    <n v="-1.9269999999999999E-4"/>
    <n v="103.81"/>
    <n v="103.79"/>
    <n v="99"/>
    <n v="105.99"/>
    <n v="99"/>
    <n v="209.3"/>
    <n v="50.41089345437171"/>
    <s v="FIRST SC BUY"/>
    <n v="-4.8383838383838444"/>
    <n v="4827.05"/>
    <x v="5"/>
    <x v="12"/>
  </r>
  <r>
    <x v="186"/>
    <x v="4"/>
    <n v="-3.2676999999999998E-2"/>
    <n v="3705.95"/>
    <n v="3584.85"/>
    <n v="3544.45"/>
    <n v="3680"/>
    <n v="2476"/>
    <n v="4880.95"/>
    <n v="26.554256855735051"/>
    <s v="HMC BUY"/>
    <n v="-44.783925686591267"/>
    <n v="40709.86"/>
    <x v="3"/>
    <x v="3"/>
  </r>
  <r>
    <x v="187"/>
    <x v="11"/>
    <n v="-2.5009999999999998E-2"/>
    <n v="379.85"/>
    <n v="370.35"/>
    <n v="367"/>
    <n v="384"/>
    <n v="367"/>
    <n v="689.95"/>
    <n v="46.322197260671068"/>
    <s v="SURE MC BUY"/>
    <n v="-0.91280653950954294"/>
    <n v="27150.11"/>
    <x v="1"/>
    <x v="11"/>
  </r>
  <r>
    <x v="188"/>
    <x v="9"/>
    <n v="-3.7288000000000002E-2"/>
    <n v="250.75"/>
    <n v="241.4"/>
    <n v="238.2"/>
    <n v="252"/>
    <n v="238.2"/>
    <n v="452.95"/>
    <n v="46.704934319461309"/>
    <s v="FIRST HSC BUY"/>
    <n v="-1.3434089000839702"/>
    <n v="8136.03"/>
    <x v="4"/>
    <x v="37"/>
  </r>
  <r>
    <x v="189"/>
    <x v="4"/>
    <n v="-4.199E-2"/>
    <n v="489.4"/>
    <n v="468.85"/>
    <n v="465.25"/>
    <n v="484.9"/>
    <n v="465.25"/>
    <n v="776.6"/>
    <n v="39.627865052794228"/>
    <s v="WATCH"/>
    <n v="-0.77377753895755463"/>
    <n v="8035.4489999999996"/>
    <x v="4"/>
    <x v="3"/>
  </r>
  <r>
    <x v="190"/>
    <x v="10"/>
    <n v="-3.4002999999999999E-2"/>
    <n v="129.4"/>
    <n v="125"/>
    <n v="124.1"/>
    <n v="131.30000000000001"/>
    <n v="124.1"/>
    <n v="250.5"/>
    <n v="50.099800399201598"/>
    <s v="HSC BUY"/>
    <n v="-0.72522159548751464"/>
    <n v="6461.174"/>
    <x v="4"/>
    <x v="10"/>
  </r>
  <r>
    <x v="191"/>
    <x v="4"/>
    <n v="-6.3442999999999999E-2"/>
    <n v="178.9"/>
    <n v="167.55"/>
    <n v="165"/>
    <n v="178.95"/>
    <n v="165"/>
    <n v="274.5"/>
    <n v="38.961748633879772"/>
    <s v="WATCH"/>
    <n v="-1.5454545454545523"/>
    <n v="7394.9459999999999"/>
    <x v="4"/>
    <x v="3"/>
  </r>
  <r>
    <x v="192"/>
    <x v="11"/>
    <n v="-2.4367999999999997E-2"/>
    <n v="279.05"/>
    <n v="272.25"/>
    <n v="270"/>
    <n v="279"/>
    <n v="260.05"/>
    <n v="469.7"/>
    <n v="42.03747072599532"/>
    <s v="SURE MC BUY"/>
    <n v="-4.6914054989425065"/>
    <n v="15744.32"/>
    <x v="1"/>
    <x v="11"/>
  </r>
  <r>
    <x v="193"/>
    <x v="14"/>
    <n v="-2.2841999999999998E-2"/>
    <n v="700.45"/>
    <n v="684.45"/>
    <n v="676.6"/>
    <n v="724"/>
    <n v="655"/>
    <n v="955"/>
    <n v="28.329842931937169"/>
    <s v="FIRST MC BUY"/>
    <n v="-4.4961832061068776"/>
    <n v="10499.02"/>
    <x v="1"/>
    <x v="30"/>
  </r>
  <r>
    <x v="194"/>
    <x v="5"/>
    <n v="2.0312999999999998E-2"/>
    <n v="844.3"/>
    <n v="861.45"/>
    <n v="819.3"/>
    <n v="861.45"/>
    <n v="813.55"/>
    <n v="1298.95"/>
    <n v="33.681050078909891"/>
    <s v="WATCH"/>
    <n v="-5.8877757974310239"/>
    <n v="7970.0630000000001"/>
    <x v="4"/>
    <x v="22"/>
  </r>
  <r>
    <x v="195"/>
    <x v="17"/>
    <n v="-2.0293000000000002E-2"/>
    <n v="1451.25"/>
    <n v="1421.8"/>
    <n v="1403.1"/>
    <n v="1463.95"/>
    <n v="1402.2"/>
    <n v="2106"/>
    <n v="32.488129154795821"/>
    <s v="SURE HMC BUY"/>
    <n v="-1.3978034517187212"/>
    <n v="97044.31"/>
    <x v="3"/>
    <x v="5"/>
  </r>
  <r>
    <x v="196"/>
    <x v="16"/>
    <n v="-5.1505000000000002E-2"/>
    <n v="453.35"/>
    <n v="430"/>
    <n v="430"/>
    <n v="452.2"/>
    <n v="378.95"/>
    <n v="738.65"/>
    <n v="41.785690110336418"/>
    <s v="SURE MC BUY"/>
    <n v="-13.47143422615121"/>
    <n v="12849.37"/>
    <x v="1"/>
    <x v="5"/>
  </r>
  <r>
    <x v="197"/>
    <x v="14"/>
    <n v="-3.3237000000000003E-2"/>
    <n v="1629.2"/>
    <n v="1575.05"/>
    <n v="1562.45"/>
    <n v="1614.95"/>
    <n v="1230.8699999999999"/>
    <n v="2005.46"/>
    <n v="21.461908988461502"/>
    <s v="SURE LC BUY"/>
    <n v="-27.962335583774088"/>
    <n v="443427.2"/>
    <x v="2"/>
    <x v="30"/>
  </r>
  <r>
    <x v="198"/>
    <x v="1"/>
    <n v="-1.6400999999999999E-2"/>
    <n v="3688.8"/>
    <n v="3628.3"/>
    <n v="3601"/>
    <n v="3677.85"/>
    <n v="3415.55"/>
    <n v="4864"/>
    <n v="25.405016447368418"/>
    <s v="HMC BUY"/>
    <n v="-6.2288650436972084"/>
    <n v="78854"/>
    <x v="3"/>
    <x v="1"/>
  </r>
  <r>
    <x v="199"/>
    <x v="1"/>
    <n v="1.8638999999999999E-2"/>
    <n v="1700.7"/>
    <n v="1732.4"/>
    <n v="1685"/>
    <n v="1737.25"/>
    <n v="1397.3"/>
    <n v="1880"/>
    <n v="7.8510638297872291"/>
    <s v="FIRST HLC BUY"/>
    <n v="-23.981965218635953"/>
    <n v="1287111"/>
    <x v="6"/>
    <x v="4"/>
  </r>
  <r>
    <x v="200"/>
    <x v="1"/>
    <n v="-1.4563E-2"/>
    <n v="618"/>
    <n v="609"/>
    <n v="600.65"/>
    <n v="616.20000000000005"/>
    <n v="511.1"/>
    <n v="760.95"/>
    <n v="19.96846047703529"/>
    <s v="LC BUY"/>
    <n v="-19.154764234005082"/>
    <n v="133908.70000000001"/>
    <x v="2"/>
    <x v="13"/>
  </r>
  <r>
    <x v="201"/>
    <x v="5"/>
    <n v="3.524E-2"/>
    <n v="346.2"/>
    <n v="358.4"/>
    <n v="335.75"/>
    <n v="361.05"/>
    <n v="321.39"/>
    <n v="619.5"/>
    <n v="42.146892655367239"/>
    <s v="FIRST HSC BUY"/>
    <n v="-11.515604094713586"/>
    <n v="6610.4449999999997"/>
    <x v="4"/>
    <x v="5"/>
  </r>
  <r>
    <x v="202"/>
    <x v="16"/>
    <n v="-1.2383E-2"/>
    <n v="3759.1"/>
    <n v="3712.55"/>
    <n v="3663"/>
    <n v="3750"/>
    <n v="3663"/>
    <n v="6245"/>
    <n v="40.551641313050439"/>
    <s v="SURE HMC BUY"/>
    <n v="-1.3527163527163577"/>
    <n v="76569.149999999994"/>
    <x v="3"/>
    <x v="22"/>
  </r>
  <r>
    <x v="203"/>
    <x v="18"/>
    <n v="-4.7625000000000001E-2"/>
    <n v="83.15"/>
    <n v="79.19"/>
    <n v="78.47"/>
    <n v="82.83"/>
    <n v="78.47"/>
    <n v="171"/>
    <n v="53.690058479532162"/>
    <s v="SURE MC BUY"/>
    <n v="-0.91754810755702676"/>
    <n v="12434.65"/>
    <x v="1"/>
    <x v="43"/>
  </r>
  <r>
    <x v="204"/>
    <x v="4"/>
    <n v="-2.9419000000000001E-2"/>
    <n v="421.5"/>
    <n v="409.1"/>
    <n v="402.1"/>
    <n v="421.75"/>
    <n v="272.8"/>
    <n v="688.5"/>
    <n v="40.580973129992735"/>
    <s v="SURE MC BUY"/>
    <n v="-49.963343108504404"/>
    <n v="21433.17"/>
    <x v="1"/>
    <x v="3"/>
  </r>
  <r>
    <x v="205"/>
    <x v="9"/>
    <n v="3.7980000000000002E-3"/>
    <n v="631.95000000000005"/>
    <n v="634.35"/>
    <n v="619.45000000000005"/>
    <n v="636.6"/>
    <n v="499"/>
    <n v="772.65"/>
    <n v="17.899437002523779"/>
    <s v="LC BUY"/>
    <n v="-27.124248496993992"/>
    <n v="138535.20000000001"/>
    <x v="2"/>
    <x v="19"/>
  </r>
  <r>
    <x v="206"/>
    <x v="5"/>
    <n v="-4.7631E-2"/>
    <n v="3242.65"/>
    <n v="3088.2"/>
    <n v="3080"/>
    <n v="3224.8"/>
    <n v="2913.6"/>
    <n v="5674.75"/>
    <n v="45.579981496982249"/>
    <s v="SURE LC BUY"/>
    <n v="-5.9925864909390425"/>
    <n v="216860.3"/>
    <x v="2"/>
    <x v="26"/>
  </r>
  <r>
    <x v="207"/>
    <x v="9"/>
    <n v="-4.6642999999999997E-2"/>
    <n v="212.25"/>
    <n v="202.35"/>
    <n v="201.1"/>
    <n v="210.95"/>
    <n v="201.1"/>
    <n v="415.6"/>
    <n v="51.311357074109729"/>
    <s v="SURE MC BUY"/>
    <n v="-0.62158130283441071"/>
    <n v="21030.84"/>
    <x v="1"/>
    <x v="19"/>
  </r>
  <r>
    <x v="208"/>
    <x v="11"/>
    <n v="-4.3159999999999997E-2"/>
    <n v="307"/>
    <n v="293.75"/>
    <n v="292.45"/>
    <n v="306"/>
    <n v="292.45"/>
    <n v="457.15"/>
    <n v="35.743191512632613"/>
    <s v="SURE HMC BUY"/>
    <n v="-0.44452043084288301"/>
    <n v="65930.58"/>
    <x v="3"/>
    <x v="27"/>
  </r>
  <r>
    <x v="209"/>
    <x v="12"/>
    <n v="-2.4365999999999999E-2"/>
    <n v="2244.9499999999998"/>
    <n v="2190.25"/>
    <n v="2185.85"/>
    <n v="2249.6"/>
    <n v="2163.44"/>
    <n v="3022.96"/>
    <n v="27.54617990314129"/>
    <s v="SURE HLC BUY"/>
    <n v="-1.2392301150020313"/>
    <n v="530843.19999999995"/>
    <x v="6"/>
    <x v="38"/>
  </r>
  <r>
    <x v="210"/>
    <x v="9"/>
    <n v="-5.0079000000000005E-2"/>
    <n v="411.35"/>
    <n v="390.75"/>
    <n v="390"/>
    <n v="408.85"/>
    <n v="285"/>
    <n v="807"/>
    <n v="51.57992565055762"/>
    <s v="SURE LC BUY"/>
    <n v="-37.10526315789474"/>
    <n v="172076.1"/>
    <x v="2"/>
    <x v="19"/>
  </r>
  <r>
    <x v="211"/>
    <x v="5"/>
    <n v="-2.4287999999999997E-2"/>
    <n v="11565.25"/>
    <n v="11284.35"/>
    <n v="11123.6"/>
    <n v="11584.1"/>
    <n v="5810.1"/>
    <n v="16549.95"/>
    <n v="31.816410321481332"/>
    <s v="SURE HMC BUY"/>
    <n v="-94.219548716889548"/>
    <n v="49015.47"/>
    <x v="3"/>
    <x v="5"/>
  </r>
  <r>
    <x v="212"/>
    <x v="1"/>
    <n v="0.11561500000000001"/>
    <n v="925.05"/>
    <n v="1032"/>
    <n v="910"/>
    <n v="1073.5999999999999"/>
    <n v="777"/>
    <n v="1383.05"/>
    <n v="25.382307219550988"/>
    <s v="WATCH"/>
    <n v="-32.818532818532816"/>
    <n v="8308.0370000000003"/>
    <x v="4"/>
    <x v="4"/>
  </r>
  <r>
    <x v="213"/>
    <x v="12"/>
    <n v="-3.7915000000000004E-2"/>
    <n v="223.92"/>
    <n v="215.43"/>
    <n v="213.02"/>
    <n v="222.87"/>
    <n v="197.51"/>
    <n v="547"/>
    <n v="60.616087751371118"/>
    <s v="SURE HSC BUY"/>
    <n v="-9.0729583312237434"/>
    <n v="7273.4589999999998"/>
    <x v="4"/>
    <x v="14"/>
  </r>
  <r>
    <x v="214"/>
    <x v="5"/>
    <n v="-5.0160000000000005E-3"/>
    <n v="33871.550000000003"/>
    <n v="33701.65"/>
    <n v="33555.65"/>
    <n v="34167.85"/>
    <n v="33232.550000000003"/>
    <n v="59994"/>
    <n v="43.824965829916323"/>
    <s v="SURE MC BUY"/>
    <n v="-1.4115678754714835"/>
    <n v="29685.9"/>
    <x v="1"/>
    <x v="44"/>
  </r>
  <r>
    <x v="215"/>
    <x v="1"/>
    <n v="-4.6920999999999997E-2"/>
    <n v="173.27"/>
    <n v="165.14"/>
    <n v="163.69999999999999"/>
    <n v="172.7"/>
    <n v="152.55000000000001"/>
    <n v="353.7"/>
    <n v="53.310715295448119"/>
    <s v="SURE MC BUY"/>
    <n v="-8.2530317928547845"/>
    <n v="34686.92"/>
    <x v="1"/>
    <x v="4"/>
  </r>
  <r>
    <x v="216"/>
    <x v="1"/>
    <n v="-1.5011000000000002E-2"/>
    <n v="1222.45"/>
    <n v="1204.0999999999999"/>
    <n v="1200.0999999999999"/>
    <n v="1225"/>
    <n v="1038.5"/>
    <n v="1362.35"/>
    <n v="11.615957720115977"/>
    <s v="FIRST HLC BUY"/>
    <n v="-15.946076071256613"/>
    <n v="864672.5"/>
    <x v="6"/>
    <x v="4"/>
  </r>
  <r>
    <x v="217"/>
    <x v="1"/>
    <n v="-6.025E-3"/>
    <n v="1701.2"/>
    <n v="1690.95"/>
    <n v="1667"/>
    <n v="1709.1"/>
    <n v="1480.5"/>
    <n v="2301.9"/>
    <n v="26.541118206698815"/>
    <s v="HMC BUY"/>
    <n v="-14.214792299898685"/>
    <n v="84288.81"/>
    <x v="3"/>
    <x v="13"/>
  </r>
  <r>
    <x v="218"/>
    <x v="1"/>
    <n v="-1.456E-2"/>
    <n v="559.75"/>
    <n v="551.6"/>
    <n v="548.29999999999995"/>
    <n v="574.75"/>
    <n v="515.45000000000005"/>
    <n v="796.8"/>
    <n v="30.773092369477904"/>
    <s v="SURE HMC BUY"/>
    <n v="-7.013289358812683"/>
    <n v="81904.2"/>
    <x v="3"/>
    <x v="13"/>
  </r>
  <r>
    <x v="219"/>
    <x v="1"/>
    <n v="-4.5869999999999999E-3"/>
    <n v="806.7"/>
    <n v="803"/>
    <n v="796.35"/>
    <n v="809.65"/>
    <n v="672.05"/>
    <n v="922.45"/>
    <n v="12.949211339367992"/>
    <s v="WATCH"/>
    <n v="-19.485157354363523"/>
    <n v="26229.06"/>
    <x v="1"/>
    <x v="1"/>
  </r>
  <r>
    <x v="220"/>
    <x v="1"/>
    <n v="-2.5062999999999998E-2"/>
    <n v="71.02"/>
    <n v="69.239999999999995"/>
    <n v="68.7"/>
    <n v="70.319999999999993"/>
    <n v="65.89"/>
    <n v="107.9"/>
    <n v="35.829471733086194"/>
    <s v="SURE HMC BUY"/>
    <n v="-5.08423129458187"/>
    <n v="77309.77"/>
    <x v="3"/>
    <x v="4"/>
  </r>
  <r>
    <x v="221"/>
    <x v="1"/>
    <n v="-1.4015999999999999E-2"/>
    <n v="59.22"/>
    <n v="58.39"/>
    <n v="57.1"/>
    <n v="59"/>
    <n v="56.43"/>
    <n v="86.1"/>
    <n v="32.183507549361202"/>
    <s v="SURE HMC BUY"/>
    <n v="-3.4733297891192643"/>
    <n v="43056.08"/>
    <x v="3"/>
    <x v="4"/>
  </r>
  <r>
    <x v="222"/>
    <x v="1"/>
    <n v="-4.6386999999999998E-2"/>
    <n v="316.89999999999998"/>
    <n v="302.2"/>
    <n v="300"/>
    <n v="321.05"/>
    <n v="299.8"/>
    <n v="606.47"/>
    <n v="50.170659719359577"/>
    <s v="SURE MC BUY"/>
    <n v="-0.80053368912607648"/>
    <n v="13266.14"/>
    <x v="1"/>
    <x v="4"/>
  </r>
  <r>
    <x v="223"/>
    <x v="7"/>
    <n v="-2.6702E-2"/>
    <n v="14.98"/>
    <n v="14.58"/>
    <n v="14.37"/>
    <n v="15.5"/>
    <n v="14.05"/>
    <n v="26"/>
    <n v="43.92307692307692"/>
    <s v="WATCH"/>
    <n v="-3.7722419928825577"/>
    <n v="32.537590000000002"/>
    <x v="7"/>
    <x v="1"/>
  </r>
  <r>
    <x v="224"/>
    <x v="13"/>
    <n v="7.5760000000000003E-3"/>
    <n v="1960.25"/>
    <n v="1975.1"/>
    <n v="1905.35"/>
    <n v="2050.0500000000002"/>
    <n v="1905.35"/>
    <n v="3198.95"/>
    <n v="38.257865862236045"/>
    <s v="MC BUY"/>
    <n v="-3.6607447450599628"/>
    <n v="11997.51"/>
    <x v="1"/>
    <x v="30"/>
  </r>
  <r>
    <x v="225"/>
    <x v="1"/>
    <n v="-2.0706000000000002E-2"/>
    <n v="521.6"/>
    <n v="510.8"/>
    <n v="501.55"/>
    <n v="520"/>
    <n v="467.3"/>
    <n v="632.70000000000005"/>
    <n v="19.266635056108743"/>
    <s v="FIRST HMC BUY"/>
    <n v="-9.3087952065054562"/>
    <n v="70311.520000000004"/>
    <x v="3"/>
    <x v="4"/>
  </r>
  <r>
    <x v="226"/>
    <x v="1"/>
    <n v="-6.4359999999999999E-3"/>
    <n v="156.94"/>
    <n v="155.93"/>
    <n v="154.5"/>
    <n v="162.49"/>
    <n v="130.19999999999999"/>
    <n v="244.4"/>
    <n v="36.198854337152206"/>
    <s v="MC BUY"/>
    <n v="-19.761904761904777"/>
    <n v="14782.72"/>
    <x v="1"/>
    <x v="1"/>
  </r>
  <r>
    <x v="227"/>
    <x v="11"/>
    <n v="-2.5167000000000002E-2"/>
    <n v="116.42"/>
    <n v="113.49"/>
    <n v="112.92"/>
    <n v="116.21"/>
    <n v="112.92"/>
    <n v="185.97"/>
    <n v="38.974028069043392"/>
    <s v="SURE LC BUY"/>
    <n v="-0.50478214665249133"/>
    <n v="167548.5"/>
    <x v="2"/>
    <x v="27"/>
  </r>
  <r>
    <x v="228"/>
    <x v="1"/>
    <n v="-4.5594000000000003E-2"/>
    <n v="45.62"/>
    <n v="43.54"/>
    <n v="43.2"/>
    <n v="45.15"/>
    <n v="43.2"/>
    <n v="75.45"/>
    <n v="42.292909211398282"/>
    <s v="SURE HMC BUY"/>
    <n v="-0.78703703703702843"/>
    <n v="87385.85"/>
    <x v="3"/>
    <x v="4"/>
  </r>
  <r>
    <x v="229"/>
    <x v="13"/>
    <n v="-3.3701000000000002E-2"/>
    <n v="694.35"/>
    <n v="670.95"/>
    <n v="661.55"/>
    <n v="691.95"/>
    <n v="661.55"/>
    <n v="1138.9000000000001"/>
    <n v="41.08789182544561"/>
    <s v="SURE HMC BUY"/>
    <n v="-1.4209054493235722"/>
    <n v="55548"/>
    <x v="3"/>
    <x v="45"/>
  </r>
  <r>
    <x v="230"/>
    <x v="1"/>
    <n v="-6.5969E-2"/>
    <n v="120.36"/>
    <n v="112.42"/>
    <n v="111.7"/>
    <n v="119.43"/>
    <n v="111.7"/>
    <n v="229"/>
    <n v="50.908296943231441"/>
    <s v="SURE LC BUY"/>
    <n v="-0.64458370635631046"/>
    <n v="157292.5"/>
    <x v="2"/>
    <x v="4"/>
  </r>
  <r>
    <x v="231"/>
    <x v="17"/>
    <n v="-3.2712999999999999E-2"/>
    <n v="1063.8"/>
    <n v="1029"/>
    <n v="1010.85"/>
    <n v="1060"/>
    <n v="1010.85"/>
    <n v="1720"/>
    <n v="40.174418604651166"/>
    <s v="FIRST HSC BUY"/>
    <n v="-1.7955186229410869"/>
    <n v="5071.1909999999998"/>
    <x v="4"/>
    <x v="3"/>
  </r>
  <r>
    <x v="232"/>
    <x v="11"/>
    <n v="-3.3216000000000002E-2"/>
    <n v="195.99"/>
    <n v="189.48"/>
    <n v="187.57"/>
    <n v="195.57"/>
    <n v="153.05000000000001"/>
    <n v="285.18"/>
    <n v="33.557752998106466"/>
    <s v="MC BUY"/>
    <n v="-23.802678863116611"/>
    <n v="27745.23"/>
    <x v="1"/>
    <x v="11"/>
  </r>
  <r>
    <x v="233"/>
    <x v="18"/>
    <n v="-4.3792999999999999E-2"/>
    <n v="337.95"/>
    <n v="323.14999999999998"/>
    <n v="322"/>
    <n v="339.35"/>
    <n v="231.35"/>
    <n v="460.7"/>
    <n v="29.856739743868033"/>
    <s v="HMC BUY"/>
    <n v="-39.680138318564936"/>
    <n v="87450.78"/>
    <x v="3"/>
    <x v="28"/>
  </r>
  <r>
    <x v="234"/>
    <x v="1"/>
    <n v="-5.4812E-2"/>
    <n v="1046.3"/>
    <n v="988.95"/>
    <n v="968.8"/>
    <n v="1041.5"/>
    <n v="923.4"/>
    <n v="1576"/>
    <n v="37.2493654822335"/>
    <s v="SURE HMC BUY"/>
    <n v="-7.0987654320987739"/>
    <n v="80573.61"/>
    <x v="3"/>
    <x v="4"/>
  </r>
  <r>
    <x v="235"/>
    <x v="13"/>
    <n v="-5.0191E-2"/>
    <n v="7385.75"/>
    <n v="7015.05"/>
    <n v="6902"/>
    <n v="7293.4"/>
    <n v="4967.1000000000004"/>
    <n v="9194.9500000000007"/>
    <n v="23.707578616523204"/>
    <s v="HMC BUY"/>
    <n v="-41.230295343359295"/>
    <n v="94751.27"/>
    <x v="3"/>
    <x v="30"/>
  </r>
  <r>
    <x v="236"/>
    <x v="14"/>
    <n v="-4.3164000000000001E-2"/>
    <n v="1764.2"/>
    <n v="1688.05"/>
    <n v="1682.8"/>
    <n v="1754.45"/>
    <n v="1359.1"/>
    <n v="2006.8"/>
    <n v="15.883496113215068"/>
    <s v="SURE HLC BUY"/>
    <n v="-24.203517033330886"/>
    <n v="732278"/>
    <x v="6"/>
    <x v="30"/>
  </r>
  <r>
    <x v="237"/>
    <x v="5"/>
    <n v="-4.2701999999999997E-2"/>
    <n v="156.9"/>
    <n v="150.19999999999999"/>
    <n v="146.05000000000001"/>
    <n v="155.5"/>
    <n v="106.98"/>
    <n v="262.10000000000002"/>
    <n v="42.693628386112181"/>
    <s v="SURE MC BUY"/>
    <n v="-40.400074780332751"/>
    <n v="21996.31"/>
    <x v="1"/>
    <x v="32"/>
  </r>
  <r>
    <x v="238"/>
    <x v="14"/>
    <n v="-5.8437999999999997E-2"/>
    <n v="702.45"/>
    <n v="661.4"/>
    <n v="655.5"/>
    <n v="710.35"/>
    <n v="655.5"/>
    <n v="1198.8"/>
    <n v="44.828161494828166"/>
    <s v="FIRST HSC BUY"/>
    <n v="-0.90007627765064491"/>
    <n v="9889.1650000000009"/>
    <x v="4"/>
    <x v="46"/>
  </r>
  <r>
    <x v="239"/>
    <x v="10"/>
    <n v="7.6290000000000004E-3"/>
    <n v="4443.3999999999996"/>
    <n v="4477.3"/>
    <n v="4403.3"/>
    <n v="4525"/>
    <n v="3020"/>
    <n v="5035"/>
    <n v="11.076464746772588"/>
    <s v="LC BUY"/>
    <n v="-48.254966887417226"/>
    <n v="171086.7"/>
    <x v="2"/>
    <x v="45"/>
  </r>
  <r>
    <x v="240"/>
    <x v="6"/>
    <n v="-9.7900000000000001E-3"/>
    <n v="1368.75"/>
    <n v="1355.35"/>
    <n v="1337"/>
    <n v="1375.05"/>
    <n v="1052"/>
    <n v="1755.9"/>
    <n v="22.811663534369846"/>
    <s v="FIRST MC BUY"/>
    <n v="-28.835551330798474"/>
    <n v="35960.03"/>
    <x v="1"/>
    <x v="6"/>
  </r>
  <r>
    <x v="241"/>
    <x v="20"/>
    <n v="-4.3766999999999993E-2"/>
    <n v="45.24"/>
    <n v="43.26"/>
    <n v="42.68"/>
    <n v="45.13"/>
    <n v="42.68"/>
    <n v="78.150000000000006"/>
    <n v="44.644913627639163"/>
    <s v="SURE MC BUY"/>
    <n v="-1.3589503280224891"/>
    <n v="28008.880000000001"/>
    <x v="1"/>
    <x v="40"/>
  </r>
  <r>
    <x v="242"/>
    <x v="20"/>
    <n v="-4.8112000000000002E-2"/>
    <n v="148.82"/>
    <n v="141.66"/>
    <n v="140"/>
    <n v="148.33000000000001"/>
    <n v="140"/>
    <n v="351.6"/>
    <n v="59.709897610921509"/>
    <s v="SURE MC BUY"/>
    <n v="-1.1857142857142833"/>
    <n v="13996.75"/>
    <x v="1"/>
    <x v="40"/>
  </r>
  <r>
    <x v="243"/>
    <x v="12"/>
    <n v="-1.6434000000000001E-2"/>
    <n v="401.6"/>
    <n v="395"/>
    <n v="392.2"/>
    <n v="402.5"/>
    <n v="377.79"/>
    <n v="499.97"/>
    <n v="20.995259715582939"/>
    <s v="SURE HLC BUY"/>
    <n v="-4.5554408533841499"/>
    <n v="506567.8"/>
    <x v="6"/>
    <x v="12"/>
  </r>
  <r>
    <x v="244"/>
    <x v="18"/>
    <n v="-0.05"/>
    <n v="259"/>
    <n v="246.05"/>
    <n v="246.05"/>
    <n v="250.1"/>
    <n v="210"/>
    <n v="592.70000000000005"/>
    <n v="58.486586806141382"/>
    <s v="SURE MC BUY"/>
    <n v="-17.166666666666671"/>
    <n v="26193.78"/>
    <x v="1"/>
    <x v="39"/>
  </r>
  <r>
    <x v="245"/>
    <x v="6"/>
    <n v="4.2179000000000001E-2"/>
    <n v="1577.8"/>
    <n v="1644.35"/>
    <n v="1525.25"/>
    <n v="1667.2"/>
    <n v="1480"/>
    <n v="2030"/>
    <n v="18.997536945812811"/>
    <s v="WATCH"/>
    <n v="-11.104729729729724"/>
    <n v="24771.75"/>
    <x v="1"/>
    <x v="6"/>
  </r>
  <r>
    <x v="246"/>
    <x v="7"/>
    <n v="-2.8292000000000001E-2"/>
    <n v="4517.1499999999996"/>
    <n v="4389.3500000000004"/>
    <n v="4360.6000000000004"/>
    <n v="4508.1499999999996"/>
    <n v="3637.68"/>
    <n v="4988.95"/>
    <n v="12.018561019853866"/>
    <s v="WATCH"/>
    <n v="-20.66344483297048"/>
    <n v="35350.230000000003"/>
    <x v="1"/>
    <x v="7"/>
  </r>
  <r>
    <x v="247"/>
    <x v="9"/>
    <n v="2.6901999999999999E-2"/>
    <n v="130.1"/>
    <n v="133.6"/>
    <n v="124"/>
    <n v="133.6"/>
    <n v="124"/>
    <n v="261.39999999999998"/>
    <n v="48.890589135424634"/>
    <s v="SURE MC BUY"/>
    <n v="-7.7419354838709635"/>
    <n v="11854.71"/>
    <x v="1"/>
    <x v="19"/>
  </r>
  <r>
    <x v="248"/>
    <x v="1"/>
    <n v="-2.1368999999999999E-2"/>
    <n v="96.87"/>
    <n v="94.8"/>
    <n v="92.68"/>
    <n v="96.59"/>
    <n v="86.61"/>
    <n v="149.69999999999999"/>
    <n v="36.673346693386769"/>
    <s v="MC BUY"/>
    <n v="-9.456182888811913"/>
    <n v="10764.06"/>
    <x v="1"/>
    <x v="4"/>
  </r>
  <r>
    <x v="249"/>
    <x v="16"/>
    <n v="-5.4996000000000003E-2"/>
    <n v="546.4"/>
    <n v="516.35"/>
    <n v="514.15"/>
    <n v="546.9"/>
    <n v="514.15"/>
    <n v="1169.23"/>
    <n v="55.838457788459067"/>
    <s v="SURE MC BUY"/>
    <n v="-0.42789069337742791"/>
    <n v="13802.99"/>
    <x v="1"/>
    <x v="22"/>
  </r>
  <r>
    <x v="250"/>
    <x v="5"/>
    <n v="2.7945999999999999E-2"/>
    <n v="239.75"/>
    <n v="246.45"/>
    <n v="236.5"/>
    <n v="250.75"/>
    <n v="189.98"/>
    <n v="383.85"/>
    <n v="35.795232512700281"/>
    <s v="MC BUY"/>
    <n v="-29.724181492788716"/>
    <n v="15263.46"/>
    <x v="1"/>
    <x v="19"/>
  </r>
  <r>
    <x v="251"/>
    <x v="9"/>
    <n v="-1.9613000000000002E-2"/>
    <n v="596.54999999999995"/>
    <n v="584.85"/>
    <n v="573.5"/>
    <n v="595"/>
    <n v="568.04999999999995"/>
    <n v="848"/>
    <n v="31.031839622641506"/>
    <s v="SURE HMC BUY"/>
    <n v="-2.9574861367837459"/>
    <n v="49356.67"/>
    <x v="3"/>
    <x v="19"/>
  </r>
  <r>
    <x v="252"/>
    <x v="9"/>
    <n v="-6.7869999999999996E-3"/>
    <n v="862"/>
    <n v="856.15"/>
    <n v="842.4"/>
    <n v="866.2"/>
    <n v="723.35"/>
    <n v="1097"/>
    <n v="21.955332725615317"/>
    <s v="HMC BUY"/>
    <n v="-18.359023985622446"/>
    <n v="86689.26"/>
    <x v="3"/>
    <x v="19"/>
  </r>
  <r>
    <x v="253"/>
    <x v="1"/>
    <n v="-6.3553999999999999E-2"/>
    <n v="221.7"/>
    <n v="207.61"/>
    <n v="207"/>
    <n v="219.9"/>
    <n v="207"/>
    <n v="394.7"/>
    <n v="47.40055738535596"/>
    <s v="SURE LC BUY"/>
    <n v="-0.29468599033817083"/>
    <n v="140849.20000000001"/>
    <x v="2"/>
    <x v="4"/>
  </r>
  <r>
    <x v="254"/>
    <x v="7"/>
    <n v="-2.5961999999999999E-2"/>
    <n v="691.4"/>
    <n v="673.45"/>
    <n v="661"/>
    <n v="691.45"/>
    <n v="661"/>
    <n v="958"/>
    <n v="29.702505219206678"/>
    <s v="WATCH"/>
    <n v="-1.8835098335854834"/>
    <n v="8281.0310000000009"/>
    <x v="4"/>
    <x v="7"/>
  </r>
  <r>
    <x v="255"/>
    <x v="0"/>
    <n v="8.5859999999999999E-3"/>
    <n v="285.35000000000002"/>
    <n v="287.8"/>
    <n v="278.10000000000002"/>
    <n v="290.14999999999998"/>
    <n v="277.35000000000002"/>
    <n v="639.15"/>
    <n v="54.971446452319491"/>
    <s v="HSC BUY"/>
    <n v="-3.7678024157202046"/>
    <n v="5009.2269999999999"/>
    <x v="4"/>
    <x v="35"/>
  </r>
  <r>
    <x v="256"/>
    <x v="1"/>
    <n v="-3.8641999999999996E-2"/>
    <n v="95.75"/>
    <n v="92.05"/>
    <n v="91.8"/>
    <n v="95.5"/>
    <n v="69"/>
    <n v="168.85"/>
    <n v="45.4841575362748"/>
    <s v="FIRST HSC BUY"/>
    <n v="-33.405797101449267"/>
    <n v="9416.2049999999999"/>
    <x v="4"/>
    <x v="1"/>
  </r>
  <r>
    <x v="257"/>
    <x v="8"/>
    <n v="1.1888000000000001E-2"/>
    <n v="458.45"/>
    <n v="463.9"/>
    <n v="442.35"/>
    <n v="467.85"/>
    <n v="419.1"/>
    <n v="804.95"/>
    <n v="42.369091247903604"/>
    <s v="SURE HMC BUY"/>
    <n v="-10.689572894297292"/>
    <n v="81542.84"/>
    <x v="3"/>
    <x v="8"/>
  </r>
  <r>
    <x v="258"/>
    <x v="10"/>
    <n v="-1.7354000000000001E-2"/>
    <n v="259.3"/>
    <n v="254.8"/>
    <n v="253.3"/>
    <n v="260"/>
    <n v="211.55"/>
    <n v="361"/>
    <n v="29.418282548476448"/>
    <s v="HMC BUY"/>
    <n v="-20.444339399669108"/>
    <n v="53759.42"/>
    <x v="3"/>
    <x v="10"/>
  </r>
  <r>
    <x v="259"/>
    <x v="9"/>
    <n v="-2.1654E-2"/>
    <n v="974.4"/>
    <n v="953.3"/>
    <n v="941"/>
    <n v="967.1"/>
    <n v="762"/>
    <n v="1063.3499999999999"/>
    <n v="10.349367564771709"/>
    <s v="LC BUY"/>
    <n v="-25.104986876640414"/>
    <n v="233929.60000000001"/>
    <x v="2"/>
    <x v="19"/>
  </r>
  <r>
    <x v="260"/>
    <x v="13"/>
    <n v="-6.6776000000000002E-2"/>
    <n v="670.9"/>
    <n v="626.1"/>
    <n v="623"/>
    <n v="659.25"/>
    <n v="421.05"/>
    <n v="796.75"/>
    <n v="21.418261688107933"/>
    <s v="HMC BUY"/>
    <n v="-48.69967937299608"/>
    <n v="44779.09"/>
    <x v="3"/>
    <x v="36"/>
  </r>
  <r>
    <x v="261"/>
    <x v="4"/>
    <n v="-4.9660999999999997E-2"/>
    <n v="648.4"/>
    <n v="616.20000000000005"/>
    <n v="609.5"/>
    <n v="655.6"/>
    <n v="422"/>
    <n v="885"/>
    <n v="30.372881355932201"/>
    <s v="MC BUY"/>
    <n v="-46.018957345971572"/>
    <n v="10251.48"/>
    <x v="1"/>
    <x v="3"/>
  </r>
  <r>
    <x v="262"/>
    <x v="6"/>
    <n v="-7.6400000000000001E-3"/>
    <n v="909.65"/>
    <n v="902.7"/>
    <n v="878.05"/>
    <n v="917.5"/>
    <n v="538.04999999999995"/>
    <n v="1309.9000000000001"/>
    <n v="31.086342468890759"/>
    <s v="MC BUY"/>
    <n v="-67.772511848341253"/>
    <n v="14865.53"/>
    <x v="1"/>
    <x v="6"/>
  </r>
  <r>
    <x v="263"/>
    <x v="5"/>
    <n v="-3.0733E-2"/>
    <n v="299.35000000000002"/>
    <n v="290.14999999999998"/>
    <n v="285.75"/>
    <n v="301.64999999999998"/>
    <n v="285.75"/>
    <n v="748.1"/>
    <n v="61.215078198101864"/>
    <s v="SURE MC BUY"/>
    <n v="-1.5398075240594846"/>
    <n v="13066.05"/>
    <x v="1"/>
    <x v="5"/>
  </r>
  <r>
    <x v="264"/>
    <x v="13"/>
    <n v="-5.8491000000000001E-2"/>
    <n v="892.45"/>
    <n v="840.25"/>
    <n v="832"/>
    <n v="875"/>
    <n v="756.05"/>
    <n v="1395"/>
    <n v="39.767025089605738"/>
    <s v="WATCH"/>
    <n v="-11.136829574763579"/>
    <n v="6986.9089999999997"/>
    <x v="4"/>
    <x v="30"/>
  </r>
  <r>
    <x v="265"/>
    <x v="12"/>
    <n v="-3.5019000000000002E-2"/>
    <n v="334.1"/>
    <n v="322.39999999999998"/>
    <n v="319.64999999999998"/>
    <n v="335.5"/>
    <n v="318"/>
    <n v="595.85"/>
    <n v="45.892422589577919"/>
    <s v="SURE MC BUY"/>
    <n v="-1.3836477987421312"/>
    <n v="12198.87"/>
    <x v="1"/>
    <x v="38"/>
  </r>
  <r>
    <x v="266"/>
    <x v="15"/>
    <n v="-1.9030000000000002E-2"/>
    <n v="817.15"/>
    <n v="801.6"/>
    <n v="794.2"/>
    <n v="813"/>
    <n v="743"/>
    <n v="1194"/>
    <n v="32.8643216080402"/>
    <s v="MC BUY"/>
    <n v="-7.8869448183041744"/>
    <n v="27704.03"/>
    <x v="1"/>
    <x v="18"/>
  </r>
  <r>
    <x v="267"/>
    <x v="17"/>
    <n v="-2.5663999999999999E-2"/>
    <n v="874.75"/>
    <n v="852.3"/>
    <n v="846.5"/>
    <n v="866.85"/>
    <n v="846.5"/>
    <n v="1578.7"/>
    <n v="46.012541964907847"/>
    <s v="SURE MC BUY"/>
    <n v="-0.68517424689899054"/>
    <n v="13925.18"/>
    <x v="1"/>
    <x v="23"/>
  </r>
  <r>
    <x v="268"/>
    <x v="20"/>
    <n v="-3.4460000000000005E-2"/>
    <n v="901.05"/>
    <n v="870"/>
    <n v="856.5"/>
    <n v="898"/>
    <n v="845.3"/>
    <n v="1449"/>
    <n v="39.958592132505174"/>
    <s v="MC BUY"/>
    <n v="-2.9220395125990826"/>
    <n v="15436.98"/>
    <x v="1"/>
    <x v="40"/>
  </r>
  <r>
    <x v="269"/>
    <x v="17"/>
    <n v="-1.2036999999999999E-2"/>
    <n v="469.4"/>
    <n v="463.75"/>
    <n v="453.35"/>
    <n v="471.2"/>
    <n v="337"/>
    <n v="794.6"/>
    <n v="41.637301787062675"/>
    <s v="SURE HMC BUY"/>
    <n v="-37.611275964391695"/>
    <n v="48394.95"/>
    <x v="3"/>
    <x v="14"/>
  </r>
  <r>
    <x v="270"/>
    <x v="17"/>
    <n v="-2.2756999999999999E-2"/>
    <n v="230.7"/>
    <n v="225.45"/>
    <n v="221.45"/>
    <n v="229.95"/>
    <n v="221.45"/>
    <n v="320.64999999999998"/>
    <n v="29.689692811476686"/>
    <s v="FIRST MC BUY"/>
    <n v="-1.806276811921427"/>
    <n v="18684.79"/>
    <x v="1"/>
    <x v="3"/>
  </r>
  <r>
    <x v="271"/>
    <x v="5"/>
    <n v="2.7968000000000003E-2"/>
    <n v="4031.4"/>
    <n v="4144.1499999999996"/>
    <n v="3905.05"/>
    <n v="4194.5"/>
    <n v="2424"/>
    <n v="7822"/>
    <n v="47.019304525696761"/>
    <s v="SURE MC BUY"/>
    <n v="-70.963283828382828"/>
    <n v="25805.3"/>
    <x v="1"/>
    <x v="44"/>
  </r>
  <r>
    <x v="272"/>
    <x v="20"/>
    <n v="-9.0939999999999997E-3"/>
    <n v="692.75"/>
    <n v="686.45"/>
    <n v="665"/>
    <n v="692.9"/>
    <n v="649"/>
    <n v="1313.25"/>
    <n v="47.728916809442218"/>
    <s v="SURE MC BUY"/>
    <n v="-5.7704160246533194"/>
    <n v="19822.580000000002"/>
    <x v="1"/>
    <x v="40"/>
  </r>
  <r>
    <x v="273"/>
    <x v="5"/>
    <n v="2.3708E-2"/>
    <n v="2999.05"/>
    <n v="3070.15"/>
    <n v="2902.85"/>
    <n v="3225"/>
    <n v="2900.1"/>
    <n v="5039.7"/>
    <n v="39.080699247971104"/>
    <s v="MC BUY"/>
    <n v="-5.8635909106582593"/>
    <n v="36289.440000000002"/>
    <x v="1"/>
    <x v="5"/>
  </r>
  <r>
    <x v="274"/>
    <x v="1"/>
    <n v="3.7725000000000002E-2"/>
    <n v="840.3"/>
    <n v="872"/>
    <n v="823.75"/>
    <n v="890.95"/>
    <n v="540"/>
    <n v="1640"/>
    <n v="46.829268292682926"/>
    <s v="SURE MC BUY"/>
    <n v="-61.481481481481481"/>
    <n v="14491.83"/>
    <x v="1"/>
    <x v="46"/>
  </r>
  <r>
    <x v="275"/>
    <x v="20"/>
    <n v="-1.3429E-2"/>
    <n v="223.4"/>
    <n v="220.4"/>
    <n v="214.05"/>
    <n v="222.55"/>
    <n v="214.05"/>
    <n v="415.4"/>
    <n v="46.942705825710149"/>
    <s v="FIRST HSC BUY"/>
    <n v="-2.9665965895818704"/>
    <n v="6451.1660000000002"/>
    <x v="4"/>
    <x v="40"/>
  </r>
  <r>
    <x v="276"/>
    <x v="1"/>
    <n v="-2.2900999999999998E-2"/>
    <n v="1947.55"/>
    <n v="1902.95"/>
    <n v="1893.9"/>
    <n v="1937.05"/>
    <n v="1543.85"/>
    <n v="1994.9"/>
    <n v="4.6092535966715138"/>
    <s v="WATCH"/>
    <n v="-23.260031738834741"/>
    <n v="391126.7"/>
    <x v="2"/>
    <x v="4"/>
  </r>
  <r>
    <x v="277"/>
    <x v="14"/>
    <n v="-4.3572E-2"/>
    <n v="1251.95"/>
    <n v="1197.4000000000001"/>
    <n v="1192"/>
    <n v="1240.5"/>
    <n v="1192"/>
    <n v="1928.7"/>
    <n v="37.916731477160781"/>
    <s v="MC BUY"/>
    <n v="-0.45302013422819554"/>
    <n v="34003.449999999997"/>
    <x v="1"/>
    <x v="30"/>
  </r>
  <r>
    <x v="278"/>
    <x v="12"/>
    <n v="-4.0364000000000004E-2"/>
    <n v="263.85000000000002"/>
    <n v="253.2"/>
    <n v="250.75"/>
    <n v="264.85000000000002"/>
    <n v="250.75"/>
    <n v="348.7"/>
    <n v="27.387439059363352"/>
    <s v="WATCH"/>
    <n v="-0.97706879361913801"/>
    <n v="6039.26"/>
    <x v="4"/>
    <x v="12"/>
  </r>
  <r>
    <x v="279"/>
    <x v="6"/>
    <n v="-1.9845999999999999E-2"/>
    <n v="531.6"/>
    <n v="521.04999999999995"/>
    <n v="509.9"/>
    <n v="531.6"/>
    <n v="350"/>
    <n v="674.3"/>
    <n v="22.72727272727273"/>
    <s v="FIRST MC BUY"/>
    <n v="-48.871428571428559"/>
    <n v="20631.16"/>
    <x v="1"/>
    <x v="20"/>
  </r>
  <r>
    <x v="280"/>
    <x v="5"/>
    <n v="1.3885000000000002E-2"/>
    <n v="608.54999999999995"/>
    <n v="617"/>
    <n v="606"/>
    <n v="659"/>
    <n v="582.25"/>
    <n v="1060"/>
    <n v="41.79245283018868"/>
    <s v="SURE MC BUY"/>
    <n v="-5.968226706741091"/>
    <n v="10591.16"/>
    <x v="1"/>
    <x v="5"/>
  </r>
  <r>
    <x v="281"/>
    <x v="1"/>
    <n v="-3.1911000000000002E-2"/>
    <n v="139.44999999999999"/>
    <n v="135"/>
    <n v="133.19999999999999"/>
    <n v="138.4"/>
    <n v="129.15"/>
    <n v="194.2"/>
    <n v="30.484037075180225"/>
    <s v="MC BUY"/>
    <n v="-4.5296167247386716"/>
    <n v="33303.99"/>
    <x v="1"/>
    <x v="4"/>
  </r>
  <r>
    <x v="282"/>
    <x v="14"/>
    <n v="-2.4205000000000001E-2"/>
    <n v="4645.6499999999996"/>
    <n v="4533.2"/>
    <n v="4475.6499999999996"/>
    <n v="4645.6499999999996"/>
    <n v="4200"/>
    <n v="6000"/>
    <n v="24.446666666666673"/>
    <s v="HMC BUY"/>
    <n v="-7.93333333333333"/>
    <n v="50057.36"/>
    <x v="3"/>
    <x v="40"/>
  </r>
  <r>
    <x v="283"/>
    <x v="20"/>
    <n v="-1.4223E-2"/>
    <n v="3209.5"/>
    <n v="3163.85"/>
    <n v="3141"/>
    <n v="3199.8"/>
    <n v="3141"/>
    <n v="3963.5"/>
    <n v="20.175350069383125"/>
    <s v="SURE LC BUY"/>
    <n v="-0.72747532632919165"/>
    <n v="443617.7"/>
    <x v="2"/>
    <x v="40"/>
  </r>
  <r>
    <x v="284"/>
    <x v="14"/>
    <n v="1.0154000000000002E-2"/>
    <n v="379.15"/>
    <n v="383"/>
    <n v="370.05"/>
    <n v="389.55"/>
    <n v="370.05"/>
    <n v="575"/>
    <n v="33.391304347826086"/>
    <s v="WATCH"/>
    <n v="-3.4995270909336544"/>
    <n v="7828.3639999999996"/>
    <x v="4"/>
    <x v="30"/>
  </r>
  <r>
    <x v="285"/>
    <x v="6"/>
    <n v="-2.8363999999999997E-2"/>
    <n v="542.95000000000005"/>
    <n v="527.54999999999995"/>
    <n v="523"/>
    <n v="538.20000000000005"/>
    <n v="372.2"/>
    <n v="646.25"/>
    <n v="18.367504835589948"/>
    <s v="WATCH"/>
    <n v="-41.738312735088655"/>
    <n v="29666.98"/>
    <x v="1"/>
    <x v="6"/>
  </r>
  <r>
    <x v="286"/>
    <x v="4"/>
    <n v="-3.4293999999999998E-2"/>
    <n v="182.25"/>
    <n v="176"/>
    <n v="174.05"/>
    <n v="181.7"/>
    <n v="174.05"/>
    <n v="325.5"/>
    <n v="45.929339477726572"/>
    <s v="FIRST HSC BUY"/>
    <n v="-1.1203677104280314"/>
    <n v="5045.7120000000004"/>
    <x v="4"/>
    <x v="3"/>
  </r>
  <r>
    <x v="287"/>
    <x v="13"/>
    <n v="-3.2357999999999998E-2"/>
    <n v="125.78"/>
    <n v="121.71"/>
    <n v="120.4"/>
    <n v="125.5"/>
    <n v="112.29"/>
    <n v="162.4"/>
    <n v="25.055418719211829"/>
    <s v="FIRST MC BUY"/>
    <n v="-8.3889927865348533"/>
    <n v="10012.120000000001"/>
    <x v="1"/>
    <x v="36"/>
  </r>
  <r>
    <x v="288"/>
    <x v="1"/>
    <s v="#FIELD!"/>
    <s v="#FIELD!"/>
    <n v="608"/>
    <n v="608"/>
    <n v="608"/>
    <n v="608"/>
    <n v="608"/>
    <n v="0"/>
    <s v="WATCH"/>
    <n v="0"/>
    <n v="33606.1"/>
    <x v="1"/>
    <x v="4"/>
  </r>
  <r>
    <x v="289"/>
    <x v="1"/>
    <n v="-8.0960000000000005E-4"/>
    <n v="741.1"/>
    <n v="740.5"/>
    <n v="727.55"/>
    <n v="743"/>
    <n v="727.55"/>
    <n v="1222"/>
    <n v="39.402618657937808"/>
    <s v="SURE LC BUY"/>
    <n v="-1.779946395436746"/>
    <n v="468745.6"/>
    <x v="2"/>
    <x v="13"/>
  </r>
  <r>
    <x v="290"/>
    <x v="4"/>
    <n v="-2.4660999999999999E-2"/>
    <n v="6064.2"/>
    <n v="5914.65"/>
    <n v="5845"/>
    <n v="6071.05"/>
    <n v="5366.78"/>
    <n v="9899.19"/>
    <n v="40.251172065593252"/>
    <s v="SURE HMC BUY"/>
    <n v="-10.208542179854584"/>
    <n v="53941.42"/>
    <x v="3"/>
    <x v="3"/>
  </r>
  <r>
    <x v="291"/>
    <x v="9"/>
    <n v="-3.4825000000000002E-2"/>
    <n v="1058.1500000000001"/>
    <n v="1021.3"/>
    <n v="1000.05"/>
    <n v="1076.3499999999999"/>
    <n v="530"/>
    <n v="1477.5"/>
    <n v="30.876480541455166"/>
    <s v="SURE HMC BUY"/>
    <n v="-92.698113207547152"/>
    <n v="58754.16"/>
    <x v="3"/>
    <x v="19"/>
  </r>
  <r>
    <x v="292"/>
    <x v="14"/>
    <n v="-4.3587999999999995E-2"/>
    <n v="4878.6000000000004"/>
    <n v="4665.95"/>
    <n v="4650.45"/>
    <n v="4849"/>
    <n v="4513.55"/>
    <n v="6767.95"/>
    <n v="31.058149070250224"/>
    <s v="SURE LC BUY"/>
    <n v="-3.3764996510507168"/>
    <n v="147023.4"/>
    <x v="2"/>
    <x v="30"/>
  </r>
  <r>
    <x v="293"/>
    <x v="6"/>
    <n v="7.1919999999999996E-3"/>
    <n v="1891.05"/>
    <n v="1904.65"/>
    <n v="1859.5"/>
    <n v="1925"/>
    <n v="1493.3"/>
    <n v="2402.9"/>
    <n v="20.7353614382621"/>
    <s v="HMC BUY"/>
    <n v="-27.546373802986686"/>
    <n v="86694.88"/>
    <x v="3"/>
    <x v="6"/>
  </r>
  <r>
    <x v="294"/>
    <x v="19"/>
    <n v="-5.3601000000000003E-2"/>
    <n v="1194.95"/>
    <n v="1130.9000000000001"/>
    <n v="1120.05"/>
    <n v="1194.9000000000001"/>
    <n v="977.35"/>
    <n v="1649.95"/>
    <n v="31.458529046334732"/>
    <s v="SURE LC BUY"/>
    <n v="-15.710850769939128"/>
    <n v="119342.6"/>
    <x v="2"/>
    <x v="33"/>
  </r>
  <r>
    <x v="295"/>
    <x v="11"/>
    <n v="-5.6685999999999993E-2"/>
    <n v="1312.5"/>
    <n v="1238.0999999999999"/>
    <n v="1234.05"/>
    <n v="1311.2"/>
    <n v="1075"/>
    <n v="1988.55"/>
    <n v="37.738553217168288"/>
    <s v="MC BUY"/>
    <n v="-15.172093023255805"/>
    <n v="13030.76"/>
    <x v="1"/>
    <x v="11"/>
  </r>
  <r>
    <x v="296"/>
    <x v="5"/>
    <n v="-2.3260999999999997E-2"/>
    <n v="627.65"/>
    <n v="613.04999999999995"/>
    <n v="605.54999999999995"/>
    <n v="625.04999999999995"/>
    <n v="562.65"/>
    <n v="984.45"/>
    <n v="37.726649398141099"/>
    <s v="WATCH"/>
    <n v="-8.9576113036523566"/>
    <n v="8761.5409999999993"/>
    <x v="4"/>
    <x v="19"/>
  </r>
  <r>
    <x v="297"/>
    <x v="1"/>
    <n v="-4.0084999999999996E-2"/>
    <n v="281.89999999999998"/>
    <n v="270.60000000000002"/>
    <n v="267.64999999999998"/>
    <n v="279.05"/>
    <n v="246.2"/>
    <n v="343"/>
    <n v="21.107871720116613"/>
    <s v="FIRST MC BUY"/>
    <n v="-9.9106417546710137"/>
    <n v="33463.910000000003"/>
    <x v="1"/>
    <x v="4"/>
  </r>
  <r>
    <x v="298"/>
    <x v="16"/>
    <n v="-5.1879000000000002E-2"/>
    <n v="2726.55"/>
    <n v="2585.1"/>
    <n v="2572.1999999999998"/>
    <n v="2699"/>
    <n v="1788.8"/>
    <n v="3270.95"/>
    <n v="20.96791452024641"/>
    <s v="SURE LC BUY"/>
    <n v="-44.515876565295173"/>
    <n v="326962.2"/>
    <x v="2"/>
    <x v="22"/>
  </r>
  <r>
    <x v="299"/>
    <x v="13"/>
    <n v="-1.6878000000000001E-2"/>
    <n v="299.2"/>
    <n v="294.14999999999998"/>
    <n v="288.89999999999998"/>
    <n v="299.45"/>
    <n v="288.89999999999998"/>
    <n v="505"/>
    <n v="41.752475247524757"/>
    <s v="FIRST HSC BUY"/>
    <n v="-1.8172377985462098"/>
    <n v="6088.576"/>
    <x v="4"/>
    <x v="36"/>
  </r>
  <r>
    <x v="300"/>
    <x v="19"/>
    <n v="-3.3121999999999999E-2"/>
    <n v="330.6"/>
    <n v="319.64999999999998"/>
    <n v="315.05"/>
    <n v="339.3"/>
    <n v="315.05"/>
    <n v="679.15"/>
    <n v="52.933814326731948"/>
    <s v="HSC BUY"/>
    <n v="-1.4600857006824204"/>
    <n v="5287.7169999999996"/>
    <x v="4"/>
    <x v="33"/>
  </r>
  <r>
    <x v="301"/>
    <x v="1"/>
    <n v="-3.4606999999999999E-2"/>
    <n v="208.05"/>
    <n v="200.85"/>
    <n v="195.75"/>
    <n v="206.05"/>
    <n v="138.4"/>
    <n v="230.25"/>
    <n v="12.768729641693813"/>
    <s v="WATCH"/>
    <n v="-45.122832369942188"/>
    <n v="17346.830000000002"/>
    <x v="1"/>
    <x v="4"/>
  </r>
  <r>
    <x v="302"/>
    <x v="11"/>
    <n v="-4.2446999999999999E-2"/>
    <n v="110.49"/>
    <n v="105.8"/>
    <n v="105.18"/>
    <n v="109.99"/>
    <n v="105.18"/>
    <n v="259.89999999999998"/>
    <n v="59.292035398230077"/>
    <s v="SURE MC BUY"/>
    <n v="-0.58946567788552029"/>
    <n v="19364.46"/>
    <x v="1"/>
    <x v="27"/>
  </r>
  <r>
    <x v="303"/>
    <x v="6"/>
    <n v="-1.5690000000000001E-3"/>
    <n v="2294.1999999999998"/>
    <n v="2290.6"/>
    <n v="2223"/>
    <n v="2379.0500000000002"/>
    <n v="1901.05"/>
    <n v="3054.8"/>
    <n v="25.01636768364542"/>
    <s v="HMC BUY"/>
    <n v="-20.491307435364664"/>
    <n v="94653.77"/>
    <x v="3"/>
    <x v="6"/>
  </r>
  <r>
    <x v="304"/>
    <x v="12"/>
    <n v="-3.6419E-2"/>
    <n v="623.29999999999995"/>
    <n v="600.6"/>
    <n v="598.04999999999995"/>
    <n v="624.54999999999995"/>
    <n v="486.3"/>
    <n v="719.85"/>
    <n v="16.565951239841635"/>
    <s v="FIRST HMC BUY"/>
    <n v="-23.504009870450343"/>
    <n v="80485.509999999995"/>
    <x v="3"/>
    <x v="12"/>
  </r>
  <r>
    <x v="305"/>
    <x v="16"/>
    <n v="-3.5095999999999995E-2"/>
    <n v="12384.65"/>
    <n v="11950"/>
    <n v="11819.3"/>
    <n v="12322.05"/>
    <n v="10725"/>
    <n v="13675"/>
    <n v="12.614259597806216"/>
    <s v="LC BUY"/>
    <n v="-11.421911421911421"/>
    <n v="392259.7"/>
    <x v="2"/>
    <x v="22"/>
  </r>
  <r>
    <x v="306"/>
    <x v="14"/>
    <n v="-6.1616999999999998E-2"/>
    <n v="2371.9"/>
    <n v="2225.75"/>
    <n v="2165"/>
    <n v="2371.9"/>
    <n v="2137.5500000000002"/>
    <n v="3375"/>
    <n v="34.05185185185185"/>
    <s v="WATCH"/>
    <n v="-4.1262192697246762"/>
    <n v="7291.7969999999996"/>
    <x v="4"/>
    <x v="30"/>
  </r>
  <r>
    <x v="307"/>
    <x v="1"/>
    <n v="-2.9117000000000001E-2"/>
    <n v="1026.9000000000001"/>
    <n v="997"/>
    <n v="995.75"/>
    <n v="1023.1"/>
    <n v="864.3"/>
    <n v="1311.2"/>
    <n v="23.962782184258696"/>
    <s v="FIRST MC BUY"/>
    <n v="-15.353465231979643"/>
    <n v="35056.76"/>
    <x v="1"/>
    <x v="13"/>
  </r>
  <r>
    <x v="308"/>
    <x v="6"/>
    <n v="-3.7398000000000001E-2"/>
    <n v="1016.1"/>
    <n v="978.1"/>
    <n v="965.05"/>
    <n v="1012"/>
    <n v="706.45"/>
    <n v="1227.95"/>
    <n v="20.346919662852724"/>
    <s v="HMC BUY"/>
    <n v="-38.452827517871036"/>
    <n v="98779.36"/>
    <x v="3"/>
    <x v="20"/>
  </r>
  <r>
    <x v="309"/>
    <x v="5"/>
    <n v="1.3844E-2"/>
    <n v="2101.9499999999998"/>
    <n v="2131.0500000000002"/>
    <n v="2047.9"/>
    <n v="2151"/>
    <n v="897.7"/>
    <n v="2930"/>
    <n v="27.267918088737197"/>
    <s v="HMC BUY"/>
    <n v="-137.38999665812634"/>
    <n v="84788.46"/>
    <x v="3"/>
    <x v="26"/>
  </r>
  <r>
    <x v="310"/>
    <x v="13"/>
    <n v="-9.1509999999999994E-3"/>
    <n v="721.2"/>
    <n v="714.6"/>
    <n v="708.55"/>
    <n v="724.6"/>
    <n v="616"/>
    <n v="875.65"/>
    <n v="18.39205161879746"/>
    <s v="WATCH"/>
    <n v="-16.006493506493509"/>
    <n v="8617.7829999999994"/>
    <x v="4"/>
    <x v="24"/>
  </r>
  <r>
    <x v="311"/>
    <x v="17"/>
    <n v="-4.7001999999999995E-2"/>
    <n v="1164.8499999999999"/>
    <n v="1110.0999999999999"/>
    <n v="1109.6500000000001"/>
    <n v="1193.5999999999999"/>
    <n v="992.65"/>
    <n v="1430.1"/>
    <n v="22.376057618348369"/>
    <s v="FIRST MC BUY"/>
    <n v="-11.83196494232609"/>
    <n v="31627.439999999999"/>
    <x v="1"/>
    <x v="14"/>
  </r>
  <r>
    <x v="312"/>
    <x v="6"/>
    <n v="-3.2454999999999998E-2"/>
    <n v="1637.65"/>
    <n v="1584.5"/>
    <n v="1564"/>
    <n v="1629.15"/>
    <n v="1551.05"/>
    <n v="2318.3000000000002"/>
    <n v="31.65250398999267"/>
    <s v="WATCH"/>
    <n v="-2.1566035911156987"/>
    <n v="8496"/>
    <x v="4"/>
    <x v="20"/>
  </r>
  <r>
    <x v="313"/>
    <x v="16"/>
    <n v="-3.5254000000000001E-2"/>
    <n v="500.65"/>
    <n v="483"/>
    <n v="475"/>
    <n v="503.9"/>
    <n v="366.95"/>
    <n v="652.9"/>
    <n v="26.022361770562103"/>
    <s v="FIRST MC BUY"/>
    <n v="-31.625562065676529"/>
    <n v="11958.15"/>
    <x v="1"/>
    <x v="22"/>
  </r>
  <r>
    <x v="314"/>
    <x v="10"/>
    <n v="-3.1815000000000003E-2"/>
    <n v="50.92"/>
    <n v="49.3"/>
    <n v="48.55"/>
    <n v="50.9"/>
    <n v="48.55"/>
    <n v="131.88"/>
    <n v="62.617531088868674"/>
    <s v="SURE HSC BUY"/>
    <n v="-1.5447991761071063"/>
    <n v="8040"/>
    <x v="4"/>
    <x v="19"/>
  </r>
  <r>
    <x v="315"/>
    <x v="16"/>
    <n v="2.7500000000000003E-3"/>
    <n v="47.27"/>
    <n v="47.4"/>
    <n v="46.06"/>
    <n v="47.43"/>
    <n v="46.06"/>
    <n v="80"/>
    <n v="40.75"/>
    <s v="SURE MC BUY"/>
    <n v="-2.9092488059053325"/>
    <n v="20889.73"/>
    <x v="1"/>
    <x v="22"/>
  </r>
  <r>
    <x v="316"/>
    <x v="1"/>
    <n v="2.5440000000000001E-2"/>
    <n v="573.9"/>
    <n v="588.5"/>
    <n v="560.15"/>
    <n v="594"/>
    <n v="345.36"/>
    <n v="1064"/>
    <n v="44.689849624060152"/>
    <s v="SURE MC BUY"/>
    <n v="-70.401899467222606"/>
    <n v="34394.620000000003"/>
    <x v="1"/>
    <x v="1"/>
  </r>
  <r>
    <x v="317"/>
    <x v="14"/>
    <n v="-5.4347000000000006E-2"/>
    <n v="2376.4"/>
    <n v="2247.25"/>
    <n v="2227.0500000000002"/>
    <n v="2364.5500000000002"/>
    <n v="2187"/>
    <n v="3237.95"/>
    <n v="30.596519402708502"/>
    <s v="SURE HMC BUY"/>
    <n v="-2.7549154092363968"/>
    <n v="46530.61"/>
    <x v="3"/>
    <x v="30"/>
  </r>
  <r>
    <x v="318"/>
    <x v="16"/>
    <n v="1.042E-3"/>
    <n v="105565.9"/>
    <n v="105675.9"/>
    <n v="103816.85"/>
    <n v="105748.95"/>
    <n v="103816.85"/>
    <n v="151058"/>
    <n v="30.042831230388334"/>
    <s v="SURE HMC BUY"/>
    <n v="-1.7907016057605178"/>
    <n v="45466.73"/>
    <x v="3"/>
    <x v="22"/>
  </r>
  <r>
    <x v="319"/>
    <x v="5"/>
    <n v="-5.6737999999999997E-2"/>
    <n v="1366.8"/>
    <n v="1289.25"/>
    <n v="1283.3499999999999"/>
    <n v="1355"/>
    <n v="1207.05"/>
    <n v="2200"/>
    <n v="41.397727272727273"/>
    <s v="WATCH"/>
    <n v="-6.8099913011060051"/>
    <n v="4205.2979999999998"/>
    <x v="5"/>
    <x v="5"/>
  </r>
  <r>
    <x v="320"/>
    <x v="1"/>
    <n v="-7.0793999999999996E-2"/>
    <n v="5371.95"/>
    <n v="4991.6499999999996"/>
    <n v="4945.75"/>
    <n v="5389.8"/>
    <n v="2917.85"/>
    <n v="7048.6"/>
    <n v="29.182390829384566"/>
    <s v="FIRST MC BUY"/>
    <n v="-71.07287900337576"/>
    <n v="27984.080000000002"/>
    <x v="1"/>
    <x v="1"/>
  </r>
  <r>
    <x v="321"/>
    <x v="1"/>
    <n v="-3.4342000000000004E-2"/>
    <n v="2208.65"/>
    <n v="2132.8000000000002"/>
    <n v="2120.25"/>
    <n v="2205.1"/>
    <n v="1261.9000000000001"/>
    <n v="2334.8000000000002"/>
    <n v="8.6517046427959556"/>
    <s v="WATCH"/>
    <n v="-69.014977415009113"/>
    <n v="88669.33"/>
    <x v="3"/>
    <x v="4"/>
  </r>
  <r>
    <x v="322"/>
    <x v="6"/>
    <n v="-3.1186999999999999E-2"/>
    <n v="1491"/>
    <n v="1444.5"/>
    <n v="1425.05"/>
    <n v="1505"/>
    <n v="1080"/>
    <n v="1514.7"/>
    <n v="4.6345811051693433"/>
    <s v="WATCH"/>
    <n v="-33.75"/>
    <n v="29765.3"/>
    <x v="1"/>
    <x v="20"/>
  </r>
  <r>
    <x v="323"/>
    <x v="6"/>
    <n v="-3.2695000000000002E-2"/>
    <n v="796.75"/>
    <n v="770.7"/>
    <n v="757.05"/>
    <n v="792.9"/>
    <n v="757.05"/>
    <n v="1639"/>
    <n v="52.977425259304454"/>
    <s v="SURE MC BUY"/>
    <n v="-1.8030513176144365"/>
    <n v="14721.04"/>
    <x v="1"/>
    <x v="6"/>
  </r>
  <r>
    <x v="324"/>
    <x v="9"/>
    <n v="-9.8129999999999988E-3"/>
    <n v="179.36"/>
    <n v="177.6"/>
    <n v="174.5"/>
    <n v="180"/>
    <n v="130.25"/>
    <n v="262.99"/>
    <n v="32.468915167877114"/>
    <s v="MC BUY"/>
    <n v="-36.35316698656429"/>
    <n v="32941.83"/>
    <x v="1"/>
    <x v="19"/>
  </r>
  <r>
    <x v="325"/>
    <x v="4"/>
    <n v="-3.0340000000000002E-3"/>
    <n v="3773.7"/>
    <n v="3762.25"/>
    <n v="3624.75"/>
    <n v="3814.75"/>
    <n v="2875.95"/>
    <n v="4299.05"/>
    <n v="12.486479571068029"/>
    <s v="WATCH"/>
    <n v="-30.817642865835644"/>
    <n v="18891.849999999999"/>
    <x v="1"/>
    <x v="3"/>
  </r>
  <r>
    <x v="326"/>
    <x v="20"/>
    <n v="-3.8151999999999998E-2"/>
    <n v="75.75"/>
    <n v="72.86"/>
    <n v="72.5"/>
    <n v="75.36"/>
    <n v="70.069999999999993"/>
    <n v="139.83000000000001"/>
    <n v="47.893871129228351"/>
    <s v="SURE MC BUY"/>
    <n v="-3.9817325531611338"/>
    <n v="21251.7"/>
    <x v="1"/>
    <x v="40"/>
  </r>
  <r>
    <x v="327"/>
    <x v="20"/>
    <n v="-2.0705000000000001E-2"/>
    <n v="178.7"/>
    <n v="175"/>
    <n v="173.2"/>
    <n v="180"/>
    <n v="173.2"/>
    <n v="364.5"/>
    <n v="51.989026063100134"/>
    <s v="SURE MC BUY"/>
    <n v="-1.039260969976912"/>
    <n v="11367.16"/>
    <x v="1"/>
    <x v="40"/>
  </r>
  <r>
    <x v="328"/>
    <x v="12"/>
    <n v="-3.8868E-2"/>
    <n v="2278.1999999999998"/>
    <n v="2189.65"/>
    <n v="2185"/>
    <n v="2270"/>
    <n v="2131.25"/>
    <n v="2778"/>
    <n v="21.178905687544994"/>
    <s v="SURE LC BUY"/>
    <n v="-2.7401759530791829"/>
    <n v="216973.9"/>
    <x v="2"/>
    <x v="12"/>
  </r>
  <r>
    <x v="329"/>
    <x v="2"/>
    <n v="-5.0770000000000003E-2"/>
    <n v="43.53"/>
    <n v="41.32"/>
    <n v="40.840000000000003"/>
    <n v="43.39"/>
    <n v="40.840000000000003"/>
    <n v="121.4"/>
    <n v="65.963756177924225"/>
    <s v="SURE HSC BUY"/>
    <n v="-1.1753183153770734"/>
    <n v="6965.2139999999999"/>
    <x v="4"/>
    <x v="16"/>
  </r>
  <r>
    <x v="330"/>
    <x v="8"/>
    <n v="-1.8974999999999999E-2"/>
    <n v="74.31"/>
    <n v="72.900000000000006"/>
    <n v="71"/>
    <n v="73.86"/>
    <n v="71"/>
    <n v="118.4"/>
    <n v="38.429054054054049"/>
    <s v="SURE HMC BUY"/>
    <n v="-2.676056338028177"/>
    <n v="76352.31"/>
    <x v="3"/>
    <x v="8"/>
  </r>
  <r>
    <x v="331"/>
    <x v="1"/>
    <n v="-2.1259999999999998E-2"/>
    <n v="524.45000000000005"/>
    <n v="513.29999999999995"/>
    <n v="509.05"/>
    <n v="524.35"/>
    <n v="430"/>
    <n v="816.25"/>
    <n v="37.114854517611029"/>
    <s v="MC BUY"/>
    <n v="-19.372093023255804"/>
    <n v="33242.33"/>
    <x v="1"/>
    <x v="1"/>
  </r>
  <r>
    <x v="332"/>
    <x v="8"/>
    <n v="-4.7109999999999999E-3"/>
    <n v="208.02"/>
    <n v="207.04"/>
    <n v="202"/>
    <n v="211.49"/>
    <n v="186.03"/>
    <n v="311.8"/>
    <n v="33.598460551635668"/>
    <s v="MC BUY"/>
    <n v="-11.293877331613176"/>
    <n v="29366.19"/>
    <x v="1"/>
    <x v="8"/>
  </r>
  <r>
    <x v="333"/>
    <x v="9"/>
    <n v="-4.1570999999999997E-2"/>
    <n v="65.19"/>
    <n v="62.48"/>
    <n v="61.84"/>
    <n v="64.39"/>
    <n v="59.7"/>
    <n v="95.45"/>
    <n v="34.541644840230489"/>
    <s v="SURE HMC BUY"/>
    <n v="-4.6566164154103751"/>
    <n v="56979.77"/>
    <x v="3"/>
    <x v="19"/>
  </r>
  <r>
    <x v="334"/>
    <x v="9"/>
    <n v="-2.8007000000000001E-2"/>
    <n v="36.42"/>
    <n v="35.4"/>
    <n v="35.299999999999997"/>
    <n v="36.35"/>
    <n v="34.950000000000003"/>
    <n v="68.95"/>
    <n v="48.658448150833941"/>
    <s v="SURE MC BUY"/>
    <n v="-1.2875536480686571"/>
    <n v="10673.27"/>
    <x v="1"/>
    <x v="19"/>
  </r>
  <r>
    <x v="335"/>
    <x v="8"/>
    <n v="-1.3462E-2"/>
    <n v="315.7"/>
    <n v="311.45"/>
    <n v="306.55"/>
    <n v="315.64999999999998"/>
    <n v="292.8"/>
    <n v="448.45"/>
    <n v="30.549671089307616"/>
    <s v="SURE LC BUY"/>
    <n v="-6.3695355191256748"/>
    <n v="309032.8"/>
    <x v="2"/>
    <x v="8"/>
  </r>
  <r>
    <x v="336"/>
    <x v="1"/>
    <n v="6.3819999999999997E-3"/>
    <n v="5366.25"/>
    <n v="5400.5"/>
    <n v="5150.5"/>
    <n v="5486.85"/>
    <n v="3760.8"/>
    <n v="7648"/>
    <n v="29.386767782426777"/>
    <s v="FIRST MC BUY"/>
    <n v="-43.599766007232496"/>
    <n v="19275.21"/>
    <x v="1"/>
    <x v="1"/>
  </r>
  <r>
    <x v="337"/>
    <x v="7"/>
    <n v="-3.189E-3"/>
    <n v="313.60000000000002"/>
    <n v="312.60000000000002"/>
    <n v="301.5"/>
    <n v="316.89999999999998"/>
    <n v="291.3"/>
    <n v="385.65"/>
    <n v="18.9420458965383"/>
    <s v="WATCH"/>
    <n v="-7.3120494335736383"/>
    <n v="11200.42"/>
    <x v="1"/>
    <x v="7"/>
  </r>
  <r>
    <x v="338"/>
    <x v="19"/>
    <n v="-1.542E-2"/>
    <n v="1507.75"/>
    <n v="1484.5"/>
    <n v="1451.95"/>
    <n v="1507.75"/>
    <n v="1283.8499999999999"/>
    <n v="2343.65"/>
    <n v="36.65863076824612"/>
    <s v="SURE HMC BUY"/>
    <n v="-15.628772831717107"/>
    <n v="56116.55"/>
    <x v="3"/>
    <x v="33"/>
  </r>
  <r>
    <x v="339"/>
    <x v="11"/>
    <n v="-2.4891999999999997E-2"/>
    <n v="231"/>
    <n v="225.25"/>
    <n v="223.15"/>
    <n v="230.5"/>
    <n v="223"/>
    <n v="345"/>
    <n v="34.710144927536234"/>
    <s v="SURE LC BUY"/>
    <n v="-1.0089686098654709"/>
    <n v="290604.5"/>
    <x v="2"/>
    <x v="27"/>
  </r>
  <r>
    <x v="340"/>
    <x v="11"/>
    <n v="-6.2328999999999996E-2"/>
    <n v="365.8"/>
    <n v="343"/>
    <n v="341"/>
    <n v="366.7"/>
    <n v="341"/>
    <n v="767.3"/>
    <n v="55.297797471653844"/>
    <s v="SURE HMC BUY"/>
    <n v="-0.5865102639296188"/>
    <n v="60574.879999999997"/>
    <x v="3"/>
    <x v="27"/>
  </r>
  <r>
    <x v="341"/>
    <x v="16"/>
    <n v="-4.6780999999999996E-2"/>
    <n v="1125.45"/>
    <n v="1072.8"/>
    <n v="1063"/>
    <n v="1126"/>
    <n v="1063"/>
    <n v="2065"/>
    <n v="48.048426150121067"/>
    <s v="FIRST HSC BUY"/>
    <n v="-0.92191909689557427"/>
    <n v="9518.9030000000002"/>
    <x v="4"/>
    <x v="22"/>
  </r>
  <r>
    <x v="342"/>
    <x v="1"/>
    <n v="-1.4610000000000001E-2"/>
    <n v="725.55"/>
    <n v="714.95"/>
    <n v="698.3"/>
    <n v="730.5"/>
    <n v="310"/>
    <n v="1062.95"/>
    <n v="32.739075215202973"/>
    <s v="SURE HMC BUY"/>
    <n v="-130.62903225806454"/>
    <n v="46849.43"/>
    <x v="3"/>
    <x v="31"/>
  </r>
  <r>
    <x v="343"/>
    <x v="14"/>
    <n v="-3.9389E-2"/>
    <n v="8082.25"/>
    <n v="7763.9"/>
    <n v="7545"/>
    <n v="8002.5"/>
    <n v="7022.55"/>
    <n v="13220"/>
    <n v="41.271558245083206"/>
    <s v="SURE HMC BUY"/>
    <n v="-10.556706609422495"/>
    <n v="70192.61"/>
    <x v="3"/>
    <x v="30"/>
  </r>
  <r>
    <x v="344"/>
    <x v="15"/>
    <n v="-3.2343000000000004E-2"/>
    <n v="41870.15"/>
    <n v="40515.949999999997"/>
    <n v="40000"/>
    <n v="41870.15"/>
    <n v="33070.050000000003"/>
    <n v="49849.95"/>
    <n v="18.724191298085557"/>
    <s v="FIRST HMC BUY"/>
    <n v="-22.5155389846704"/>
    <n v="46701.440000000002"/>
    <x v="3"/>
    <x v="18"/>
  </r>
  <r>
    <x v="345"/>
    <x v="12"/>
    <n v="-2.8715999999999998E-2"/>
    <n v="1812.6"/>
    <n v="1760.55"/>
    <n v="1570"/>
    <n v="1814.15"/>
    <n v="1169.95"/>
    <n v="1992.2"/>
    <n v="11.627848609577356"/>
    <s v="WATCH"/>
    <n v="-50.480789777340902"/>
    <n v="66080.350000000006"/>
    <x v="3"/>
    <x v="12"/>
  </r>
  <r>
    <x v="346"/>
    <x v="1"/>
    <n v="-2.4293999999999996E-2"/>
    <n v="1502.45"/>
    <n v="1465.95"/>
    <n v="1443.5"/>
    <n v="1495.05"/>
    <n v="1020"/>
    <n v="2254.9499999999998"/>
    <n v="34.989689350096441"/>
    <s v="SURE HMC BUY"/>
    <n v="-43.720588235294123"/>
    <n v="68731.98"/>
    <x v="3"/>
    <x v="46"/>
  </r>
  <r>
    <x v="347"/>
    <x v="4"/>
    <n v="-4.3164999999999995E-2"/>
    <n v="374.15"/>
    <n v="358"/>
    <n v="354.65"/>
    <n v="371"/>
    <n v="209"/>
    <n v="584.4"/>
    <n v="38.740588637919231"/>
    <s v="MC BUY"/>
    <n v="-71.291866028708128"/>
    <n v="14122.76"/>
    <x v="1"/>
    <x v="3"/>
  </r>
  <r>
    <x v="348"/>
    <x v="14"/>
    <n v="-3.0941E-2"/>
    <n v="5473.25"/>
    <n v="5303.9"/>
    <n v="5149.2"/>
    <n v="5472.6"/>
    <n v="3232.05"/>
    <n v="6788.9"/>
    <n v="21.873941286511808"/>
    <s v="HMC BUY"/>
    <n v="-64.103278105227318"/>
    <n v="84371.48"/>
    <x v="3"/>
    <x v="30"/>
  </r>
  <r>
    <x v="349"/>
    <x v="11"/>
    <n v="-5.0285000000000003E-2"/>
    <n v="298.3"/>
    <n v="283.3"/>
    <n v="280.10000000000002"/>
    <n v="299.25"/>
    <n v="253.4"/>
    <n v="384.2"/>
    <n v="26.262363352420611"/>
    <s v="HMC BUY"/>
    <n v="-11.799526440410419"/>
    <n v="43725"/>
    <x v="3"/>
    <x v="15"/>
  </r>
  <r>
    <x v="350"/>
    <x v="4"/>
    <n v="4.9790000000000001E-4"/>
    <n v="3012.45"/>
    <n v="3013.95"/>
    <n v="2962.55"/>
    <n v="3032"/>
    <n v="2962.55"/>
    <n v="4804.05"/>
    <n v="37.262309925999944"/>
    <s v="SURE HMC BUY"/>
    <n v="-1.7349918144841314"/>
    <n v="45699.839999999997"/>
    <x v="3"/>
    <x v="3"/>
  </r>
  <r>
    <x v="351"/>
    <x v="4"/>
    <n v="-7.1719999999999996E-3"/>
    <n v="2677.1"/>
    <n v="2657.9"/>
    <n v="2642"/>
    <n v="2676.9"/>
    <n v="2642"/>
    <n v="3415"/>
    <n v="22.16983894582723"/>
    <s v="SURE LC BUY"/>
    <n v="-0.60181680545041982"/>
    <n v="137156.79999999999"/>
    <x v="2"/>
    <x v="3"/>
  </r>
  <r>
    <x v="352"/>
    <x v="1"/>
    <n v="-3.6341999999999999E-2"/>
    <n v="905.3"/>
    <n v="872.4"/>
    <n v="863.55"/>
    <n v="900"/>
    <n v="736.6"/>
    <n v="1275"/>
    <n v="31.576470588235296"/>
    <s v="MC BUY"/>
    <n v="-18.436057561770291"/>
    <n v="20349.03"/>
    <x v="1"/>
    <x v="4"/>
  </r>
  <r>
    <x v="353"/>
    <x v="6"/>
    <n v="-7.1986999999999995E-2"/>
    <n v="204.62"/>
    <n v="189.89"/>
    <n v="188.01"/>
    <n v="204.4"/>
    <n v="114.35"/>
    <n v="307.89999999999998"/>
    <n v="38.327379019162066"/>
    <s v="MC BUY"/>
    <n v="-66.060341058154776"/>
    <n v="27018.47"/>
    <x v="1"/>
    <x v="6"/>
  </r>
  <r>
    <x v="354"/>
    <x v="1"/>
    <n v="-2.7208E-2"/>
    <n v="784.7"/>
    <n v="763.35"/>
    <n v="746.7"/>
    <n v="781.15"/>
    <n v="604"/>
    <n v="1202.2"/>
    <n v="36.503909499251371"/>
    <s v="MC BUY"/>
    <n v="-26.382450331125831"/>
    <n v="20394.310000000001"/>
    <x v="1"/>
    <x v="4"/>
  </r>
  <r>
    <x v="355"/>
    <x v="20"/>
    <n v="-5.2160000000000005E-2"/>
    <n v="273.2"/>
    <n v="258.95"/>
    <n v="257.55"/>
    <n v="272.35000000000002"/>
    <n v="248.5"/>
    <n v="574.79999999999995"/>
    <n v="54.949547668754349"/>
    <s v="HSC BUY"/>
    <n v="-4.2052313883299757"/>
    <n v="7131.7889999999998"/>
    <x v="4"/>
    <x v="40"/>
  </r>
  <r>
    <x v="356"/>
    <x v="6"/>
    <n v="-2.5819999999999999E-2"/>
    <n v="2089.4499999999998"/>
    <n v="2035.5"/>
    <n v="1967.85"/>
    <n v="2100"/>
    <n v="1373"/>
    <n v="3357.8"/>
    <n v="39.379951158496638"/>
    <s v="MC BUY"/>
    <n v="-48.252002913328475"/>
    <n v="22102.68"/>
    <x v="1"/>
    <x v="47"/>
  </r>
  <r>
    <x v="357"/>
    <x v="5"/>
    <n v="7.2340000000000008E-3"/>
    <n v="4679.55"/>
    <n v="4713.3999999999996"/>
    <n v="4555"/>
    <n v="4907"/>
    <n v="4555"/>
    <n v="7605"/>
    <n v="38.022353714661413"/>
    <s v="SURE HMC BUY"/>
    <n v="-3.47749725576289"/>
    <n v="70391.850000000006"/>
    <x v="3"/>
    <x v="5"/>
  </r>
  <r>
    <x v="358"/>
    <x v="1"/>
    <n v="-5.8309999999999994E-3"/>
    <n v="282.95"/>
    <n v="281.3"/>
    <n v="270"/>
    <n v="284"/>
    <n v="270"/>
    <n v="514"/>
    <n v="45.27237354085603"/>
    <s v="SURE MC BUY"/>
    <n v="-4.1851851851851896"/>
    <n v="21488.639999999999"/>
    <x v="1"/>
    <x v="4"/>
  </r>
  <r>
    <x v="359"/>
    <x v="1"/>
    <n v="-3.6498000000000003E-2"/>
    <n v="378.1"/>
    <n v="364.3"/>
    <n v="360.65"/>
    <n v="375.1"/>
    <n v="351.7"/>
    <n v="580"/>
    <n v="37.189655172413794"/>
    <s v="SURE LC BUY"/>
    <n v="-3.5825988058004046"/>
    <n v="126731"/>
    <x v="2"/>
    <x v="4"/>
  </r>
  <r>
    <x v="360"/>
    <x v="8"/>
    <n v="-2.1072999999999998E-2"/>
    <n v="256.25"/>
    <n v="250.85"/>
    <n v="247.3"/>
    <n v="257"/>
    <n v="247.3"/>
    <n v="366.25"/>
    <n v="31.508532423208191"/>
    <s v="SURE LC BUY"/>
    <n v="-1.4355034371208988"/>
    <n v="237863"/>
    <x v="2"/>
    <x v="8"/>
  </r>
  <r>
    <x v="361"/>
    <x v="5"/>
    <n v="-3.9281000000000003E-2"/>
    <n v="509.15"/>
    <n v="489.15"/>
    <n v="481.5"/>
    <n v="507.85"/>
    <n v="448"/>
    <n v="874.3"/>
    <n v="44.052384764954823"/>
    <s v="FIRST HSC BUY"/>
    <n v="-9.1852678571428523"/>
    <n v="9819.2950000000001"/>
    <x v="4"/>
    <x v="40"/>
  </r>
  <r>
    <x v="362"/>
    <x v="19"/>
    <n v="-7.0070000000000002E-3"/>
    <n v="1134.55"/>
    <n v="1126.5999999999999"/>
    <n v="1083.6500000000001"/>
    <n v="1142.1500000000001"/>
    <n v="967.3"/>
    <n v="2074.8000000000002"/>
    <n v="45.700790437632556"/>
    <s v="SURE HMC BUY"/>
    <n v="-16.468520624418481"/>
    <n v="51343.040000000001"/>
    <x v="3"/>
    <x v="33"/>
  </r>
  <r>
    <x v="363"/>
    <x v="5"/>
    <n v="4.4253999999999995E-2"/>
    <n v="274.55"/>
    <n v="286.7"/>
    <n v="268.7"/>
    <n v="293.75"/>
    <n v="263.10000000000002"/>
    <n v="720.8"/>
    <n v="60.224750277469482"/>
    <s v="SC BUY"/>
    <n v="-8.969973394146697"/>
    <n v="3035.4540000000002"/>
    <x v="5"/>
    <x v="23"/>
  </r>
  <r>
    <x v="364"/>
    <x v="7"/>
    <n v="-4.4978999999999998E-2"/>
    <n v="119.39"/>
    <n v="114.02"/>
    <n v="113.01"/>
    <n v="120.57"/>
    <n v="113.01"/>
    <n v="246"/>
    <n v="53.650406504065046"/>
    <s v="HSC BUY"/>
    <n v="-0.89372621891867166"/>
    <n v="6112.259"/>
    <x v="4"/>
    <x v="7"/>
  </r>
  <r>
    <x v="365"/>
    <x v="12"/>
    <n v="-6.1694000000000006E-2"/>
    <n v="5325.5"/>
    <n v="4996.95"/>
    <n v="4916.5"/>
    <n v="5258"/>
    <n v="4640.3"/>
    <n v="5835.95"/>
    <n v="14.3764082968497"/>
    <s v="WATCH"/>
    <n v="-7.6859254789560936"/>
    <n v="8891.3760000000002"/>
    <x v="4"/>
    <x v="6"/>
  </r>
  <r>
    <x v="366"/>
    <x v="1"/>
    <n v="-4.9695999999999997E-2"/>
    <n v="91.96"/>
    <n v="87.39"/>
    <n v="87"/>
    <n v="91.29"/>
    <n v="87"/>
    <n v="142.9"/>
    <n v="38.845346396081183"/>
    <s v="SURE LC BUY"/>
    <n v="-0.44827586206896619"/>
    <n v="107022.3"/>
    <x v="2"/>
    <x v="4"/>
  </r>
  <r>
    <x v="367"/>
    <x v="2"/>
    <n v="-1.3424E-2"/>
    <n v="916.25"/>
    <n v="903.95"/>
    <n v="866.3"/>
    <n v="981"/>
    <n v="866.3"/>
    <n v="1748"/>
    <n v="48.286613272311214"/>
    <s v="FIRST HSC BUY"/>
    <n v="-4.3460694909384845"/>
    <n v="9666.8040000000001"/>
    <x v="4"/>
    <x v="36"/>
  </r>
  <r>
    <x v="368"/>
    <x v="10"/>
    <n v="-1.7600000000000001E-2"/>
    <n v="607.95000000000005"/>
    <n v="597.25"/>
    <n v="592.15"/>
    <n v="606.20000000000005"/>
    <n v="464.1"/>
    <n v="875"/>
    <n v="31.742857142857144"/>
    <s v="WATCH"/>
    <n v="-28.689937513466919"/>
    <n v="9184.8019999999997"/>
    <x v="4"/>
    <x v="31"/>
  </r>
  <r>
    <x v="369"/>
    <x v="5"/>
    <n v="-3.9300000000000001E-4"/>
    <n v="890.65"/>
    <n v="890.3"/>
    <n v="864.85"/>
    <n v="928.25"/>
    <n v="864.85"/>
    <n v="1903.3"/>
    <n v="53.223348920296331"/>
    <s v="SURE MC BUY"/>
    <n v="-2.9427068277735944"/>
    <n v="10069.31"/>
    <x v="1"/>
    <x v="5"/>
  </r>
  <r>
    <x v="370"/>
    <x v="12"/>
    <n v="-1.7217E-2"/>
    <n v="2085.1"/>
    <n v="2049.1999999999998"/>
    <n v="1996"/>
    <n v="2110"/>
    <n v="1429.85"/>
    <n v="2637.7"/>
    <n v="22.311104371232513"/>
    <s v="FIRST MC BUY"/>
    <n v="-43.315732419484561"/>
    <n v="27403.49"/>
    <x v="1"/>
    <x v="48"/>
  </r>
  <r>
    <x v="371"/>
    <x v="20"/>
    <n v="-5.0420999999999994E-2"/>
    <n v="350.05"/>
    <n v="332.4"/>
    <n v="328"/>
    <n v="350.15"/>
    <n v="213.05"/>
    <n v="647"/>
    <n v="48.624420401854721"/>
    <s v="SURE HMC BUY"/>
    <n v="-56.019713682234197"/>
    <n v="72986.13"/>
    <x v="3"/>
    <x v="40"/>
  </r>
  <r>
    <x v="372"/>
    <x v="18"/>
    <n v="-5.6216999999999996E-2"/>
    <n v="297.95"/>
    <n v="281.2"/>
    <n v="275.3"/>
    <n v="294.7"/>
    <n v="275.3"/>
    <n v="618"/>
    <n v="54.498381877022652"/>
    <s v="HSC BUY"/>
    <n v="-2.1431166000726396"/>
    <n v="9551.1270000000004"/>
    <x v="4"/>
    <x v="28"/>
  </r>
  <r>
    <x v="373"/>
    <x v="6"/>
    <n v="-4.2047000000000001E-2"/>
    <n v="1298.55"/>
    <n v="1243.95"/>
    <n v="1231"/>
    <n v="1294.8"/>
    <n v="1079.0999999999999"/>
    <n v="1709.6"/>
    <n v="27.237365465605983"/>
    <s v="FIRST MC BUY"/>
    <n v="-15.276619405059787"/>
    <n v="13186.99"/>
    <x v="1"/>
    <x v="20"/>
  </r>
  <r>
    <x v="374"/>
    <x v="17"/>
    <n v="-3.4252999999999999E-2"/>
    <n v="164.95"/>
    <n v="159.30000000000001"/>
    <n v="158"/>
    <n v="164.75"/>
    <n v="154.1"/>
    <n v="334.05"/>
    <n v="52.312528064660974"/>
    <s v="HSC BUY"/>
    <n v="-3.37443218689164"/>
    <n v="5006.4279999999999"/>
    <x v="4"/>
    <x v="18"/>
  </r>
  <r>
    <x v="375"/>
    <x v="16"/>
    <n v="-3.1531999999999998E-2"/>
    <n v="666"/>
    <n v="645"/>
    <n v="637.1"/>
    <n v="663.25"/>
    <n v="601.70000000000005"/>
    <n v="1064"/>
    <n v="39.379699248120303"/>
    <s v="MC BUY"/>
    <n v="-7.1962772145587417"/>
    <n v="12542.71"/>
    <x v="1"/>
    <x v="19"/>
  </r>
  <r>
    <x v="376"/>
    <x v="4"/>
    <n v="-4.4890999999999993E-2"/>
    <n v="122.52"/>
    <n v="117.02"/>
    <n v="115.75"/>
    <n v="121.07"/>
    <n v="115.75"/>
    <n v="245"/>
    <n v="52.236734693877551"/>
    <s v="HSC BUY"/>
    <n v="-1.0971922246220267"/>
    <n v="6759.2830000000004"/>
    <x v="4"/>
    <x v="3"/>
  </r>
  <r>
    <x v="377"/>
    <x v="5"/>
    <n v="1.3942000000000001E-2"/>
    <n v="2406.4499999999998"/>
    <n v="2440"/>
    <n v="2338"/>
    <n v="2497.4499999999998"/>
    <n v="2338"/>
    <n v="3971.8"/>
    <n v="38.566896621179318"/>
    <s v="MC BUY"/>
    <n v="-4.3627031650983747"/>
    <n v="16973.13"/>
    <x v="1"/>
    <x v="19"/>
  </r>
  <r>
    <x v="378"/>
    <x v="13"/>
    <n v="-3.7758E-2"/>
    <n v="42.64"/>
    <n v="41.03"/>
    <n v="40.700000000000003"/>
    <n v="42.66"/>
    <n v="40.700000000000003"/>
    <n v="92.1"/>
    <n v="55.450597176981539"/>
    <s v="HSC BUY"/>
    <n v="-0.81081081081080653"/>
    <n v="6089.7139999999999"/>
    <x v="4"/>
    <x v="30"/>
  </r>
  <r>
    <x v="379"/>
    <x v="15"/>
    <n v="-4.8377999999999997E-2"/>
    <n v="1359.1"/>
    <n v="1293.3499999999999"/>
    <n v="1285.05"/>
    <n v="1365.2"/>
    <n v="960.22"/>
    <n v="2380"/>
    <n v="45.657563025210088"/>
    <s v="FIRST HSC BUY"/>
    <n v="-34.693091166607637"/>
    <n v="9305.8870000000006"/>
    <x v="4"/>
    <x v="18"/>
  </r>
  <r>
    <x v="380"/>
    <x v="1"/>
    <n v="-2.3963000000000002E-2"/>
    <n v="162.75"/>
    <n v="158.85"/>
    <n v="155.5"/>
    <n v="162.69999999999999"/>
    <n v="146"/>
    <n v="277.3"/>
    <n v="42.715470609448253"/>
    <s v="FIRST HSC BUY"/>
    <n v="-8.8013698630136954"/>
    <n v="9630.9009999999998"/>
    <x v="4"/>
    <x v="4"/>
  </r>
  <r>
    <x v="381"/>
    <x v="1"/>
    <n v="-4.5869999999999999E-3"/>
    <n v="54.5"/>
    <n v="54.25"/>
    <n v="54"/>
    <n v="54.45"/>
    <n v="47.28"/>
    <n v="60.95"/>
    <n v="10.992616899097625"/>
    <s v="WATCH"/>
    <n v="-14.741962774957695"/>
    <n v="1139.732"/>
    <x v="5"/>
    <x v="6"/>
  </r>
  <r>
    <x v="382"/>
    <x v="10"/>
    <n v="-0.106402"/>
    <n v="251.03"/>
    <n v="224.32"/>
    <n v="222.1"/>
    <n v="250.39"/>
    <n v="158.61000000000001"/>
    <n v="263.89"/>
    <n v="14.994884232066388"/>
    <s v="WATCH"/>
    <n v="-41.42866149675303"/>
    <n v="19455.240000000002"/>
    <x v="1"/>
    <x v="39"/>
  </r>
  <r>
    <x v="383"/>
    <x v="11"/>
    <n v="-5.7989999999999995E-3"/>
    <n v="1207.0999999999999"/>
    <n v="1200.0999999999999"/>
    <n v="1193.3"/>
    <n v="1217.3499999999999"/>
    <n v="1193.3"/>
    <n v="1608.8"/>
    <n v="25.404027846842371"/>
    <s v="SURE HLC BUY"/>
    <n v="-0.56984831978546513"/>
    <n v="1629298"/>
    <x v="6"/>
    <x v="27"/>
  </r>
  <r>
    <x v="384"/>
    <x v="13"/>
    <n v="-3.6091999999999999E-2"/>
    <n v="66.22"/>
    <n v="63.83"/>
    <n v="62.97"/>
    <n v="66.37"/>
    <n v="62.97"/>
    <n v="118.8"/>
    <n v="46.271043771043772"/>
    <s v="WATCH"/>
    <n v="-1.3657297125615364"/>
    <n v="3296.1370000000002"/>
    <x v="5"/>
    <x v="36"/>
  </r>
  <r>
    <x v="385"/>
    <x v="5"/>
    <n v="4.6169999999999996E-3"/>
    <n v="389.9"/>
    <n v="391.7"/>
    <n v="378.15"/>
    <n v="394"/>
    <n v="376.45"/>
    <n v="755.55"/>
    <n v="48.156971742439282"/>
    <s v="FIRST HSC BUY"/>
    <n v="-4.0510027892150351"/>
    <n v="8044.2629999999999"/>
    <x v="4"/>
    <x v="7"/>
  </r>
  <r>
    <x v="386"/>
    <x v="20"/>
    <n v="-3.8995000000000002E-2"/>
    <n v="212.85"/>
    <n v="204.55"/>
    <n v="203.2"/>
    <n v="210.3"/>
    <n v="200.5"/>
    <n v="412.98"/>
    <n v="50.469756404668502"/>
    <s v="SURE MC BUY"/>
    <n v="-2.0199501246882852"/>
    <n v="10229.65"/>
    <x v="1"/>
    <x v="31"/>
  </r>
  <r>
    <x v="387"/>
    <x v="18"/>
    <n v="-2.2503000000000002E-2"/>
    <n v="999.85"/>
    <n v="977.35"/>
    <n v="965"/>
    <n v="1010"/>
    <n v="965"/>
    <n v="1942"/>
    <n v="49.673017507723998"/>
    <s v="FIRST HSC BUY"/>
    <n v="-1.279792746113992"/>
    <n v="6391.973"/>
    <x v="4"/>
    <x v="30"/>
  </r>
  <r>
    <x v="388"/>
    <x v="17"/>
    <n v="-3.0082000000000001E-2"/>
    <n v="2202.3000000000002"/>
    <n v="2136.0500000000002"/>
    <n v="2092.85"/>
    <n v="2180.9"/>
    <n v="1648.6"/>
    <n v="2744.7"/>
    <n v="22.175465442489148"/>
    <s v="FIRST MC BUY"/>
    <n v="-29.567511828217903"/>
    <n v="10910.01"/>
    <x v="1"/>
    <x v="18"/>
  </r>
  <r>
    <x v="389"/>
    <x v="16"/>
    <n v="-3.5394999999999996E-2"/>
    <n v="122.9"/>
    <n v="118.55"/>
    <n v="116.7"/>
    <n v="121"/>
    <n v="107.05"/>
    <n v="217"/>
    <n v="45.368663594470043"/>
    <s v="SURE HMC BUY"/>
    <n v="-10.742643624474544"/>
    <n v="88404.01"/>
    <x v="3"/>
    <x v="22"/>
  </r>
  <r>
    <x v="390"/>
    <x v="6"/>
    <n v="-3.6020000000000003E-4"/>
    <n v="4996.75"/>
    <n v="4994.95"/>
    <n v="4861.1499999999996"/>
    <n v="5317.75"/>
    <n v="4145.8999999999996"/>
    <n v="7593.6"/>
    <n v="34.221581331647712"/>
    <s v="MC BUY"/>
    <n v="-20.479268675076586"/>
    <n v="11666.74"/>
    <x v="1"/>
    <x v="6"/>
  </r>
  <r>
    <x v="391"/>
    <x v="13"/>
    <n v="8.7790000000000003E-3"/>
    <n v="307.55"/>
    <n v="310.25"/>
    <n v="300.14999999999998"/>
    <n v="315"/>
    <n v="259.31"/>
    <n v="401"/>
    <n v="22.630922693266832"/>
    <s v="WATCH"/>
    <n v="-19.644441016543905"/>
    <n v="9869.7540000000008"/>
    <x v="4"/>
    <x v="36"/>
  </r>
  <r>
    <x v="392"/>
    <x v="2"/>
    <n v="-7.6578999999999994E-2"/>
    <n v="480.55"/>
    <n v="443.75"/>
    <n v="437.7"/>
    <n v="476.55"/>
    <n v="339"/>
    <n v="688.9"/>
    <n v="35.585716359413553"/>
    <s v="WATCH"/>
    <n v="-30.899705014749262"/>
    <n v="9562.56"/>
    <x v="4"/>
    <x v="16"/>
  </r>
  <r>
    <x v="393"/>
    <x v="1"/>
    <n v="1.4758E-2"/>
    <n v="86.73"/>
    <n v="88.01"/>
    <n v="84.97"/>
    <n v="89.6"/>
    <n v="72.23"/>
    <n v="105.72"/>
    <n v="16.751797200151337"/>
    <s v="WATCH"/>
    <n v="-21.846878028520003"/>
    <n v="9416.67"/>
    <x v="4"/>
    <x v="4"/>
  </r>
  <r>
    <x v="394"/>
    <x v="1"/>
    <n v="-2.2227E-2"/>
    <n v="857.05"/>
    <n v="838"/>
    <n v="827"/>
    <n v="855.9"/>
    <n v="649"/>
    <n v="871.9"/>
    <n v="3.8880605574033695"/>
    <s v="WATCH"/>
    <n v="-29.121725731895225"/>
    <n v="81507.25"/>
    <x v="3"/>
    <x v="4"/>
  </r>
  <r>
    <x v="395"/>
    <x v="1"/>
    <n v="-2.6490999999999997E-2"/>
    <n v="1468.4"/>
    <n v="1429.5"/>
    <n v="1413.6"/>
    <n v="1468.35"/>
    <n v="1307"/>
    <n v="1935"/>
    <n v="26.124031007751938"/>
    <s v="SURE LC BUY"/>
    <n v="-9.372609028309105"/>
    <n v="147486.6"/>
    <x v="2"/>
    <x v="13"/>
  </r>
  <r>
    <x v="396"/>
    <x v="16"/>
    <n v="-5.1019999999999998E-3"/>
    <n v="3076.95"/>
    <n v="3061.25"/>
    <n v="3014.75"/>
    <n v="3189"/>
    <n v="2743.5"/>
    <n v="4951"/>
    <n v="38.169056756210864"/>
    <s v="SURE HMC BUY"/>
    <n v="-11.581920903954803"/>
    <n v="48673.74"/>
    <x v="3"/>
    <x v="5"/>
  </r>
  <r>
    <x v="397"/>
    <x v="5"/>
    <n v="-4.8489000000000004E-2"/>
    <n v="643.45000000000005"/>
    <n v="612.25"/>
    <n v="606.79999999999995"/>
    <n v="638"/>
    <n v="567.45000000000005"/>
    <n v="980"/>
    <n v="37.525510204081634"/>
    <s v="MC BUY"/>
    <n v="-7.8949687197109792"/>
    <n v="15685.23"/>
    <x v="1"/>
    <x v="5"/>
  </r>
  <r>
    <x v="398"/>
    <x v="7"/>
    <n v="-3.6118999999999998E-2"/>
    <n v="28306.400000000001"/>
    <n v="27284"/>
    <n v="27002.2"/>
    <n v="28172"/>
    <n v="23500"/>
    <n v="28900"/>
    <n v="5.5916955017301042"/>
    <s v="WATCH"/>
    <n v="-16.102127659574467"/>
    <n v="102290.3"/>
    <x v="2"/>
    <x v="7"/>
  </r>
  <r>
    <x v="399"/>
    <x v="12"/>
    <n v="-3.5989E-2"/>
    <n v="28.62"/>
    <n v="27.59"/>
    <n v="27.22"/>
    <n v="28.54"/>
    <n v="27.22"/>
    <n v="56.48"/>
    <n v="51.150849858356935"/>
    <s v="HSC BUY"/>
    <n v="-1.3592946362968443"/>
    <n v="6317.3580000000002"/>
    <x v="4"/>
    <x v="12"/>
  </r>
  <r>
    <x v="400"/>
    <x v="1"/>
    <n v="1.7381000000000001E-2"/>
    <n v="607"/>
    <n v="617.54999999999995"/>
    <n v="602.35"/>
    <n v="620"/>
    <n v="438.83"/>
    <n v="730.43"/>
    <n v="15.453910710129652"/>
    <s v="LC BUY"/>
    <n v="-40.726477223526189"/>
    <n v="107981.1"/>
    <x v="2"/>
    <x v="4"/>
  </r>
  <r>
    <x v="401"/>
    <x v="5"/>
    <n v="3.6570000000000001E-3"/>
    <n v="711"/>
    <n v="713.6"/>
    <n v="699.4"/>
    <n v="719"/>
    <n v="516.15"/>
    <n v="956.05"/>
    <n v="25.359552324669206"/>
    <s v="FIRST MC BUY"/>
    <n v="-38.25438341567375"/>
    <n v="19810.25"/>
    <x v="1"/>
    <x v="19"/>
  </r>
  <r>
    <x v="402"/>
    <x v="5"/>
    <n v="-1.3474E-2"/>
    <n v="4686.6499999999996"/>
    <n v="4623.5"/>
    <n v="4581"/>
    <n v="4710"/>
    <n v="4495"/>
    <n v="8129.9"/>
    <n v="43.129681791903955"/>
    <s v="SURE LC BUY"/>
    <n v="-2.8587319243604004"/>
    <n v="172282.2"/>
    <x v="2"/>
    <x v="5"/>
  </r>
  <r>
    <x v="403"/>
    <x v="19"/>
    <n v="-3.85E-2"/>
    <n v="1087"/>
    <n v="1045.1500000000001"/>
    <n v="1040.5"/>
    <n v="1083.45"/>
    <n v="1040"/>
    <n v="1647"/>
    <n v="36.542197935640552"/>
    <s v="MC BUY"/>
    <n v="-0.49519230769231642"/>
    <n v="15273.51"/>
    <x v="1"/>
    <x v="33"/>
  </r>
  <r>
    <x v="404"/>
    <x v="8"/>
    <n v="-4.3986999999999998E-2"/>
    <n v="87.98"/>
    <n v="84.11"/>
    <n v="82.8"/>
    <n v="87.55"/>
    <n v="82.8"/>
    <n v="159.65"/>
    <n v="47.316003758221115"/>
    <s v="SURE MC BUY"/>
    <n v="-1.5821256038647371"/>
    <n v="35183.46"/>
    <x v="1"/>
    <x v="8"/>
  </r>
  <r>
    <x v="405"/>
    <x v="5"/>
    <n v="1.1957000000000001E-2"/>
    <n v="3646.4"/>
    <n v="3690"/>
    <n v="3569.95"/>
    <n v="3729.05"/>
    <n v="3544"/>
    <n v="7349"/>
    <n v="49.789086950605522"/>
    <s v="SURE MC BUY"/>
    <n v="-4.1196388261851018"/>
    <n v="18743.169999999998"/>
    <x v="1"/>
    <x v="5"/>
  </r>
  <r>
    <x v="406"/>
    <x v="19"/>
    <n v="3.0490000000000001E-3"/>
    <n v="1196.95"/>
    <n v="1200.5999999999999"/>
    <n v="1155.55"/>
    <n v="1219.5999999999999"/>
    <n v="1096.8499999999999"/>
    <n v="2160.8000000000002"/>
    <n v="44.437245464642736"/>
    <s v="SURE MC BUY"/>
    <n v="-9.4589050462688622"/>
    <n v="12703.68"/>
    <x v="1"/>
    <x v="33"/>
  </r>
  <r>
    <x v="407"/>
    <x v="4"/>
    <n v="-1.4790000000000001E-3"/>
    <n v="8723.5"/>
    <n v="8710.6"/>
    <n v="8482.5"/>
    <n v="8777"/>
    <n v="6701"/>
    <n v="13298"/>
    <n v="34.496916829598433"/>
    <s v="SURE HMC BUY"/>
    <n v="-29.989553797940609"/>
    <n v="80265.58"/>
    <x v="3"/>
    <x v="3"/>
  </r>
  <r>
    <x v="408"/>
    <x v="16"/>
    <n v="-1.4555E-2"/>
    <n v="501.55"/>
    <n v="494.25"/>
    <n v="476.75"/>
    <n v="497.3"/>
    <n v="475.6"/>
    <n v="767.8"/>
    <n v="35.627767647824953"/>
    <s v="MC BUY"/>
    <n v="-3.9213624894869588"/>
    <n v="31275.52"/>
    <x v="1"/>
    <x v="22"/>
  </r>
  <r>
    <x v="409"/>
    <x v="14"/>
    <n v="-6.4193E-2"/>
    <n v="384"/>
    <n v="359.35"/>
    <n v="351.8"/>
    <n v="383.95"/>
    <n v="351.8"/>
    <n v="867.1"/>
    <n v="58.557259831622652"/>
    <s v="SURE MC BUY"/>
    <n v="-2.1461057418988094"/>
    <n v="10939.32"/>
    <x v="1"/>
    <x v="30"/>
  </r>
  <r>
    <x v="410"/>
    <x v="4"/>
    <n v="-2.0533000000000003E-2"/>
    <n v="2854"/>
    <n v="2795.4"/>
    <n v="2759.05"/>
    <n v="2831"/>
    <n v="2089.1"/>
    <n v="2983.9"/>
    <n v="6.3172358323000095"/>
    <s v="WATCH"/>
    <n v="-33.808817194006998"/>
    <n v="82051.88"/>
    <x v="3"/>
    <x v="3"/>
  </r>
  <r>
    <x v="411"/>
    <x v="1"/>
    <n v="2.8559999999999999E-2"/>
    <n v="364.15"/>
    <n v="374.55"/>
    <n v="360.6"/>
    <n v="380"/>
    <n v="355.7"/>
    <n v="647.65"/>
    <n v="42.16783756658689"/>
    <s v="SURE MC BUY"/>
    <n v="-5.2994096148439764"/>
    <n v="21423.85"/>
    <x v="1"/>
    <x v="13"/>
  </r>
  <r>
    <x v="412"/>
    <x v="1"/>
    <n v="-2.1451999999999999E-2"/>
    <n v="703.9"/>
    <n v="688.8"/>
    <n v="682.6"/>
    <n v="701.35"/>
    <n v="682.6"/>
    <n v="912"/>
    <n v="24.473684210526319"/>
    <s v="SURE HLC BUY"/>
    <n v="-0.90829182537356157"/>
    <n v="634451.30000000005"/>
    <x v="6"/>
    <x v="4"/>
  </r>
  <r>
    <x v="413"/>
    <x v="9"/>
    <n v="-9.0580000000000001E-3"/>
    <n v="105.98"/>
    <n v="105.02"/>
    <n v="101.6"/>
    <n v="105.5"/>
    <n v="99.15"/>
    <n v="175.35"/>
    <n v="40.10835471913316"/>
    <s v="SURE HMC BUY"/>
    <n v="-5.9203227433181951"/>
    <n v="43853.79"/>
    <x v="3"/>
    <x v="19"/>
  </r>
  <r>
    <x v="414"/>
    <x v="20"/>
    <n v="1.1083000000000001E-2"/>
    <n v="252.65"/>
    <n v="255.45"/>
    <n v="245.2"/>
    <n v="259.8"/>
    <n v="245.2"/>
    <n v="828"/>
    <n v="69.148550724637673"/>
    <s v="SURE HSC BUY"/>
    <n v="-4.1802610114192502"/>
    <n v="5899.2340000000004"/>
    <x v="4"/>
    <x v="40"/>
  </r>
  <r>
    <x v="415"/>
    <x v="18"/>
    <n v="-2.2046E-2"/>
    <n v="88.45"/>
    <n v="86.5"/>
    <n v="85.35"/>
    <n v="89.7"/>
    <n v="85.35"/>
    <n v="155.25"/>
    <n v="44.283413848631241"/>
    <s v="WATCH"/>
    <n v="-1.3473930872876458"/>
    <n v="4495.8760000000002"/>
    <x v="5"/>
    <x v="43"/>
  </r>
  <r>
    <x v="416"/>
    <x v="4"/>
    <n v="-3.1418000000000001E-2"/>
    <n v="474.25"/>
    <n v="459.35"/>
    <n v="453.5"/>
    <n v="473.1"/>
    <n v="336.4"/>
    <n v="628"/>
    <n v="26.855095541401269"/>
    <s v="FIRST MC BUY"/>
    <n v="-36.548751486325813"/>
    <n v="23689.46"/>
    <x v="1"/>
    <x v="3"/>
  </r>
  <r>
    <x v="417"/>
    <x v="6"/>
    <n v="-3.2593000000000004E-2"/>
    <n v="1647.6"/>
    <n v="1593.9"/>
    <n v="1587.4"/>
    <n v="1667"/>
    <n v="1376.75"/>
    <n v="1960.2"/>
    <n v="18.686868686868682"/>
    <s v="LC BUY"/>
    <n v="-15.772652987107323"/>
    <n v="387156.7"/>
    <x v="2"/>
    <x v="6"/>
  </r>
  <r>
    <x v="418"/>
    <x v="6"/>
    <n v="-3.2929E-2"/>
    <n v="1647.5"/>
    <n v="1593.25"/>
    <n v="1586.4"/>
    <n v="1671"/>
    <n v="1377.2"/>
    <n v="1960.35"/>
    <n v="18.72624786390185"/>
    <s v="LC BUY"/>
    <n v="-15.687627069416203"/>
    <n v="387156.7"/>
    <x v="2"/>
    <x v="6"/>
  </r>
  <r>
    <x v="419"/>
    <x v="2"/>
    <n v="-3.9493E-2"/>
    <n v="579.85"/>
    <n v="556.95000000000005"/>
    <n v="554.95000000000005"/>
    <n v="577.95000000000005"/>
    <n v="553.5"/>
    <n v="921.6"/>
    <n v="39.567057291666664"/>
    <s v="MC BUY"/>
    <n v="-0.62330623306233879"/>
    <n v="23753.45"/>
    <x v="1"/>
    <x v="16"/>
  </r>
  <r>
    <x v="420"/>
    <x v="1"/>
    <n v="-1.3116000000000001E-2"/>
    <n v="4570.8500000000004"/>
    <n v="4510.8999999999996"/>
    <n v="4300.05"/>
    <n v="4574.3500000000004"/>
    <n v="3625"/>
    <n v="5528.85"/>
    <n v="18.411604583231608"/>
    <s v="FIRST HMC BUY"/>
    <n v="-24.438620689655163"/>
    <n v="49360.66"/>
    <x v="3"/>
    <x v="4"/>
  </r>
  <r>
    <x v="421"/>
    <x v="16"/>
    <n v="-2.8506E-2"/>
    <n v="959.45"/>
    <n v="932.1"/>
    <n v="922.75"/>
    <n v="962.95"/>
    <n v="922.75"/>
    <n v="1504.1"/>
    <n v="38.029386343993082"/>
    <s v="MC BUY"/>
    <n v="-1.0132755350853453"/>
    <n v="20430.78"/>
    <x v="1"/>
    <x v="22"/>
  </r>
  <r>
    <x v="422"/>
    <x v="19"/>
    <n v="-3.2185999999999999E-2"/>
    <n v="379.05"/>
    <n v="366.85"/>
    <n v="358"/>
    <n v="374.85"/>
    <n v="358"/>
    <n v="698.35"/>
    <n v="47.469034151929549"/>
    <s v="FIRST HSC BUY"/>
    <n v="-2.4720670391061517"/>
    <n v="5541.6819999999998"/>
    <x v="4"/>
    <x v="33"/>
  </r>
  <r>
    <x v="423"/>
    <x v="6"/>
    <n v="5.3906999999999997E-2"/>
    <n v="1157.55"/>
    <n v="1219.95"/>
    <n v="1124.55"/>
    <n v="1243.2"/>
    <n v="597"/>
    <n v="1359"/>
    <n v="10.231788079470196"/>
    <s v="WATCH"/>
    <n v="-104.34673366834173"/>
    <n v="29476.080000000002"/>
    <x v="1"/>
    <x v="6"/>
  </r>
  <r>
    <x v="424"/>
    <x v="5"/>
    <n v="-4.5481000000000001E-2"/>
    <n v="52.11"/>
    <n v="49.74"/>
    <n v="49.5"/>
    <n v="51.87"/>
    <n v="35.49"/>
    <n v="86.04"/>
    <n v="42.189679218967925"/>
    <s v="SURE HMC BUY"/>
    <n v="-40.15215553677092"/>
    <n v="74494.42"/>
    <x v="3"/>
    <x v="32"/>
  </r>
  <r>
    <x v="425"/>
    <x v="3"/>
    <n v="-2.4519000000000003E-2"/>
    <n v="418.05"/>
    <n v="407.8"/>
    <n v="398"/>
    <n v="416.5"/>
    <n v="398"/>
    <n v="809.7"/>
    <n v="49.635667531184389"/>
    <s v="SURE MC BUY"/>
    <n v="-2.4623115577889476"/>
    <n v="13495.89"/>
    <x v="1"/>
    <x v="18"/>
  </r>
  <r>
    <x v="426"/>
    <x v="6"/>
    <n v="-3.6473999999999999E-2"/>
    <n v="677.2"/>
    <n v="652.5"/>
    <n v="649.79999999999995"/>
    <n v="675.35"/>
    <n v="608"/>
    <n v="960"/>
    <n v="32.03125"/>
    <s v="MC BUY"/>
    <n v="-7.3190789473684212"/>
    <n v="27649.56"/>
    <x v="1"/>
    <x v="29"/>
  </r>
  <r>
    <x v="427"/>
    <x v="5"/>
    <n v="1.5679999999999999E-3"/>
    <n v="414.65"/>
    <n v="415.3"/>
    <n v="406.5"/>
    <n v="421"/>
    <n v="376.3"/>
    <n v="646.5"/>
    <n v="35.761794276875484"/>
    <s v="WATCH"/>
    <n v="-10.364071219771459"/>
    <n v="7386.11"/>
    <x v="4"/>
    <x v="44"/>
  </r>
  <r>
    <x v="428"/>
    <x v="1"/>
    <n v="-1.5998999999999999E-2"/>
    <n v="415.65"/>
    <n v="409"/>
    <n v="408.2"/>
    <n v="416.25"/>
    <n v="408.2"/>
    <n v="509.95"/>
    <n v="19.796058437101674"/>
    <s v="WATCH"/>
    <n v="-0.19598236158745991"/>
    <n v="6565.2520000000004"/>
    <x v="4"/>
    <x v="4"/>
  </r>
  <r>
    <x v="429"/>
    <x v="14"/>
    <n v="-4.9701000000000002E-2"/>
    <n v="459.75"/>
    <n v="436.9"/>
    <n v="432.6"/>
    <n v="456.5"/>
    <n v="432.6"/>
    <n v="1086.05"/>
    <n v="59.771649555729482"/>
    <s v="HSC BUY"/>
    <n v="-0.99398982894127463"/>
    <n v="6428.652"/>
    <x v="4"/>
    <x v="30"/>
  </r>
  <r>
    <x v="430"/>
    <x v="4"/>
    <n v="-3.0543000000000001E-2"/>
    <n v="802.15"/>
    <n v="777.65"/>
    <n v="765.3"/>
    <n v="800.95"/>
    <n v="765.3"/>
    <n v="1349.7"/>
    <n v="42.383492627991409"/>
    <s v="SURE MC BUY"/>
    <n v="-1.6137462433032828"/>
    <n v="21086.18"/>
    <x v="1"/>
    <x v="3"/>
  </r>
  <r>
    <x v="431"/>
    <x v="18"/>
    <s v="#FIELD!"/>
    <s v="#FIELD!"/>
    <n v="1979"/>
    <n v="1969"/>
    <n v="1979"/>
    <n v="1969"/>
    <n v="1979"/>
    <n v="0"/>
    <s v="WATCH"/>
    <n v="-0.50787201625190448"/>
    <n v="57296.4"/>
    <x v="3"/>
    <x v="28"/>
  </r>
  <r>
    <x v="432"/>
    <x v="14"/>
    <n v="-3.5559E-2"/>
    <n v="3612.35"/>
    <n v="3483.9"/>
    <n v="3457.35"/>
    <n v="3599"/>
    <n v="3457.35"/>
    <n v="4513.9799999999996"/>
    <n v="22.819773237807865"/>
    <s v="SURE HLC BUY"/>
    <n v="-0.76792919432513873"/>
    <n v="1313203"/>
    <x v="6"/>
    <x v="30"/>
  </r>
  <r>
    <x v="433"/>
    <x v="12"/>
    <n v="-4.4393000000000002E-2"/>
    <n v="1008.05"/>
    <n v="963.3"/>
    <n v="957.2"/>
    <n v="1001.55"/>
    <n v="884"/>
    <n v="1254.01"/>
    <n v="23.182430762115139"/>
    <s v="HMC BUY"/>
    <n v="-8.9705882352941124"/>
    <n v="99428.88"/>
    <x v="3"/>
    <x v="12"/>
  </r>
  <r>
    <x v="434"/>
    <x v="14"/>
    <n v="-2.6440999999999999E-2"/>
    <n v="5559.5"/>
    <n v="5412.5"/>
    <n v="5306"/>
    <n v="5575.05"/>
    <n v="5306"/>
    <n v="9082.9"/>
    <n v="40.410001211066948"/>
    <s v="SURE MC BUY"/>
    <n v="-2.0071617037316245"/>
    <n v="35474.559999999998"/>
    <x v="1"/>
    <x v="30"/>
  </r>
  <r>
    <x v="435"/>
    <x v="1"/>
    <n v="1.9543999999999999E-2"/>
    <n v="5976.35"/>
    <n v="6093.15"/>
    <n v="5698.3"/>
    <n v="6196"/>
    <n v="5147.1499999999996"/>
    <n v="9744.4"/>
    <n v="37.470239316941012"/>
    <s v="MC BUY"/>
    <n v="-18.37910299874688"/>
    <n v="31203.38"/>
    <x v="1"/>
    <x v="1"/>
  </r>
  <r>
    <x v="436"/>
    <x v="16"/>
    <n v="-4.2657E-2"/>
    <n v="648.20000000000005"/>
    <n v="620.54999999999995"/>
    <n v="618.45000000000005"/>
    <n v="645.65"/>
    <n v="618.45000000000005"/>
    <n v="1179.05"/>
    <n v="47.368644247487389"/>
    <s v="SURE LC BUY"/>
    <n v="-0.33955857385397509"/>
    <n v="243547.5"/>
    <x v="2"/>
    <x v="22"/>
  </r>
  <r>
    <x v="436"/>
    <x v="16"/>
    <n v="-4.2657E-2"/>
    <n v="648.20000000000005"/>
    <n v="620.54999999999995"/>
    <n v="618.45000000000005"/>
    <n v="645.65"/>
    <n v="618.45000000000005"/>
    <n v="1179.05"/>
    <n v="47.368644247487389"/>
    <s v="SURE LC BUY"/>
    <n v="-0.33955857385397509"/>
    <n v="243547.5"/>
    <x v="2"/>
    <x v="22"/>
  </r>
  <r>
    <x v="437"/>
    <x v="9"/>
    <n v="-1.0743000000000001E-2"/>
    <n v="138.69"/>
    <n v="137.19999999999999"/>
    <n v="134.06"/>
    <n v="137.80000000000001"/>
    <n v="122.62"/>
    <n v="184.6"/>
    <n v="25.67713976164681"/>
    <s v="SURE LC BUY"/>
    <n v="-11.890393084325545"/>
    <n v="171111.8"/>
    <x v="2"/>
    <x v="19"/>
  </r>
  <r>
    <x v="438"/>
    <x v="14"/>
    <n v="-6.0818000000000004E-2"/>
    <n v="715.25"/>
    <n v="671.75"/>
    <n v="664.45"/>
    <n v="708.95"/>
    <n v="664.45"/>
    <n v="1159.19"/>
    <n v="42.050052191616565"/>
    <s v="SURE MC BUY"/>
    <n v="-1.0986530212958017"/>
    <n v="29015.439999999999"/>
    <x v="1"/>
    <x v="49"/>
  </r>
  <r>
    <x v="439"/>
    <x v="18"/>
    <n v="-5.7780999999999999E-2"/>
    <n v="63.17"/>
    <n v="59.52"/>
    <n v="59"/>
    <n v="62.12"/>
    <n v="59"/>
    <n v="111.4"/>
    <n v="46.570915619389588"/>
    <s v="SURE MC BUY"/>
    <n v="-0.88135593220339514"/>
    <n v="12505.67"/>
    <x v="1"/>
    <x v="28"/>
  </r>
  <r>
    <x v="440"/>
    <x v="14"/>
    <n v="-6.1932999999999995E-2"/>
    <n v="1587.2"/>
    <n v="1488.9"/>
    <n v="1480"/>
    <n v="1568.6"/>
    <n v="1163.7"/>
    <n v="1807.4"/>
    <n v="17.621998450813322"/>
    <s v="LC BUY"/>
    <n v="-27.945346738850223"/>
    <n v="156034.70000000001"/>
    <x v="2"/>
    <x v="30"/>
  </r>
  <r>
    <x v="441"/>
    <x v="18"/>
    <n v="-4.0308000000000004E-2"/>
    <n v="740.55"/>
    <n v="710.7"/>
    <n v="701.85"/>
    <n v="740.55"/>
    <n v="651.25"/>
    <n v="1495"/>
    <n v="52.46153846153846"/>
    <s v="SURE MC BUY"/>
    <n v="-9.1285988483685294"/>
    <n v="13303.18"/>
    <x v="1"/>
    <x v="43"/>
  </r>
  <r>
    <x v="442"/>
    <x v="1"/>
    <n v="-3.0072000000000002E-2"/>
    <n v="203.18"/>
    <n v="197.07"/>
    <n v="196.01"/>
    <n v="202"/>
    <n v="196.01"/>
    <n v="299.7"/>
    <n v="34.244244244244243"/>
    <s v="SURE LC BUY"/>
    <n v="-0.54078873526860993"/>
    <n v="105894"/>
    <x v="2"/>
    <x v="4"/>
  </r>
  <r>
    <x v="443"/>
    <x v="1"/>
    <n v="-2.7817999999999999E-2"/>
    <n v="47.81"/>
    <n v="46.48"/>
    <n v="46.2"/>
    <n v="47.58"/>
    <n v="46.2"/>
    <n v="73.5"/>
    <n v="36.761904761904766"/>
    <s v="MC BUY"/>
    <n v="-0.60606060606059309"/>
    <n v="37465.57"/>
    <x v="1"/>
    <x v="4"/>
  </r>
  <r>
    <x v="444"/>
    <x v="12"/>
    <n v="-3.5230000000000004E-2"/>
    <n v="1718.7"/>
    <n v="1658.15"/>
    <n v="1607.05"/>
    <n v="1713.15"/>
    <n v="1318.2"/>
    <n v="2975"/>
    <n v="44.26386554621849"/>
    <s v="SURE MC BUY"/>
    <n v="-25.788954635108485"/>
    <n v="12519.87"/>
    <x v="1"/>
    <x v="12"/>
  </r>
  <r>
    <x v="445"/>
    <x v="1"/>
    <n v="-3.0672999999999999E-2"/>
    <n v="83.46"/>
    <n v="80.900000000000006"/>
    <n v="80.25"/>
    <n v="82.8"/>
    <n v="80.25"/>
    <n v="128.9"/>
    <n v="37.238169123351433"/>
    <s v="SURE HMC BUY"/>
    <n v="-0.80996884735203201"/>
    <n v="77118.679999999993"/>
    <x v="3"/>
    <x v="4"/>
  </r>
  <r>
    <x v="446"/>
    <x v="1"/>
    <n v="-6.0990000000000003E-3"/>
    <n v="178.71"/>
    <n v="177.62"/>
    <n v="175.01"/>
    <n v="179.05"/>
    <n v="139.65"/>
    <n v="217"/>
    <n v="18.147465437788018"/>
    <s v="FIRST HMC BUY"/>
    <n v="-27.189402076620119"/>
    <n v="43882.48"/>
    <x v="3"/>
    <x v="4"/>
  </r>
  <r>
    <x v="447"/>
    <x v="10"/>
    <n v="-3.252E-2"/>
    <n v="837.95"/>
    <n v="810.7"/>
    <n v="805"/>
    <n v="835.9"/>
    <n v="805"/>
    <n v="1543.7"/>
    <n v="47.48331929779102"/>
    <s v="SURE MC BUY"/>
    <n v="-0.70807453416149635"/>
    <n v="12607.05"/>
    <x v="1"/>
    <x v="15"/>
  </r>
  <r>
    <x v="448"/>
    <x v="13"/>
    <n v="-1.1390000000000001E-2"/>
    <n v="724.35"/>
    <n v="716.1"/>
    <n v="703.2"/>
    <n v="726.8"/>
    <n v="506.45"/>
    <n v="894.9"/>
    <n v="19.979886020784441"/>
    <s v="LC BUY"/>
    <n v="-41.39599170697997"/>
    <n v="103149"/>
    <x v="2"/>
    <x v="36"/>
  </r>
  <r>
    <x v="449"/>
    <x v="1"/>
    <n v="-4.6300999999999995E-2"/>
    <n v="209.5"/>
    <n v="199.8"/>
    <n v="198.25"/>
    <n v="210"/>
    <n v="165.15"/>
    <n v="246.15"/>
    <n v="18.829981718464346"/>
    <s v="WATCH"/>
    <n v="-20.980926430517712"/>
    <n v="16873.03"/>
    <x v="1"/>
    <x v="4"/>
  </r>
  <r>
    <x v="450"/>
    <x v="1"/>
    <n v="-6.1422999999999998E-2"/>
    <n v="151.41"/>
    <n v="142.11000000000001"/>
    <n v="141"/>
    <n v="149.82"/>
    <n v="141"/>
    <n v="310.11"/>
    <n v="54.17432523943117"/>
    <s v="SURE MC BUY"/>
    <n v="-0.78723404255320117"/>
    <n v="24952.37"/>
    <x v="1"/>
    <x v="13"/>
  </r>
  <r>
    <x v="451"/>
    <x v="19"/>
    <n v="2.3976999999999998E-2"/>
    <n v="1511.85"/>
    <n v="1548.1"/>
    <n v="1465.05"/>
    <n v="1554.85"/>
    <n v="1215.4000000000001"/>
    <n v="2068.5"/>
    <n v="25.158327290306989"/>
    <s v="HMC BUY"/>
    <n v="-27.37370413032745"/>
    <n v="55859.519999999997"/>
    <x v="3"/>
    <x v="33"/>
  </r>
  <r>
    <x v="452"/>
    <x v="7"/>
    <n v="-1.6431999999999999E-2"/>
    <n v="842.85"/>
    <n v="829"/>
    <n v="811.85"/>
    <n v="840.45"/>
    <n v="700"/>
    <n v="1060"/>
    <n v="21.79245283018868"/>
    <s v="FIRST MC BUY"/>
    <n v="-18.428571428571427"/>
    <n v="20093.12"/>
    <x v="1"/>
    <x v="7"/>
  </r>
  <r>
    <x v="453"/>
    <x v="5"/>
    <n v="-4.7496000000000003E-2"/>
    <n v="3494"/>
    <n v="3328.05"/>
    <n v="3314.4"/>
    <n v="3485.25"/>
    <n v="3314.4"/>
    <n v="6482.4"/>
    <n v="48.66021843761569"/>
    <s v="SURE HMC BUY"/>
    <n v="-0.41183924692252266"/>
    <n v="45424.18"/>
    <x v="3"/>
    <x v="3"/>
  </r>
  <r>
    <x v="454"/>
    <x v="8"/>
    <n v="-1.2234E-2"/>
    <n v="343.3"/>
    <n v="339.1"/>
    <n v="335.45"/>
    <n v="342.2"/>
    <n v="326.25"/>
    <n v="494.85"/>
    <n v="31.474184096190765"/>
    <s v="SURE LC BUY"/>
    <n v="-3.9386973180076699"/>
    <n v="112316.2"/>
    <x v="2"/>
    <x v="8"/>
  </r>
  <r>
    <x v="455"/>
    <x v="5"/>
    <n v="1.8019E-2"/>
    <n v="3191"/>
    <n v="3248.5"/>
    <n v="3134.05"/>
    <n v="3395"/>
    <n v="2950.05"/>
    <n v="5839.95"/>
    <n v="44.374523754484194"/>
    <s v="SURE MC BUY"/>
    <n v="-10.116777681734201"/>
    <n v="36051.83"/>
    <x v="1"/>
    <x v="5"/>
  </r>
  <r>
    <x v="456"/>
    <x v="5"/>
    <n v="-1.9167E-2"/>
    <n v="2522.5500000000002"/>
    <n v="2474.1999999999998"/>
    <n v="2435"/>
    <n v="2522.5500000000002"/>
    <n v="2435"/>
    <n v="4817.8999999999996"/>
    <n v="48.645675501774633"/>
    <s v="SURE MC BUY"/>
    <n v="-1.6098562628336681"/>
    <n v="19104.810000000001"/>
    <x v="1"/>
    <x v="5"/>
  </r>
  <r>
    <x v="457"/>
    <x v="5"/>
    <n v="-5.9569999999999998E-2"/>
    <n v="741.15"/>
    <n v="697"/>
    <n v="692.7"/>
    <n v="727.8"/>
    <n v="692.7"/>
    <n v="1896.95"/>
    <n v="63.256806979625189"/>
    <s v="SURE MC BUY"/>
    <n v="-0.62075934748086536"/>
    <n v="10464.83"/>
    <x v="1"/>
    <x v="5"/>
  </r>
  <r>
    <x v="458"/>
    <x v="17"/>
    <n v="-4.1680999999999996E-2"/>
    <n v="3222.1"/>
    <n v="3087.8"/>
    <n v="3060.9"/>
    <n v="3216.95"/>
    <n v="3059"/>
    <n v="3866.15"/>
    <n v="20.132431488690294"/>
    <s v="SURE LC BUY"/>
    <n v="-0.94148414514547829"/>
    <n v="283748.09999999998"/>
    <x v="2"/>
    <x v="18"/>
  </r>
  <r>
    <x v="459"/>
    <x v="6"/>
    <n v="-1.3023E-2"/>
    <n v="2987"/>
    <n v="2948.1"/>
    <n v="2911.5"/>
    <n v="2976.6"/>
    <n v="2487.8000000000002"/>
    <n v="3590.7"/>
    <n v="17.89623193249227"/>
    <s v="LC BUY"/>
    <n v="-18.502291180963088"/>
    <n v="102584.5"/>
    <x v="2"/>
    <x v="6"/>
  </r>
  <r>
    <x v="460"/>
    <x v="8"/>
    <n v="-3.5047000000000002E-2"/>
    <n v="1311.1"/>
    <n v="1265.1500000000001"/>
    <n v="1238.9000000000001"/>
    <n v="1305"/>
    <n v="1065"/>
    <n v="2037.35"/>
    <n v="37.902176847375259"/>
    <s v="SURE HMC BUY"/>
    <n v="-18.793427230046955"/>
    <n v="66641.240000000005"/>
    <x v="3"/>
    <x v="8"/>
  </r>
  <r>
    <x v="461"/>
    <x v="13"/>
    <n v="9.6249999999999999E-3"/>
    <n v="4805.3"/>
    <n v="4851.55"/>
    <n v="4715"/>
    <n v="4876.3999999999996"/>
    <n v="3750.25"/>
    <n v="8345"/>
    <n v="41.8627920910725"/>
    <s v="SURE LC BUY"/>
    <n v="-29.366042263849081"/>
    <n v="176318.2"/>
    <x v="2"/>
    <x v="42"/>
  </r>
  <r>
    <x v="462"/>
    <x v="15"/>
    <n v="-3.1543000000000002E-2"/>
    <n v="26.63"/>
    <n v="25.79"/>
    <n v="25.47"/>
    <n v="26.58"/>
    <n v="25.47"/>
    <n v="45.05"/>
    <n v="42.752497225305213"/>
    <s v="SURE MC BUY"/>
    <n v="-1.2563800549666286"/>
    <n v="13683.14"/>
    <x v="1"/>
    <x v="18"/>
  </r>
  <r>
    <x v="463"/>
    <x v="12"/>
    <n v="-2.9786999999999998E-2"/>
    <n v="2.35"/>
    <n v="2.2799999999999998"/>
    <n v="2.15"/>
    <n v="2.31"/>
    <n v="1.28"/>
    <n v="3.12"/>
    <n v="26.92307692307693"/>
    <s v="WATCH"/>
    <n v="-78.124999999999972"/>
    <n v="13.56588"/>
    <x v="7"/>
    <x v="18"/>
  </r>
  <r>
    <x v="464"/>
    <x v="5"/>
    <n v="-7.2519E-2"/>
    <n v="524"/>
    <n v="486"/>
    <n v="481"/>
    <n v="524"/>
    <n v="436.45"/>
    <n v="885"/>
    <n v="45.084745762711862"/>
    <s v="SURE MC BUY"/>
    <n v="-11.352961393057626"/>
    <n v="17484.82"/>
    <x v="1"/>
    <x v="5"/>
  </r>
  <r>
    <x v="465"/>
    <x v="16"/>
    <n v="-3.2098000000000002E-2"/>
    <n v="2543.8000000000002"/>
    <n v="2462.15"/>
    <n v="2407.1"/>
    <n v="2539"/>
    <n v="2407.1"/>
    <n v="4810.8"/>
    <n v="48.820362517668578"/>
    <s v="SURE HMC BUY"/>
    <n v="-2.2869843380000909"/>
    <n v="49220.98"/>
    <x v="3"/>
    <x v="22"/>
  </r>
  <r>
    <x v="466"/>
    <x v="16"/>
    <n v="-4.3762999999999996E-2"/>
    <n v="2341"/>
    <n v="2238.5500000000002"/>
    <n v="2191.3000000000002"/>
    <n v="2322.25"/>
    <n v="1873.05"/>
    <n v="2958.15"/>
    <n v="24.326014569917003"/>
    <s v="SURE LC BUY"/>
    <n v="-19.513627505939521"/>
    <n v="112068.6"/>
    <x v="2"/>
    <x v="22"/>
  </r>
  <r>
    <x v="467"/>
    <x v="10"/>
    <n v="1.5234000000000001E-2"/>
    <n v="137.85"/>
    <n v="139.94999999999999"/>
    <n v="136"/>
    <n v="139.94999999999999"/>
    <n v="125.3"/>
    <n v="217.35"/>
    <n v="35.610766045548658"/>
    <s v="WATCH"/>
    <n v="-11.691939345570624"/>
    <n v="6144.9579999999996"/>
    <x v="4"/>
    <x v="17"/>
  </r>
  <r>
    <x v="468"/>
    <x v="1"/>
    <n v="-3.2669000000000004E-2"/>
    <n v="37.65"/>
    <n v="36.42"/>
    <n v="35.9"/>
    <n v="37.450000000000003"/>
    <n v="35.9"/>
    <n v="62.29"/>
    <n v="41.531545994541652"/>
    <s v="SURE HMC BUY"/>
    <n v="-1.4484679665738249"/>
    <n v="45504.38"/>
    <x v="3"/>
    <x v="4"/>
  </r>
  <r>
    <x v="469"/>
    <x v="1"/>
    <n v="-1.4715000000000001E-2"/>
    <n v="32.619999999999997"/>
    <n v="32.14"/>
    <n v="31.45"/>
    <n v="32.86"/>
    <n v="30.85"/>
    <n v="56.73"/>
    <n v="43.345672483694692"/>
    <s v="FIRST HSC BUY"/>
    <n v="-4.1815235008103695"/>
    <n v="6311.268"/>
    <x v="4"/>
    <x v="4"/>
  </r>
  <r>
    <x v="470"/>
    <x v="7"/>
    <n v="-2.9426999999999998E-2"/>
    <n v="10420.65"/>
    <n v="10114"/>
    <n v="10053"/>
    <n v="10502.5"/>
    <n v="9250.1"/>
    <n v="12143.9"/>
    <n v="16.715387972562354"/>
    <s v="LC BUY"/>
    <n v="-9.33935849342169"/>
    <n v="315940.5"/>
    <x v="2"/>
    <x v="7"/>
  </r>
  <r>
    <x v="471"/>
    <x v="1"/>
    <n v="-2.3043000000000001E-2"/>
    <n v="115"/>
    <n v="112.35"/>
    <n v="110.1"/>
    <n v="114.5"/>
    <n v="100.75"/>
    <n v="172.45"/>
    <n v="34.850681356915047"/>
    <s v="SURE HMC BUY"/>
    <n v="-11.513647642679896"/>
    <n v="88771.199999999997"/>
    <x v="3"/>
    <x v="4"/>
  </r>
  <r>
    <x v="472"/>
    <x v="12"/>
    <n v="-3.0245999999999999E-2"/>
    <n v="2006.85"/>
    <n v="1946.15"/>
    <n v="1919"/>
    <n v="1979.6"/>
    <n v="1647.25"/>
    <n v="2299.6999999999998"/>
    <n v="15.373744401443656"/>
    <s v="FIRST HMC BUY"/>
    <n v="-18.145393838215213"/>
    <n v="53900.31"/>
    <x v="3"/>
    <x v="48"/>
  </r>
  <r>
    <x v="473"/>
    <x v="12"/>
    <n v="-3.8152999999999999E-2"/>
    <n v="1335.4"/>
    <n v="1284.45"/>
    <n v="1276.5999999999999"/>
    <n v="1335"/>
    <n v="1081.5"/>
    <n v="1700"/>
    <n v="24.444117647058818"/>
    <s v="HMC BUY"/>
    <n v="-18.765603328710128"/>
    <n v="97908.7"/>
    <x v="3"/>
    <x v="48"/>
  </r>
  <r>
    <x v="474"/>
    <x v="16"/>
    <n v="-1.2584E-2"/>
    <n v="830.45"/>
    <n v="820"/>
    <n v="807.2"/>
    <n v="834.55"/>
    <n v="605.04999999999995"/>
    <n v="1252.8499999999999"/>
    <n v="34.549227760705591"/>
    <s v="SURE HMC BUY"/>
    <n v="-35.525989587637397"/>
    <n v="48981.919999999998"/>
    <x v="3"/>
    <x v="22"/>
  </r>
  <r>
    <x v="475"/>
    <x v="4"/>
    <n v="-1.6624E-2"/>
    <n v="643.65"/>
    <n v="632.95000000000005"/>
    <n v="619.5"/>
    <n v="641"/>
    <n v="429.55"/>
    <n v="658.25"/>
    <n v="3.8435244967717361"/>
    <s v="WATCH"/>
    <n v="-47.35187987428705"/>
    <n v="51071.34"/>
    <x v="3"/>
    <x v="3"/>
  </r>
  <r>
    <x v="476"/>
    <x v="5"/>
    <n v="1.0006999999999999E-2"/>
    <n v="294.8"/>
    <n v="297.75"/>
    <n v="286.89999999999998"/>
    <n v="298.64999999999998"/>
    <n v="272.64999999999998"/>
    <n v="450.85"/>
    <n v="33.958079183764006"/>
    <s v="WATCH"/>
    <n v="-9.2059416834769934"/>
    <n v="8910.6560000000009"/>
    <x v="4"/>
    <x v="19"/>
  </r>
  <r>
    <x v="477"/>
    <x v="1"/>
    <n v="-4.2960000000000005E-2"/>
    <n v="981.15"/>
    <n v="939"/>
    <n v="934.55"/>
    <n v="974.3"/>
    <n v="785.35"/>
    <n v="1403.65"/>
    <n v="33.102981512485307"/>
    <s v="MC BUY"/>
    <n v="-19.564525370853758"/>
    <n v="12554.82"/>
    <x v="1"/>
    <x v="1"/>
  </r>
  <r>
    <x v="478"/>
    <x v="17"/>
    <n v="-2.4586E-2"/>
    <n v="317.25"/>
    <n v="309.45"/>
    <n v="304.2"/>
    <n v="317.45"/>
    <n v="303.10000000000002"/>
    <n v="577.45000000000005"/>
    <n v="46.410944670534256"/>
    <s v="SURE MC BUY"/>
    <n v="-2.0950181458264483"/>
    <n v="14218.75"/>
    <x v="1"/>
    <x v="5"/>
  </r>
  <r>
    <x v="479"/>
    <x v="17"/>
    <n v="-4.6412000000000002E-2"/>
    <n v="315.64999999999998"/>
    <n v="301"/>
    <n v="300.5"/>
    <n v="321.10000000000002"/>
    <n v="300.5"/>
    <n v="589.95000000000005"/>
    <n v="48.978727010763627"/>
    <s v="WATCH"/>
    <n v="-0.16638935108153077"/>
    <n v="4559.5429999999997"/>
    <x v="5"/>
    <x v="18"/>
  </r>
  <r>
    <x v="480"/>
    <x v="17"/>
    <n v="-7.4609999999999998E-3"/>
    <n v="227.85"/>
    <n v="226.15"/>
    <n v="212.65"/>
    <n v="230.65"/>
    <n v="212.65"/>
    <n v="459"/>
    <n v="50.729847494553375"/>
    <s v="FIRST SC BUY"/>
    <n v="-6.3484599106513047"/>
    <n v="3896.9349999999999"/>
    <x v="5"/>
    <x v="18"/>
  </r>
  <r>
    <x v="481"/>
    <x v="15"/>
    <n v="-4.3049999999999998E-2"/>
    <n v="396.05"/>
    <n v="379"/>
    <n v="378.95"/>
    <n v="396"/>
    <n v="378.95"/>
    <n v="592.25"/>
    <n v="36.006753904601098"/>
    <s v="MC BUY"/>
    <n v="-1.3194352816997327E-2"/>
    <n v="11788.21"/>
    <x v="1"/>
    <x v="18"/>
  </r>
  <r>
    <x v="482"/>
    <x v="16"/>
    <n v="-2.3048000000000003E-2"/>
    <n v="436.05"/>
    <n v="426"/>
    <n v="418.1"/>
    <n v="435.3"/>
    <n v="418.1"/>
    <n v="717"/>
    <n v="40.585774058577407"/>
    <s v="FIRST HSC BUY"/>
    <n v="-1.8895001195886096"/>
    <n v="6668.3630000000003"/>
    <x v="4"/>
    <x v="22"/>
  </r>
  <r>
    <x v="483"/>
    <x v="12"/>
    <n v="-2.8339E-2"/>
    <n v="448.15"/>
    <n v="435.45"/>
    <n v="429.7"/>
    <n v="456.55"/>
    <n v="429.7"/>
    <n v="682.84"/>
    <n v="36.229570616835574"/>
    <s v="SURE LC BUY"/>
    <n v="-1.3381428903886432"/>
    <n v="161140.9"/>
    <x v="2"/>
    <x v="48"/>
  </r>
  <r>
    <x v="484"/>
    <x v="13"/>
    <n v="8.2899999999999988E-3"/>
    <n v="838.4"/>
    <n v="845.35"/>
    <n v="791.05"/>
    <n v="850.25"/>
    <n v="791.05"/>
    <n v="1511.2"/>
    <n v="44.061011116993114"/>
    <s v="SURE MC BUY"/>
    <n v="-6.8642942923961918"/>
    <n v="20433.66"/>
    <x v="1"/>
    <x v="14"/>
  </r>
  <r>
    <x v="485"/>
    <x v="9"/>
    <n v="-2.4224000000000002E-2"/>
    <n v="404.55"/>
    <n v="394.75"/>
    <n v="392.35"/>
    <n v="400.9"/>
    <n v="249.5"/>
    <n v="526.95000000000005"/>
    <n v="25.087769238068134"/>
    <s v="SURE LC BUY"/>
    <n v="-58.216432865731463"/>
    <n v="159853.70000000001"/>
    <x v="2"/>
    <x v="19"/>
  </r>
  <r>
    <x v="486"/>
    <x v="6"/>
    <n v="-5.4710000000000002E-2"/>
    <n v="968.75"/>
    <n v="915.75"/>
    <n v="900.1"/>
    <n v="979.05"/>
    <n v="596.04999999999995"/>
    <n v="1275"/>
    <n v="28.176470588235293"/>
    <s v="WATCH"/>
    <n v="-53.636439895981894"/>
    <n v="9942.8889999999992"/>
    <x v="4"/>
    <x v="20"/>
  </r>
  <r>
    <x v="487"/>
    <x v="18"/>
    <n v="-3.2050999999999996E-2"/>
    <n v="7.8"/>
    <n v="7.55"/>
    <n v="7.49"/>
    <n v="7.77"/>
    <n v="6.61"/>
    <n v="19.18"/>
    <n v="60.636079249217936"/>
    <s v="SURE HMC BUY"/>
    <n v="-14.220877458396361"/>
    <n v="56471.89"/>
    <x v="3"/>
    <x v="28"/>
  </r>
  <r>
    <x v="488"/>
    <x v="17"/>
    <n v="5.6759999999999996E-3"/>
    <n v="1312.65"/>
    <n v="1320.1"/>
    <n v="1283.0999999999999"/>
    <n v="1335.55"/>
    <n v="1023.95"/>
    <n v="1944.9"/>
    <n v="32.125044989459617"/>
    <s v="SURE HMC BUY"/>
    <n v="-28.922310659700166"/>
    <n v="42277.14"/>
    <x v="3"/>
    <x v="5"/>
  </r>
  <r>
    <x v="489"/>
    <x v="5"/>
    <n v="-2.7066E-2"/>
    <n v="757.4"/>
    <n v="736.9"/>
    <n v="727.75"/>
    <n v="751.3"/>
    <n v="440.15"/>
    <n v="835"/>
    <n v="11.748502994011979"/>
    <s v="WATCH"/>
    <n v="-67.420197659888672"/>
    <n v="19993.599999999999"/>
    <x v="1"/>
    <x v="19"/>
  </r>
  <r>
    <x v="490"/>
    <x v="15"/>
    <n v="-4.5442000000000003E-2"/>
    <n v="112.01"/>
    <n v="106.92"/>
    <n v="104.8"/>
    <n v="112.01"/>
    <n v="104.8"/>
    <n v="212.95"/>
    <n v="49.791030758393987"/>
    <s v="SURE MC BUY"/>
    <n v="-2.0229007633587832"/>
    <n v="10969.18"/>
    <x v="1"/>
    <x v="18"/>
  </r>
  <r>
    <x v="491"/>
    <x v="13"/>
    <n v="-3.3123E-2"/>
    <n v="706.45"/>
    <n v="683.05"/>
    <n v="652.15"/>
    <n v="702.95"/>
    <n v="652.15"/>
    <n v="957"/>
    <n v="28.625914315569492"/>
    <s v="FIRST MC BUY"/>
    <n v="-4.7381737330368745"/>
    <n v="11165.11"/>
    <x v="1"/>
    <x v="36"/>
  </r>
  <r>
    <x v="492"/>
    <x v="17"/>
    <n v="-3.3280999999999998E-2"/>
    <n v="960"/>
    <n v="928.05"/>
    <n v="912"/>
    <n v="960.5"/>
    <n v="912"/>
    <n v="2449.6999999999998"/>
    <n v="62.115769277870761"/>
    <s v="SURE MC BUY"/>
    <n v="-1.7598684210526265"/>
    <n v="12302.13"/>
    <x v="1"/>
    <x v="34"/>
  </r>
  <r>
    <x v="493"/>
    <x v="14"/>
    <n v="-5.7215999999999996E-2"/>
    <n v="294.5"/>
    <n v="277.64999999999998"/>
    <n v="277"/>
    <n v="294"/>
    <n v="208.5"/>
    <n v="324.60000000000002"/>
    <n v="14.463955637707961"/>
    <s v="LC BUY"/>
    <n v="-33.165467625899275"/>
    <n v="304689.5"/>
    <x v="2"/>
    <x v="30"/>
  </r>
  <r>
    <x v="494"/>
    <x v="1"/>
    <n v="-3.5137999999999996E-2"/>
    <n v="17.36"/>
    <n v="16.75"/>
    <n v="16.66"/>
    <n v="17.260000000000002"/>
    <n v="16.66"/>
    <n v="28.55"/>
    <n v="41.330998248686512"/>
    <s v="SURE HMC BUY"/>
    <n v="-0.54021608643457297"/>
    <n v="54430.09"/>
    <x v="3"/>
    <x v="4"/>
  </r>
  <r>
    <x v="495"/>
    <x v="2"/>
    <n v="-4.2224999999999999E-2"/>
    <n v="97.1"/>
    <n v="93"/>
    <n v="92.35"/>
    <n v="96.65"/>
    <n v="92.35"/>
    <n v="176.85"/>
    <n v="47.413061916878711"/>
    <s v="FIRST HSC BUY"/>
    <n v="-0.70384407146725037"/>
    <n v="9583.1020000000008"/>
    <x v="4"/>
    <x v="16"/>
  </r>
  <r>
    <x v="496"/>
    <x v="14"/>
    <n v="-7.4275999999999995E-2"/>
    <n v="797.7"/>
    <n v="738.45"/>
    <n v="730.8"/>
    <n v="788.6"/>
    <n v="515"/>
    <n v="952.1"/>
    <n v="22.439869761579661"/>
    <s v="FIRST MC BUY"/>
    <n v="-43.388349514563117"/>
    <n v="18259.07"/>
    <x v="1"/>
    <x v="30"/>
  </r>
  <r>
    <x v="497"/>
    <x v="16"/>
    <n v="-1.2664999999999999E-2"/>
    <n v="10927.35"/>
    <n v="10788.95"/>
    <n v="10603"/>
    <n v="11027.3"/>
    <n v="9566.75"/>
    <n v="18100.05"/>
    <n v="40.392706097496962"/>
    <s v="SURE MC BUY"/>
    <n v="-12.77549847126768"/>
    <n v="20694.2"/>
    <x v="1"/>
    <x v="22"/>
  </r>
  <r>
    <x v="498"/>
    <x v="13"/>
    <n v="-3.0299999999999997E-2"/>
    <n v="229.04"/>
    <n v="222.1"/>
    <n v="217.82"/>
    <n v="228.46"/>
    <n v="144.30000000000001"/>
    <n v="304.7"/>
    <n v="27.108631440761407"/>
    <s v="SURE LC BUY"/>
    <n v="-53.915453915453895"/>
    <n v="207624"/>
    <x v="2"/>
    <x v="30"/>
  </r>
  <r>
    <x v="499"/>
    <x v="6"/>
    <n v="-1.1112E-2"/>
    <n v="886.45"/>
    <n v="876.6"/>
    <n v="867.1"/>
    <n v="887"/>
    <n v="855.1"/>
    <n v="1324.3"/>
    <n v="33.806539303783126"/>
    <s v="SURE HMC BUY"/>
    <n v="-2.5143258098468015"/>
    <n v="88845.43"/>
    <x v="3"/>
    <x v="6"/>
  </r>
</pivotCacheRecords>
</file>

<file path=xl/pivotCache/richPivot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n v="-4.0682999999999997E-2"/>
    <n v="5144.7"/>
    <n v="4935.3999999999996"/>
    <n v="4918"/>
    <n v="5119"/>
    <n v="4918"/>
    <n v="9149.9500000000007"/>
    <n v="46.06090743665267"/>
    <s v="SURE LC BUY"/>
    <n v="-0.3538023586823838"/>
    <n v="112349.6"/>
    <x v="0"/>
    <x v="0"/>
    <s v="Machinery, Equipment &amp; Components"/>
  </r>
  <r>
    <x v="1"/>
    <n v="-1.6322E-2"/>
    <n v="661.7"/>
    <n v="650.9"/>
    <n v="648.04999999999995"/>
    <n v="673.35"/>
    <n v="588"/>
    <n v="1348"/>
    <n v="51.713649851632049"/>
    <s v="SURE HMC BUY"/>
    <n v="-10.697278911564624"/>
    <n v="80449.899999999994"/>
    <x v="1"/>
    <x v="0"/>
    <s v="Electrical Utilities &amp; IPPs"/>
  </r>
  <r>
    <x v="2"/>
    <n v="-4.6012000000000004E-2"/>
    <n v="811.75"/>
    <n v="774.4"/>
    <n v="760.15"/>
    <n v="815"/>
    <n v="760.15"/>
    <n v="2174.1"/>
    <n v="64.380663262959374"/>
    <s v="SURE LC BUY"/>
    <n v="-1.8746300072354141"/>
    <n v="128583.8"/>
    <x v="0"/>
    <x v="1"/>
    <s v="Electrical Utilities &amp; IPPs"/>
  </r>
  <r>
    <x v="3"/>
    <n v="-3.6802000000000001E-2"/>
    <n v="497.25"/>
    <n v="478.95"/>
    <n v="473"/>
    <n v="501.55"/>
    <n v="432"/>
    <n v="895.85"/>
    <n v="46.53680861751409"/>
    <s v="SURE LC BUY"/>
    <n v="-10.868055555555554"/>
    <n v="191998.4"/>
    <x v="0"/>
    <x v="2"/>
    <s v="Electrical Utilities &amp; IPPs"/>
  </r>
  <r>
    <x v="4"/>
    <n v="-4.0637E-2"/>
    <n v="580.75"/>
    <n v="557.15"/>
    <n v="555"/>
    <n v="579.85"/>
    <n v="545.75"/>
    <n v="1190"/>
    <n v="53.180672268907564"/>
    <s v="SURE HMC BUY"/>
    <n v="-2.0888685295464913"/>
    <n v="63871.47"/>
    <x v="1"/>
    <x v="3"/>
    <s v="Natural Gas Utilities"/>
  </r>
  <r>
    <x v="5"/>
    <n v="-1.0324E-2"/>
    <n v="469.8"/>
    <n v="464.95"/>
    <n v="458"/>
    <n v="468.65"/>
    <n v="453.05"/>
    <n v="706.95"/>
    <n v="34.231558101704515"/>
    <s v="SURE LC BUY"/>
    <n v="-2.62664165103189"/>
    <n v="115582.1"/>
    <x v="0"/>
    <x v="4"/>
    <s v="Construction Materials"/>
  </r>
  <r>
    <x v="6"/>
    <n v="-2.9439000000000003E-2"/>
    <n v="3507.2"/>
    <n v="3403.95"/>
    <n v="3391"/>
    <n v="3532.55"/>
    <n v="3391"/>
    <n v="5484.85"/>
    <n v="37.939050293080037"/>
    <s v="SURE LC BUY"/>
    <n v="-0.38189324682983833"/>
    <n v="229757.6"/>
    <x v="0"/>
    <x v="5"/>
    <s v="Food &amp; Drug Retailing"/>
  </r>
  <r>
    <x v="7"/>
    <n v="-4.0957E-2"/>
    <n v="12068.65"/>
    <n v="11574.35"/>
    <n v="11202"/>
    <n v="12000"/>
    <n v="7659.95"/>
    <n v="13238"/>
    <n v="12.567230699501433"/>
    <s v="LC BUY"/>
    <n v="-51.102161241261378"/>
    <n v="129568.5"/>
    <x v="0"/>
    <x v="6"/>
    <s v="Holding Companies"/>
  </r>
  <r>
    <x v="8"/>
    <n v="-4.4120999999999994E-2"/>
    <n v="187.44"/>
    <n v="179.17"/>
    <n v="177.6"/>
    <n v="186.52"/>
    <n v="177.6"/>
    <n v="335.35"/>
    <n v="46.572237960339955"/>
    <s v="SURE HMC BUY"/>
    <n v="-0.88400900900900514"/>
    <n v="67764.44"/>
    <x v="1"/>
    <x v="7"/>
    <s v="Machinery, Equipment &amp; Components"/>
  </r>
  <r>
    <x v="9"/>
    <n v="-1.0887000000000001E-2"/>
    <n v="26822.15"/>
    <n v="26530.15"/>
    <n v="26310.75"/>
    <n v="26821.75"/>
    <n v="26310.75"/>
    <n v="39088.800000000003"/>
    <n v="32.128512515093838"/>
    <s v="SURE HMC BUY"/>
    <n v="-0.83387968796024992"/>
    <n v="80118.14"/>
    <x v="1"/>
    <x v="5"/>
    <s v="Automobiles &amp; Auto Parts"/>
  </r>
  <r>
    <x v="10"/>
    <n v="-2.6343999999999999E-2"/>
    <n v="1438.65"/>
    <n v="1400.75"/>
    <n v="1395.3"/>
    <n v="1438.65"/>
    <n v="1011.2"/>
    <n v="1652"/>
    <n v="15.208837772397095"/>
    <s v="LC BUY"/>
    <n v="-38.523536392405056"/>
    <n v="115016.2"/>
    <x v="0"/>
    <x v="1"/>
    <s v="Banking Services"/>
  </r>
  <r>
    <x v="11"/>
    <n v="-1.9771E-2"/>
    <n v="503.25"/>
    <n v="493.3"/>
    <n v="490.85"/>
    <n v="504.45"/>
    <n v="489.2"/>
    <n v="672"/>
    <n v="26.592261904761905"/>
    <s v="HMC BUY"/>
    <n v="-0.8381030253475108"/>
    <n v="90556.44"/>
    <x v="1"/>
    <x v="5"/>
    <s v="Personal &amp; Household Products &amp; Services"/>
  </r>
  <r>
    <x v="12"/>
    <n v="-2.4136999999999999E-2"/>
    <n v="5615.8"/>
    <n v="5480.25"/>
    <n v="5364.85"/>
    <n v="5600"/>
    <n v="3350"/>
    <n v="6285.45"/>
    <n v="12.810538624919454"/>
    <s v="LC BUY"/>
    <n v="-63.589552238805972"/>
    <n v="149081.9"/>
    <x v="0"/>
    <x v="7"/>
    <s v="Pharmaceuticals"/>
  </r>
  <r>
    <x v="13"/>
    <n v="-1.0663000000000001E-2"/>
    <n v="642.4"/>
    <n v="635.54999999999995"/>
    <n v="625.1"/>
    <n v="641.04999999999995"/>
    <n v="625.1"/>
    <n v="967.6"/>
    <n v="34.316866473749492"/>
    <s v="SURE LC BUY"/>
    <n v="-1.6717325227963415"/>
    <n v="162578.5"/>
    <x v="0"/>
    <x v="8"/>
    <s v="Real Estate Operations"/>
  </r>
  <r>
    <x v="14"/>
    <n v="-2.0895E-2"/>
    <n v="159.37"/>
    <n v="156.04"/>
    <n v="153.65"/>
    <n v="158.99"/>
    <n v="153.65"/>
    <n v="246.3"/>
    <n v="36.646366220056848"/>
    <s v="SURE LC BUY"/>
    <n v="-1.5554832411324349"/>
    <n v="104787"/>
    <x v="0"/>
    <x v="9"/>
    <s v="Natural Gas Utilities"/>
  </r>
  <r>
    <x v="15"/>
    <n v="-4.3989E-2"/>
    <n v="1051.4000000000001"/>
    <n v="1005.15"/>
    <n v="999.35"/>
    <n v="1055"/>
    <n v="997.2"/>
    <n v="1541.85"/>
    <n v="34.808833544119075"/>
    <s v="SURE LC BUY"/>
    <n v="-0.79723225030083544"/>
    <n v="108142.2"/>
    <x v="0"/>
    <x v="6"/>
    <s v="Personal &amp; Household Products &amp; Services"/>
  </r>
  <r>
    <x v="16"/>
    <n v="-2.0293000000000002E-2"/>
    <n v="1451.25"/>
    <n v="1421.8"/>
    <n v="1403.1"/>
    <n v="1463.95"/>
    <n v="1402.2"/>
    <n v="2106"/>
    <n v="32.488129154795821"/>
    <s v="SURE HMC BUY"/>
    <n v="-1.3978034517187212"/>
    <n v="97044.31"/>
    <x v="1"/>
    <x v="9"/>
    <s v="Machinery, Equipment &amp; Components"/>
  </r>
  <r>
    <x v="17"/>
    <n v="-4.7631E-2"/>
    <n v="3242.65"/>
    <n v="3088.2"/>
    <n v="3080"/>
    <n v="3224.8"/>
    <n v="2913.6"/>
    <n v="5674.75"/>
    <n v="45.579981496982249"/>
    <s v="SURE LC BUY"/>
    <n v="-5.9925864909390425"/>
    <n v="216860.3"/>
    <x v="0"/>
    <x v="1"/>
    <s v="Aerospace &amp; Defense"/>
  </r>
  <r>
    <x v="18"/>
    <n v="-6.025E-3"/>
    <n v="1701.2"/>
    <n v="1690.95"/>
    <n v="1667"/>
    <n v="1709.1"/>
    <n v="1480.5"/>
    <n v="2301.9"/>
    <n v="26.541118206698815"/>
    <s v="HMC BUY"/>
    <n v="-14.214792299898685"/>
    <n v="84288.81"/>
    <x v="1"/>
    <x v="1"/>
    <s v="Insurance"/>
  </r>
  <r>
    <x v="19"/>
    <n v="-1.456E-2"/>
    <n v="559.75"/>
    <n v="551.6"/>
    <n v="548.29999999999995"/>
    <n v="574.75"/>
    <n v="515.45000000000005"/>
    <n v="796.8"/>
    <n v="30.773092369477904"/>
    <s v="SURE HMC BUY"/>
    <n v="-7.013289358812683"/>
    <n v="81904.2"/>
    <x v="1"/>
    <x v="5"/>
    <s v="Insurance"/>
  </r>
  <r>
    <x v="20"/>
    <n v="-2.5167000000000002E-2"/>
    <n v="116.42"/>
    <n v="113.49"/>
    <n v="112.92"/>
    <n v="116.21"/>
    <n v="112.92"/>
    <n v="185.97"/>
    <n v="38.974028069043392"/>
    <s v="SURE LC BUY"/>
    <n v="-0.50478214665249133"/>
    <n v="167548.5"/>
    <x v="0"/>
    <x v="10"/>
    <s v="Oil &amp; Gas"/>
  </r>
  <r>
    <x v="21"/>
    <n v="-3.3701000000000002E-2"/>
    <n v="694.35"/>
    <n v="670.95"/>
    <n v="661.55"/>
    <n v="691.95"/>
    <n v="661.55"/>
    <n v="1138.9000000000001"/>
    <n v="41.08789182544561"/>
    <s v="SURE HMC BUY"/>
    <n v="-1.4209054493235722"/>
    <n v="55548"/>
    <x v="1"/>
    <x v="11"/>
    <s v="Passenger Transportation Services"/>
  </r>
  <r>
    <x v="22"/>
    <n v="-6.5969E-2"/>
    <n v="120.36"/>
    <n v="112.42"/>
    <n v="111.7"/>
    <n v="119.43"/>
    <n v="111.7"/>
    <n v="229"/>
    <n v="50.908296943231441"/>
    <s v="SURE LC BUY"/>
    <n v="-0.64458370635631046"/>
    <n v="157292.5"/>
    <x v="0"/>
    <x v="1"/>
    <s v="Banking Services"/>
  </r>
  <r>
    <x v="23"/>
    <n v="-5.2647000000000006E-2"/>
    <n v="7381.25"/>
    <n v="6992.65"/>
    <n v="6901"/>
    <n v="7264.9"/>
    <n v="4969.55"/>
    <n v="9128.9"/>
    <n v="23.400957399029458"/>
    <s v="HMC BUY"/>
    <n v="-40.709923433711289"/>
    <n v="95496.48"/>
    <x v="1"/>
    <x v="12"/>
    <s v="Software &amp; IT Services"/>
  </r>
  <r>
    <x v="24"/>
    <n v="7.6290000000000004E-3"/>
    <n v="4443.3999999999996"/>
    <n v="4477.3"/>
    <n v="4403.3"/>
    <n v="4525"/>
    <n v="3020"/>
    <n v="5035"/>
    <n v="11.076464746772588"/>
    <s v="LC BUY"/>
    <n v="-48.254966887417226"/>
    <n v="171086.7"/>
    <x v="0"/>
    <x v="1"/>
    <s v="Passenger Transportation Services"/>
  </r>
  <r>
    <x v="25"/>
    <n v="-6.7869999999999996E-3"/>
    <n v="862"/>
    <n v="856.15"/>
    <n v="842.4"/>
    <n v="866.2"/>
    <n v="723.35"/>
    <n v="1097"/>
    <n v="21.955332725615317"/>
    <s v="HMC BUY"/>
    <n v="-18.359023985622446"/>
    <n v="86689.26"/>
    <x v="1"/>
    <x v="13"/>
    <s v="Metals &amp; Mining"/>
  </r>
  <r>
    <x v="26"/>
    <n v="-6.3553999999999999E-2"/>
    <n v="221.7"/>
    <n v="207.61"/>
    <n v="207"/>
    <n v="219.9"/>
    <n v="207"/>
    <n v="394.7"/>
    <n v="47.40055738535596"/>
    <s v="SURE LC BUY"/>
    <n v="-0.29468599033817083"/>
    <n v="140849.20000000001"/>
    <x v="0"/>
    <x v="0"/>
    <s v="Banking Services"/>
  </r>
  <r>
    <x v="27"/>
    <n v="1.1552E-2"/>
    <n v="458.8"/>
    <n v="464.1"/>
    <n v="442.35"/>
    <n v="468"/>
    <n v="418.75"/>
    <n v="804.9"/>
    <n v="42.340663436451727"/>
    <s v="SURE HMC BUY"/>
    <n v="-10.829850746268662"/>
    <n v="81542.84"/>
    <x v="1"/>
    <x v="14"/>
    <s v="Electrical Utilities &amp; IPPs"/>
  </r>
  <r>
    <x v="28"/>
    <n v="-8.0960000000000005E-4"/>
    <n v="741.1"/>
    <n v="740.5"/>
    <n v="727.55"/>
    <n v="743"/>
    <n v="727.55"/>
    <n v="1222"/>
    <n v="39.402618657937808"/>
    <s v="SURE LC BUY"/>
    <n v="-1.779946395436746"/>
    <n v="468745.6"/>
    <x v="0"/>
    <x v="8"/>
    <s v="Insurance"/>
  </r>
  <r>
    <x v="29"/>
    <n v="-4.3587999999999995E-2"/>
    <n v="4878.6000000000004"/>
    <n v="4665.95"/>
    <n v="4650.45"/>
    <n v="4849"/>
    <n v="4513.55"/>
    <n v="6767.95"/>
    <n v="31.058149070250224"/>
    <s v="SURE LC BUY"/>
    <n v="-3.3764996510507168"/>
    <n v="147023.4"/>
    <x v="0"/>
    <x v="1"/>
    <s v="Software &amp; IT Services"/>
  </r>
  <r>
    <x v="30"/>
    <n v="-5.3601000000000003E-2"/>
    <n v="1194.95"/>
    <n v="1130.9000000000001"/>
    <n v="1120.05"/>
    <n v="1194.9000000000001"/>
    <n v="977.35"/>
    <n v="1649.95"/>
    <n v="31.458529046334732"/>
    <s v="SURE LC BUY"/>
    <n v="-15.710850769939128"/>
    <n v="119342.6"/>
    <x v="0"/>
    <x v="10"/>
    <s v="Real Estate Operations"/>
  </r>
  <r>
    <x v="31"/>
    <n v="-1.8974999999999999E-2"/>
    <n v="74.31"/>
    <n v="72.900000000000006"/>
    <n v="71"/>
    <n v="73.86"/>
    <n v="71"/>
    <n v="118.4"/>
    <n v="38.429054054054049"/>
    <s v="SURE HMC BUY"/>
    <n v="-2.676056338028177"/>
    <n v="76352.31"/>
    <x v="1"/>
    <x v="1"/>
    <s v="Electrical Utilities &amp; IPPs"/>
  </r>
  <r>
    <x v="32"/>
    <n v="-7.1719999999999996E-3"/>
    <n v="2677.1"/>
    <n v="2657.9"/>
    <n v="2642"/>
    <n v="2676.9"/>
    <n v="2642"/>
    <n v="3415"/>
    <n v="22.16983894582723"/>
    <s v="SURE LC BUY"/>
    <n v="-0.60181680545041982"/>
    <n v="137156.79999999999"/>
    <x v="0"/>
    <x v="12"/>
    <s v="Chemicals"/>
  </r>
  <r>
    <x v="33"/>
    <n v="-3.6498000000000003E-2"/>
    <n v="378.1"/>
    <n v="364.3"/>
    <n v="360.65"/>
    <n v="375.1"/>
    <n v="351.7"/>
    <n v="580"/>
    <n v="37.189655172413794"/>
    <s v="SURE LC BUY"/>
    <n v="-3.5825988058004046"/>
    <n v="126731"/>
    <x v="0"/>
    <x v="13"/>
    <s v="Banking Services"/>
  </r>
  <r>
    <x v="34"/>
    <n v="-4.9695999999999997E-2"/>
    <n v="91.96"/>
    <n v="87.39"/>
    <n v="87"/>
    <n v="91.29"/>
    <n v="87"/>
    <n v="142.9"/>
    <n v="38.845346396081183"/>
    <s v="SURE LC BUY"/>
    <n v="-0.44827586206896619"/>
    <n v="107022.3"/>
    <x v="0"/>
    <x v="1"/>
    <s v="Banking Services"/>
  </r>
  <r>
    <x v="35"/>
    <n v="-4.8085000000000003E-2"/>
    <n v="378.5"/>
    <n v="360.3"/>
    <n v="357.35"/>
    <n v="376"/>
    <n v="357.35"/>
    <n v="654"/>
    <n v="44.908256880733944"/>
    <s v="SURE LC BUY"/>
    <n v="-0.82552119770532773"/>
    <n v="101010.5"/>
    <x v="0"/>
    <x v="8"/>
    <s v="Banking Services"/>
  </r>
  <r>
    <x v="36"/>
    <n v="-3.5068999999999996E-2"/>
    <n v="122.9"/>
    <n v="118.59"/>
    <n v="116.72"/>
    <n v="121.12"/>
    <n v="107.5"/>
    <n v="216.99"/>
    <n v="45.34771187612332"/>
    <s v="SURE HMC BUY"/>
    <n v="-10.316279069767447"/>
    <n v="86476.07"/>
    <x v="1"/>
    <x v="1"/>
    <s v="Stock"/>
  </r>
  <r>
    <x v="37"/>
    <n v="-3.6118999999999998E-2"/>
    <n v="28306.400000000001"/>
    <n v="27284"/>
    <n v="27002.2"/>
    <n v="28172"/>
    <n v="23500"/>
    <n v="28900"/>
    <n v="5.5916955017301042"/>
    <s v="WATCH"/>
    <n v="-16.102127659574467"/>
    <n v="102290.3"/>
    <x v="0"/>
    <x v="12"/>
    <s v="Construction Materials"/>
  </r>
  <r>
    <x v="38"/>
    <n v="-1.3474E-2"/>
    <n v="4686.6499999999996"/>
    <n v="4623.5"/>
    <n v="4581"/>
    <n v="4710"/>
    <n v="4495"/>
    <n v="8129.9"/>
    <n v="43.129681791903955"/>
    <s v="SURE LC BUY"/>
    <n v="-2.8587319243604004"/>
    <n v="172282.2"/>
    <x v="0"/>
    <x v="8"/>
    <s v="Machinery, Equipment &amp; Components"/>
  </r>
  <r>
    <x v="39"/>
    <n v="-3.0072000000000002E-2"/>
    <n v="203.18"/>
    <n v="197.07"/>
    <n v="196.01"/>
    <n v="202"/>
    <n v="196.01"/>
    <n v="299.7"/>
    <n v="34.244244244244243"/>
    <s v="SURE LC BUY"/>
    <n v="-0.54078873526860993"/>
    <n v="105894"/>
    <x v="0"/>
    <x v="9"/>
    <s v="Banking Services"/>
  </r>
  <r>
    <x v="40"/>
    <n v="-3.0672999999999999E-2"/>
    <n v="83.46"/>
    <n v="80.900000000000006"/>
    <n v="80.25"/>
    <n v="82.8"/>
    <n v="80.25"/>
    <n v="128.9"/>
    <n v="37.238169123351433"/>
    <s v="SURE HMC BUY"/>
    <n v="-0.80996884735203201"/>
    <n v="77118.679999999993"/>
    <x v="1"/>
    <x v="13"/>
    <s v="Banking Services"/>
  </r>
  <r>
    <x v="41"/>
    <n v="-1.1942999999999999E-2"/>
    <n v="343.3"/>
    <n v="339.2"/>
    <n v="335.5"/>
    <n v="342.05"/>
    <n v="326.35000000000002"/>
    <n v="494.85"/>
    <n v="31.453975952308788"/>
    <s v="SURE LC BUY"/>
    <n v="-3.9374904243909805"/>
    <n v="112316.2"/>
    <x v="0"/>
    <x v="14"/>
    <s v="Electrical Utilities &amp; IPPs"/>
  </r>
  <r>
    <x v="42"/>
    <n v="-1.3023E-2"/>
    <n v="2987"/>
    <n v="2948.1"/>
    <n v="2911.5"/>
    <n v="2976.6"/>
    <n v="2487.8000000000002"/>
    <n v="3590.7"/>
    <n v="17.89623193249227"/>
    <s v="LC BUY"/>
    <n v="-18.502291180963088"/>
    <n v="102584.5"/>
    <x v="0"/>
    <x v="1"/>
    <s v="Pharmaceuticals"/>
  </r>
  <r>
    <x v="43"/>
    <n v="-4.8505E-2"/>
    <n v="2338.9499999999998"/>
    <n v="2225.5"/>
    <n v="2192.75"/>
    <n v="2318"/>
    <n v="1873"/>
    <n v="2958"/>
    <n v="24.763353617308994"/>
    <s v="SURE LC BUY"/>
    <n v="-18.820074746396156"/>
    <n v="112068.6"/>
    <x v="0"/>
    <x v="1"/>
    <s v="Automobiles &amp; Auto Parts"/>
  </r>
  <r>
    <x v="44"/>
    <n v="-2.6318000000000001E-2"/>
    <n v="115.13"/>
    <n v="112.1"/>
    <n v="110.02"/>
    <n v="114.55"/>
    <n v="100.81"/>
    <n v="172.5"/>
    <n v="35.014492753623195"/>
    <s v="SURE HMC BUY"/>
    <n v="-11.199285785140354"/>
    <n v="88771.199999999997"/>
    <x v="1"/>
    <x v="1"/>
    <s v="Banking Services"/>
  </r>
  <r>
    <x v="45"/>
    <n v="-3.8152999999999999E-2"/>
    <n v="1335.4"/>
    <n v="1284.45"/>
    <n v="1276.5999999999999"/>
    <n v="1335"/>
    <n v="1081.5"/>
    <n v="1700"/>
    <n v="24.444117647058818"/>
    <s v="HMC BUY"/>
    <n v="-18.765603328710128"/>
    <n v="97908.7"/>
    <x v="1"/>
    <x v="12"/>
    <s v="Beverages"/>
  </r>
  <r>
    <x v="46"/>
    <n v="-2.7324999999999999E-2"/>
    <n v="448.3"/>
    <n v="436.05"/>
    <n v="429.65"/>
    <n v="456.6"/>
    <n v="429.65"/>
    <n v="681.12"/>
    <n v="35.98044397463002"/>
    <s v="SURE LC BUY"/>
    <n v="-1.4895845455603478"/>
    <n v="161140.9"/>
    <x v="0"/>
    <x v="13"/>
    <s v="Beverages"/>
  </r>
  <r>
    <x v="47"/>
    <n v="-2.4224000000000002E-2"/>
    <n v="404.55"/>
    <n v="394.75"/>
    <n v="392.35"/>
    <n v="400.9"/>
    <n v="249.5"/>
    <n v="526.95000000000005"/>
    <n v="25.087769238068134"/>
    <s v="SURE LC BUY"/>
    <n v="-58.216432865731463"/>
    <n v="159853.70000000001"/>
    <x v="0"/>
    <x v="13"/>
    <s v="Metals &amp; Mining"/>
  </r>
  <r>
    <x v="48"/>
    <n v="-3.0299999999999997E-2"/>
    <n v="229.04"/>
    <n v="222.1"/>
    <n v="217.82"/>
    <n v="228.46"/>
    <n v="144.30000000000001"/>
    <n v="304.7"/>
    <n v="27.108631440761407"/>
    <s v="SURE LC BUY"/>
    <n v="-53.915453915453895"/>
    <n v="207624"/>
    <x v="0"/>
    <x v="14"/>
    <s v="Software &amp; IT Services"/>
  </r>
  <r>
    <x v="49"/>
    <n v="-1.1112E-2"/>
    <n v="886.45"/>
    <n v="876.6"/>
    <n v="867.1"/>
    <n v="887"/>
    <n v="855.1"/>
    <n v="1324.3"/>
    <n v="33.806539303783126"/>
    <s v="SURE HMC BUY"/>
    <n v="-2.5143258098468015"/>
    <n v="88845.43"/>
    <x v="1"/>
    <x v="13"/>
    <s v="Pharmaceutical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48999A-4725-4545-BF6F-1B616BD24225}"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F18" firstHeaderRow="0" firstDataRow="1" firstDataCol="1" rowPageCount="2" colPageCount="1"/>
  <pivotFields count="15">
    <pivotField axis="axisRow"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numFmtId="10" showAll="0"/>
    <pivotField numFmtId="164" showAll="0"/>
    <pivotField dataField="1" numFmtId="164" showAll="0"/>
    <pivotField numFmtId="164" showAll="0"/>
    <pivotField numFmtId="164" showAll="0"/>
    <pivotField dataField="1" numFmtId="164" showAll="0"/>
    <pivotField dataField="1" numFmtId="164" showAll="0"/>
    <pivotField dataField="1" numFmtId="2" showAll="0"/>
    <pivotField showAll="0"/>
    <pivotField dataField="1" numFmtId="2" showAll="0"/>
    <pivotField numFmtId="166" showAll="0"/>
    <pivotField axis="axisPage" showAll="0">
      <items count="4">
        <item m="1" x="2"/>
        <item x="1"/>
        <item x="0"/>
        <item t="default"/>
      </items>
    </pivotField>
    <pivotField axis="axisPage" showAll="0">
      <items count="16">
        <item x="9"/>
        <item x="12"/>
        <item x="3"/>
        <item x="6"/>
        <item x="11"/>
        <item x="8"/>
        <item x="5"/>
        <item x="1"/>
        <item x="0"/>
        <item x="2"/>
        <item x="7"/>
        <item x="14"/>
        <item x="13"/>
        <item x="10"/>
        <item x="4"/>
        <item t="default"/>
      </items>
    </pivotField>
    <pivotField showAll="0"/>
  </pivotFields>
  <rowFields count="1">
    <field x="0"/>
  </rowFields>
  <rowItems count="14">
    <i>
      <x v="2"/>
    </i>
    <i>
      <x v="10"/>
    </i>
    <i>
      <x v="17"/>
    </i>
    <i>
      <x v="18"/>
    </i>
    <i>
      <x v="22"/>
    </i>
    <i>
      <x v="24"/>
    </i>
    <i>
      <x v="29"/>
    </i>
    <i>
      <x v="31"/>
    </i>
    <i>
      <x v="34"/>
    </i>
    <i>
      <x v="36"/>
    </i>
    <i>
      <x v="42"/>
    </i>
    <i>
      <x v="43"/>
    </i>
    <i>
      <x v="44"/>
    </i>
    <i t="grand">
      <x/>
    </i>
  </rowItems>
  <colFields count="1">
    <field x="-2"/>
  </colFields>
  <colItems count="5">
    <i>
      <x/>
    </i>
    <i i="1">
      <x v="1"/>
    </i>
    <i i="2">
      <x v="2"/>
    </i>
    <i i="3">
      <x v="3"/>
    </i>
    <i i="4">
      <x v="4"/>
    </i>
  </colItems>
  <pageFields count="2">
    <pageField fld="13" item="7" hier="-1"/>
    <pageField fld="12" hier="-1"/>
  </pageFields>
  <dataFields count="5">
    <dataField name="Current Price" fld="3" baseField="0" baseItem="32" numFmtId="164"/>
    <dataField name="52 WeekHigh" fld="7" baseField="0" baseItem="32" numFmtId="164"/>
    <dataField name="52 WeekLow" fld="6" baseField="0" baseItem="32" numFmtId="164"/>
    <dataField name="% Below from high" fld="8" baseField="0" baseItem="32" numFmtId="2"/>
    <dataField name="% above from Low" fld="10" baseField="0" baseItem="32"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603672A-9888-41AE-84ED-8F21EC47754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F28" firstHeaderRow="0" firstDataRow="1" firstDataCol="1" rowPageCount="3" colPageCount="1"/>
  <pivotFields count="15">
    <pivotField axis="axisRow" showAll="0">
      <items count="5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m="1" x="50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m="1" x="501"/>
        <item x="172"/>
        <item x="173"/>
        <item x="174"/>
        <item m="1" x="502"/>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m="1" x="503"/>
        <item x="486"/>
        <item x="487"/>
        <item x="488"/>
        <item x="489"/>
        <item x="490"/>
        <item x="491"/>
        <item x="492"/>
        <item x="493"/>
        <item x="494"/>
        <item x="495"/>
        <item x="496"/>
        <item x="497"/>
        <item x="498"/>
        <item x="499"/>
        <item x="44"/>
        <item x="485"/>
        <item x="175"/>
        <item m="1" x="500"/>
        <item x="171"/>
        <item t="default"/>
      </items>
    </pivotField>
    <pivotField axis="axisPage" showAll="0">
      <items count="22">
        <item x="16"/>
        <item x="5"/>
        <item x="4"/>
        <item x="20"/>
        <item x="7"/>
        <item x="17"/>
        <item x="13"/>
        <item x="3"/>
        <item x="12"/>
        <item x="1"/>
        <item x="0"/>
        <item x="6"/>
        <item x="14"/>
        <item x="2"/>
        <item x="9"/>
        <item x="11"/>
        <item x="8"/>
        <item x="19"/>
        <item x="10"/>
        <item x="18"/>
        <item x="15"/>
        <item t="default"/>
      </items>
    </pivotField>
    <pivotField showAll="0"/>
    <pivotField showAll="0"/>
    <pivotField dataField="1" showAll="0"/>
    <pivotField showAll="0"/>
    <pivotField showAll="0"/>
    <pivotField dataField="1" showAll="0"/>
    <pivotField dataField="1" showAll="0"/>
    <pivotField dataField="1" showAll="0"/>
    <pivotField showAll="0"/>
    <pivotField dataField="1" showAll="0"/>
    <pivotField showAll="0"/>
    <pivotField axis="axisPage" multipleItemSelectionAllowed="1" showAll="0">
      <items count="9">
        <item x="6"/>
        <item x="3"/>
        <item x="4"/>
        <item x="2"/>
        <item x="1"/>
        <item x="5"/>
        <item x="7"/>
        <item x="0"/>
        <item t="default"/>
      </items>
    </pivotField>
    <pivotField axis="axisPage" multipleItemSelectionAllowed="1" showAll="0">
      <items count="51">
        <item h="1" x="26"/>
        <item h="1" x="22"/>
        <item h="1" x="4"/>
        <item h="1" x="48"/>
        <item h="1" x="29"/>
        <item h="1" x="3"/>
        <item h="1" x="37"/>
        <item x="43"/>
        <item x="39"/>
        <item h="1" x="40"/>
        <item h="1" x="7"/>
        <item h="1" x="2"/>
        <item h="1" x="41"/>
        <item h="1" x="9"/>
        <item h="1" x="42"/>
        <item x="8"/>
        <item x="44"/>
        <item h="1" x="46"/>
        <item h="1" x="24"/>
        <item h="1" x="12"/>
        <item h="1" x="17"/>
        <item h="1" x="47"/>
        <item h="1" x="20"/>
        <item h="1" x="25"/>
        <item h="1" x="23"/>
        <item h="1" x="36"/>
        <item h="1" x="34"/>
        <item h="1" x="13"/>
        <item h="1" x="49"/>
        <item h="1" x="1"/>
        <item h="1" x="5"/>
        <item h="1" x="16"/>
        <item h="1" x="19"/>
        <item h="1" x="11"/>
        <item h="1" x="27"/>
        <item h="1" x="15"/>
        <item h="1" x="35"/>
        <item h="1" x="45"/>
        <item h="1" x="38"/>
        <item h="1" x="6"/>
        <item h="1" x="31"/>
        <item h="1" x="33"/>
        <item h="1" x="32"/>
        <item h="1" x="30"/>
        <item h="1" x="14"/>
        <item h="1" x="21"/>
        <item h="1" x="28"/>
        <item h="1" x="18"/>
        <item h="1" x="10"/>
        <item h="1" x="0"/>
        <item t="default"/>
      </items>
    </pivotField>
  </pivotFields>
  <rowFields count="1">
    <field x="0"/>
  </rowFields>
  <rowItems count="23">
    <i>
      <x v="12"/>
    </i>
    <i>
      <x v="14"/>
    </i>
    <i>
      <x v="16"/>
    </i>
    <i>
      <x v="100"/>
    </i>
    <i>
      <x v="123"/>
    </i>
    <i>
      <x v="136"/>
    </i>
    <i>
      <x v="203"/>
    </i>
    <i>
      <x v="214"/>
    </i>
    <i>
      <x v="244"/>
    </i>
    <i>
      <x v="257"/>
    </i>
    <i>
      <x v="271"/>
    </i>
    <i>
      <x v="330"/>
    </i>
    <i>
      <x v="332"/>
    </i>
    <i>
      <x v="335"/>
    </i>
    <i>
      <x v="360"/>
    </i>
    <i>
      <x v="382"/>
    </i>
    <i>
      <x v="404"/>
    </i>
    <i>
      <x v="415"/>
    </i>
    <i>
      <x v="427"/>
    </i>
    <i>
      <x v="441"/>
    </i>
    <i>
      <x v="454"/>
    </i>
    <i>
      <x v="460"/>
    </i>
    <i t="grand">
      <x/>
    </i>
  </rowItems>
  <colFields count="1">
    <field x="-2"/>
  </colFields>
  <colItems count="5">
    <i>
      <x/>
    </i>
    <i i="1">
      <x v="1"/>
    </i>
    <i i="2">
      <x v="2"/>
    </i>
    <i i="3">
      <x v="3"/>
    </i>
    <i i="4">
      <x v="4"/>
    </i>
  </colItems>
  <pageFields count="3">
    <pageField fld="1" hier="-1"/>
    <pageField fld="14" hier="-1"/>
    <pageField fld="13" hier="-1"/>
  </pageFields>
  <dataFields count="5">
    <dataField name="Sum of Price" fld="4" baseField="0" baseItem="0"/>
    <dataField name="Sum of 52 WL" fld="7" baseField="0" baseItem="0"/>
    <dataField name="Sum of 52 WH" fld="8" baseField="0" baseItem="0"/>
    <dataField name="Sum of % Below high" fld="9" baseField="0" baseItem="0"/>
    <dataField name="Sum of % Below Low"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6">
  <a r="502">
    <v t="r">201</v>
    <v t="r">201</v>
    <v t="r">201</v>
    <v t="r">201</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i">2</v>
  </a>
  <a r="502">
    <v t="r">201</v>
    <v t="r">201</v>
    <v t="r">201</v>
    <v t="r">201</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r">201</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r">201</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i">2</v>
  </a>
  <a r="51">
    <v t="r">201</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i">1</v>
  </a>
  <a r="9">
    <v t="r">201</v>
    <v t="e">#NULL!</v>
    <v t="e">#NULL!</v>
    <v t="e">#NULL!</v>
    <v t="e">#NULL!</v>
    <v t="e">#NULL!</v>
    <v t="e">#NULL!</v>
    <v t="e">#NULL!</v>
    <v t="i">1</v>
  </a>
  <a r="506">
    <v t="e">#NULL!</v>
    <v t="e">#NULL!</v>
    <v t="e">#NULL!</v>
    <v t="e">#NULL!</v>
    <v t="r">1859</v>
    <v t="r">1861</v>
    <v t="r">1863</v>
    <v t="r">1865</v>
    <v t="r">1867</v>
    <v t="r">1869</v>
    <v t="r">1871</v>
    <v t="r">1873</v>
    <v t="r">1875</v>
    <v t="r">1877</v>
    <v t="r">1879</v>
    <v t="r">1881</v>
    <v t="r">1883</v>
    <v t="r">1885</v>
    <v t="r">1887</v>
    <v t="r">1889</v>
    <v t="r">1891</v>
    <v t="r">1893</v>
    <v t="r">1895</v>
    <v t="r">1897</v>
    <v t="r">1899</v>
    <v t="r">1901</v>
    <v t="r">1903</v>
    <v t="r">1905</v>
    <v t="r">1907</v>
    <v t="r">1909</v>
    <v t="r">1911</v>
    <v t="r">1913</v>
    <v t="r">1915</v>
    <v t="r">1917</v>
    <v t="r">1919</v>
    <v t="r">1921</v>
    <v t="r">1923</v>
    <v t="r">1925</v>
    <v t="r">1927</v>
    <v t="r">1929</v>
    <v t="r">1931</v>
    <v t="r">1933</v>
    <v t="r">1935</v>
    <v t="r">1937</v>
    <v t="r">1939</v>
    <v t="r">1941</v>
    <v t="r">1943</v>
    <v t="r">1945</v>
    <v t="r">1947</v>
    <v t="r">1949</v>
    <v t="r">1951</v>
    <v t="r">1953</v>
    <v t="r">1955</v>
    <v t="r">1957</v>
    <v t="r">1959</v>
    <v t="r">1961</v>
    <v t="r">1963</v>
    <v t="r">1965</v>
    <v t="r">1967</v>
    <v t="r">1969</v>
    <v t="r">1971</v>
    <v t="r">1973</v>
    <v t="r">1975</v>
    <v t="r">1977</v>
    <v t="r">1979</v>
    <v t="r">1981</v>
    <v t="r">1983</v>
    <v t="r">1985</v>
    <v t="r">1987</v>
    <v t="r">1989</v>
    <v t="r">1991</v>
    <v t="r">1993</v>
    <v t="r">1995</v>
    <v t="r">1997</v>
    <v t="r">1999</v>
    <v t="r">2001</v>
    <v t="r">2003</v>
    <v t="r">2005</v>
    <v t="r">2007</v>
    <v t="r">2009</v>
    <v t="r">2011</v>
    <v t="r">2013</v>
    <v t="r">2015</v>
    <v t="r">2017</v>
    <v t="r">2019</v>
    <v t="r">2021</v>
    <v t="r">2023</v>
    <v t="r">2025</v>
    <v t="r">2027</v>
    <v t="r">2029</v>
    <v t="r">2031</v>
    <v t="r">2033</v>
    <v t="r">2035</v>
    <v t="r">2037</v>
    <v t="r">2039</v>
    <v t="r">2041</v>
    <v t="r">2043</v>
    <v t="r">2045</v>
    <v t="r">2047</v>
    <v t="r">2049</v>
    <v t="r">2051</v>
    <v t="r">2053</v>
    <v t="r">2055</v>
    <v t="r">2057</v>
    <v t="r">2059</v>
    <v t="r">2061</v>
    <v t="r">2063</v>
    <v t="r">2065</v>
    <v t="r">2067</v>
    <v t="r">2069</v>
    <v t="r">2071</v>
    <v t="r">2073</v>
    <v t="r">2075</v>
    <v t="r">2077</v>
    <v t="r">2079</v>
    <v t="r">2081</v>
    <v t="r">2083</v>
    <v t="r">2085</v>
    <v t="r">2087</v>
    <v t="r">2089</v>
    <v t="r">2091</v>
    <v t="r">2093</v>
    <v t="r">2095</v>
    <v t="r">2097</v>
    <v t="r">2099</v>
    <v t="r">2101</v>
    <v t="r">2103</v>
    <v t="r">2105</v>
    <v t="r">2107</v>
    <v t="r">2109</v>
    <v t="r">2111</v>
    <v t="r">2113</v>
    <v t="r">2115</v>
    <v t="r">2117</v>
    <v t="r">2119</v>
    <v t="r">2121</v>
    <v t="r">2123</v>
    <v t="r">2125</v>
    <v t="r">2127</v>
    <v t="r">2129</v>
    <v t="r">2131</v>
    <v t="r">2133</v>
    <v t="r">2135</v>
    <v t="r">2137</v>
    <v t="r">2139</v>
    <v t="r">2141</v>
    <v t="r">2143</v>
    <v t="r">2145</v>
    <v t="r">2147</v>
    <v t="r">2149</v>
    <v t="r">2151</v>
    <v t="r">2153</v>
    <v t="r">2155</v>
    <v t="r">2157</v>
    <v t="r">2159</v>
    <v t="r">2161</v>
    <v t="r">2163</v>
    <v t="r">2165</v>
    <v t="r">2167</v>
    <v t="r">2169</v>
    <v t="r">2171</v>
    <v t="r">2173</v>
    <v t="r">2175</v>
    <v t="r">2177</v>
    <v t="r">2179</v>
    <v t="r">2181</v>
    <v t="r">2183</v>
    <v t="r">2185</v>
    <v t="r">2187</v>
    <v t="r">2189</v>
    <v t="r">2191</v>
    <v t="r">2193</v>
    <v t="r">2195</v>
    <v t="r">2197</v>
    <v t="r">2199</v>
    <v t="r">2201</v>
    <v t="r">2203</v>
    <v t="r">2205</v>
    <v t="r">2207</v>
    <v t="r">2209</v>
    <v t="r">2211</v>
    <v t="r">2213</v>
    <v t="r">2215</v>
    <v t="r">2217</v>
    <v t="r">2219</v>
    <v t="r">2221</v>
    <v t="r">2223</v>
    <v t="r">2225</v>
    <v t="r">2227</v>
    <v t="r">2229</v>
    <v t="r">2231</v>
    <v t="r">2233</v>
    <v t="r">2235</v>
    <v t="r">2237</v>
    <v t="r">2239</v>
    <v t="r">2241</v>
    <v t="r">2243</v>
    <v t="r">2245</v>
    <v t="r">2247</v>
    <v t="r">2249</v>
    <v t="r">2251</v>
    <v t="r">2253</v>
    <v t="r">2255</v>
    <v t="r">2257</v>
    <v t="r">2259</v>
    <v t="r">2261</v>
    <v t="r">2263</v>
    <v t="r">2265</v>
    <v t="r">2267</v>
    <v t="r">2269</v>
    <v t="r">2271</v>
    <v t="r">2273</v>
    <v t="r">2275</v>
    <v t="r">2277</v>
    <v t="r">2279</v>
    <v t="r">2281</v>
    <v t="r">2283</v>
    <v t="r">2285</v>
    <v t="r">2287</v>
    <v t="r">2289</v>
    <v t="r">2291</v>
    <v t="r">2293</v>
    <v t="r">2295</v>
    <v t="r">2297</v>
    <v t="r">2299</v>
    <v t="r">2301</v>
    <v t="r">2303</v>
    <v t="r">2305</v>
    <v t="r">2307</v>
    <v t="r">2309</v>
    <v t="r">2311</v>
    <v t="r">2313</v>
    <v t="r">2315</v>
    <v t="r">2317</v>
    <v t="r">2319</v>
    <v t="r">2321</v>
    <v t="r">2323</v>
    <v t="r">2325</v>
    <v t="r">2327</v>
    <v t="r">2329</v>
    <v t="r">2331</v>
    <v t="r">2333</v>
    <v t="r">2335</v>
    <v t="r">2337</v>
    <v t="r">2339</v>
    <v t="r">2341</v>
    <v t="r">2343</v>
    <v t="r">2345</v>
    <v t="r">2347</v>
    <v t="r">2349</v>
    <v t="r">2351</v>
    <v t="r">2353</v>
    <v t="r">2355</v>
    <v t="r">2357</v>
    <v t="r">2359</v>
    <v t="r">2361</v>
    <v t="r">2363</v>
    <v t="r">2365</v>
    <v t="r">2367</v>
    <v t="r">2369</v>
    <v t="r">2371</v>
    <v t="r">2373</v>
    <v t="r">2375</v>
    <v t="r">2377</v>
    <v t="r">2379</v>
    <v t="r">2381</v>
    <v t="r">2383</v>
    <v t="r">2385</v>
    <v t="r">2387</v>
    <v t="r">2389</v>
    <v t="r">2391</v>
    <v t="r">2393</v>
    <v t="r">2395</v>
    <v t="r">2397</v>
    <v t="r">2399</v>
    <v t="r">2401</v>
    <v t="r">2403</v>
    <v t="r">2405</v>
    <v t="r">2407</v>
    <v t="r">2409</v>
    <v t="r">2411</v>
    <v t="r">2413</v>
    <v t="r">2415</v>
    <v t="r">2417</v>
    <v t="r">2419</v>
    <v t="r">2421</v>
    <v t="r">2423</v>
    <v t="r">2425</v>
    <v t="r">2427</v>
    <v t="r">2429</v>
    <v t="r">2431</v>
    <v t="r">2433</v>
    <v t="r">2435</v>
    <v t="r">2437</v>
    <v t="r">2439</v>
    <v t="r">2441</v>
    <v t="r">2443</v>
    <v t="r">2445</v>
    <v t="r">2447</v>
    <v t="r">2449</v>
    <v t="r">2451</v>
    <v t="r">2453</v>
    <v t="r">2455</v>
    <v t="r">2457</v>
    <v t="r">2459</v>
    <v t="r">2461</v>
    <v t="r">2463</v>
    <v t="r">2465</v>
    <v t="r">2467</v>
    <v t="r">2469</v>
    <v t="r">2471</v>
    <v t="r">2473</v>
    <v t="r">2475</v>
    <v t="r">2477</v>
    <v t="r">2479</v>
    <v t="r">2481</v>
    <v t="r">2483</v>
    <v t="r">2485</v>
    <v t="r">2487</v>
    <v t="r">2489</v>
    <v t="r">2491</v>
    <v t="r">2493</v>
    <v t="r">2495</v>
    <v t="r">2497</v>
    <v t="r">2499</v>
    <v t="r">2501</v>
    <v t="r">2503</v>
    <v t="r">2505</v>
    <v t="r">2507</v>
    <v t="r">2509</v>
    <v t="r">2511</v>
    <v t="r">2513</v>
    <v t="r">2515</v>
    <v t="r">2517</v>
    <v t="r">2519</v>
    <v t="r">2521</v>
    <v t="r">2523</v>
    <v t="r">2525</v>
    <v t="r">2527</v>
    <v t="r">2529</v>
    <v t="r">2531</v>
    <v t="r">2533</v>
    <v t="r">2535</v>
    <v t="r">2537</v>
    <v t="r">2539</v>
    <v t="r">2541</v>
    <v t="r">2543</v>
    <v t="r">2545</v>
    <v t="r">2547</v>
    <v t="r">2549</v>
    <v t="r">2551</v>
    <v t="r">2553</v>
    <v t="r">2555</v>
    <v t="r">2557</v>
    <v t="r">2559</v>
    <v t="r">2561</v>
    <v t="r">2563</v>
    <v t="r">2565</v>
    <v t="r">2567</v>
    <v t="r">2569</v>
    <v t="r">2571</v>
    <v t="r">2573</v>
    <v t="r">2575</v>
    <v t="r">2577</v>
    <v t="r">2579</v>
    <v t="r">2581</v>
    <v t="r">2583</v>
    <v t="r">2585</v>
    <v t="r">2587</v>
    <v t="r">2589</v>
    <v t="r">2591</v>
    <v t="r">2593</v>
    <v t="r">2595</v>
    <v t="r">2597</v>
    <v t="r">2599</v>
    <v t="r">2601</v>
    <v t="r">2603</v>
    <v t="r">2605</v>
    <v t="r">2607</v>
    <v t="r">2609</v>
    <v t="r">2611</v>
    <v t="r">2613</v>
    <v t="r">2615</v>
    <v t="r">2617</v>
    <v t="r">2619</v>
    <v t="r">2621</v>
    <v t="r">2623</v>
    <v t="r">2625</v>
    <v t="r">2627</v>
    <v t="r">2629</v>
    <v t="r">2631</v>
    <v t="r">2633</v>
    <v t="r">2635</v>
    <v t="r">2637</v>
    <v t="r">2639</v>
    <v t="r">2641</v>
    <v t="r">2643</v>
    <v t="r">2645</v>
    <v t="r">2647</v>
    <v t="r">2649</v>
    <v t="r">2651</v>
    <v t="r">2653</v>
    <v t="r">2655</v>
    <v t="r">2657</v>
    <v t="r">2659</v>
    <v t="r">2661</v>
    <v t="r">2663</v>
    <v t="r">2665</v>
    <v t="r">2667</v>
    <v t="r">2669</v>
    <v t="r">2671</v>
    <v t="r">2673</v>
    <v t="r">2675</v>
    <v t="r">2677</v>
    <v t="r">2679</v>
    <v t="r">2681</v>
    <v t="r">2683</v>
    <v t="r">2685</v>
    <v t="r">2687</v>
    <v t="r">2689</v>
    <v t="r">2691</v>
    <v t="r">2693</v>
    <v t="r">2695</v>
    <v t="r">2697</v>
    <v t="r">2699</v>
    <v t="r">2701</v>
    <v t="r">2703</v>
    <v t="r">2705</v>
    <v t="r">2707</v>
    <v t="r">2709</v>
    <v t="r">2711</v>
    <v t="r">2713</v>
    <v t="r">2715</v>
    <v t="r">2717</v>
    <v t="r">2719</v>
    <v t="r">2721</v>
    <v t="r">2723</v>
    <v t="r">2725</v>
    <v t="r">2727</v>
    <v t="r">2729</v>
    <v t="r">2731</v>
    <v t="r">2733</v>
    <v t="r">2735</v>
    <v t="r">2737</v>
    <v t="r">2739</v>
    <v t="r">2741</v>
    <v t="r">2743</v>
    <v t="r">2745</v>
    <v t="r">2747</v>
    <v t="r">2749</v>
    <v t="r">2751</v>
    <v t="r">2753</v>
    <v t="r">2755</v>
    <v t="r">2757</v>
    <v t="r">2759</v>
    <v t="r">2761</v>
    <v t="r">2763</v>
    <v t="r">2765</v>
    <v t="r">2767</v>
    <v t="r">2769</v>
    <v t="r">2771</v>
    <v t="r">2773</v>
    <v t="r">2775</v>
    <v t="r">2777</v>
    <v t="r">2779</v>
    <v t="r">2781</v>
    <v t="r">2783</v>
    <v t="r">2785</v>
    <v t="r">2787</v>
    <v t="r">2789</v>
    <v t="r">2791</v>
    <v t="r">2793</v>
    <v t="r">2795</v>
    <v t="r">2797</v>
    <v t="r">2799</v>
    <v t="r">2801</v>
    <v t="r">2803</v>
    <v t="r">2805</v>
    <v t="r">2807</v>
    <v t="r">2809</v>
    <v t="r">2811</v>
    <v t="r">2813</v>
    <v t="r">2815</v>
    <v t="r">2817</v>
    <v t="r">2819</v>
    <v t="r">2821</v>
    <v t="r">2823</v>
    <v t="r">2825</v>
    <v t="r">2827</v>
    <v t="r">2829</v>
    <v t="r">2831</v>
    <v t="r">2833</v>
    <v t="r">2835</v>
    <v t="r">2837</v>
    <v t="r">2839</v>
    <v t="r">2841</v>
    <v t="r">2843</v>
    <v t="r">2845</v>
    <v t="r">2847</v>
    <v t="r">2849</v>
    <v t="r">2851</v>
    <v t="r">2853</v>
    <v t="r">2855</v>
    <v t="r">2857</v>
    <v t="r">2859</v>
    <v t="i">1</v>
  </a>
  <a r="51">
    <v t="r">1867</v>
    <v t="r">1875</v>
    <v t="r">1879</v>
    <v t="r">1883</v>
    <v t="r">1885</v>
    <v t="r">2863</v>
    <v t="r">1957</v>
    <v t="r">1967</v>
    <v t="r">2865</v>
    <v t="r">2867</v>
    <v t="r">2065</v>
    <v t="r">2105</v>
    <v t="r">2121</v>
    <v t="r">2125</v>
    <v t="r">2181</v>
    <v t="r">2207</v>
    <v t="r">2241</v>
    <v t="r">2263</v>
    <v t="r">2285</v>
    <v t="r">2287</v>
    <v t="r">2305</v>
    <v t="r">2309</v>
    <v t="r">2311</v>
    <v t="r">2869</v>
    <v t="r">2329</v>
    <v t="r">2355</v>
    <v t="r">2357</v>
    <v t="r">2871</v>
    <v t="r">2429</v>
    <v t="r">2435</v>
    <v t="r">2439</v>
    <v t="r">2511</v>
    <v t="r">2553</v>
    <v t="r">2569</v>
    <v t="r">2583</v>
    <v t="r">2873</v>
    <v t="r">2875</v>
    <v t="r">2647</v>
    <v t="r">2655</v>
    <v t="r">2735</v>
    <v t="r">2741</v>
    <v t="r">2877</v>
    <v t="r">2769</v>
    <v t="r">2879</v>
    <v t="r">2881</v>
    <v t="r">2797</v>
    <v t="r">2883</v>
    <v t="r">2821</v>
    <v t="r">2847</v>
    <v t="r">2849</v>
    <v t="i">1</v>
  </a>
</arrayData>
</file>

<file path=xl/richData/rdrichvalue.xml><?xml version="1.0" encoding="utf-8"?>
<rvData xmlns="http://schemas.microsoft.com/office/spreadsheetml/2017/richdata" count="2886">
  <rv s="0">
    <v>https://www.bing.com/financeapi/forcetrigger?t=ahgq1h&amp;q=XNSE%3aAARTIIND&amp;form=skydnc</v>
    <v>Learn more on Bing</v>
  </rv>
  <rv s="1">
    <v>en-GB</v>
    <v>ahgq1h</v>
    <v>268435456</v>
    <v>1</v>
    <v>Powered by Refinitiv</v>
    <v>0</v>
    <v>AARTI INDUSTRIES LTD (XNSE:AARTIIND)</v>
    <v>2</v>
    <v>3</v>
    <v>Finance</v>
    <v>4</v>
    <v>769.25</v>
    <v>364.15</v>
    <v>1.63</v>
    <v>-4.75</v>
    <v>-1.201E-2</v>
    <v>INR</v>
    <v>Aarti Industries Limited is an India-based company, which is engaged in manufacturing and dealing in specialty chemicals and intermediates. The Company specializes in benzene-based derivatives. The Company operates through two segments: Specialty Chemicals and Pharmaceuticals. Its Specialty Chemicals segment serves polymer and additives; agrochemicals and intermediates; dyes, pigments, paints, and printing inks; pharma intermediates, and fuel additives, rubber chemicals, and resins markets. Its Pharmaceuticals segment serves active pharmaceutical ingredients and intermediates for innovators and generic companies. The Company’s chemical product category include Chlorination, Nitration, Hydrogenation, Ammonolysis, Halex, Dinitro chlorination, Alkylation, Hydrolysis, Methoxylation, Esterification, Diazotization, Sulphonation, Condensation, N-Alkylation, Oxidation, and Other (inorganic). The Company also provides for analytical and process safety testing.</v>
    <v>12758</v>
    <v>National Stock Exchange of India</v>
    <v>XNSE</v>
    <v>XNSE</v>
    <v>4th Floor, Tower C, Embassy 247 Park, Gandhi Nagar, Vikhroli West, MUMBAI, MAHARASHTRA, 400083 IN</v>
    <v>407.7</v>
    <v>Chemicals</v>
    <v>Stock</v>
    <v>45744.492789351854</v>
    <v>0</v>
    <v>388.5</v>
    <v>141654700000</v>
    <v>AARTI INDUSTRIES LTD</v>
    <v>AARTI INDUSTRIES LTD</v>
    <v>395</v>
    <v>38.599800000000002</v>
    <v>395.5</v>
    <v>390.75</v>
    <v>362519900</v>
    <v>AARTIIND</v>
    <v>AARTI INDUSTRIES LTD (XNSE:AARTIIND)</v>
    <v>1488982</v>
    <v>1390180</v>
    <v>1984</v>
  </rv>
  <rv s="2">
    <v>1</v>
  </rv>
  <rv s="3">
    <v>en-GB</v>
    <v>c8nmsm</v>
    <v>268435456</v>
    <v>1</v>
    <v>Powered by Refinitiv</v>
    <v>5</v>
    <v>AARTI PHARMALABS LIMITED (XNSE:AARTIPHARM)</v>
    <v>6</v>
    <v>7</v>
    <v>Finance</v>
    <v>4</v>
    <v>837.25</v>
    <v>430</v>
    <v>3.25</v>
    <v>4.3569999999999998E-3</v>
    <v>INR</v>
    <v>Aarti Pharmalabs Limited is engaged in the manufacturing of active pharmaceutical ingredients (APIs), advanced intermediates, and xanthine derivatives, based in India. The Company also offers comprehensive contract development and manufacturing organization (CDMO) and CMO services for drug substances and new chemical entities (NCE), including their key starting materials (KSM) and regulatory starting materials (RSM), serving various pharmaceutical companies worldwide with a focus on the Ph-I/II/III, launch, and commercial phases. It has dedicated facilities for the production of HPAPIs, corticosteroids, cytotoxic medicines, and oncology products. Its caffeine products include caffeine anhydrous, and caffeine anhydrous (granules). Its range of API products include Ramipril, Quinapril HCL, Budesonide, Bambuterol HCL, Apixaban, Rivaroxaban, Cinacalcet and others. Its products are exported to key regulated markets such as the United States (US), the European Union, and Japan.</v>
    <v>1627</v>
    <v>National Stock Exchange of India</v>
    <v>XNSE</v>
    <v>XNSE</v>
    <v>2nd Floor, 204, Udyog Kshetra, Mulund - Goregaon Link Rd, Mulund (W), MUMBAI, MAHARASHTRA, 400080 IN</v>
    <v>760</v>
    <v>Pharmaceuticals</v>
    <v>Stock</v>
    <v>45744.492789351854</v>
    <v>742.5</v>
    <v>67907990000</v>
    <v>AARTI PHARMALABS LIMITED</v>
    <v>AARTI PHARMALABS LIMITED</v>
    <v>749.25</v>
    <v>27.230799999999999</v>
    <v>746</v>
    <v>749.25</v>
    <v>90634620</v>
    <v>AARTIPHARM</v>
    <v>AARTI PHARMALABS LIMITED (XNSE:AARTIPHARM)</v>
    <v>389376</v>
    <v>746760</v>
    <v>2019</v>
  </rv>
  <rv s="2">
    <v>3</v>
  </rv>
  <rv s="0">
    <v>https://www.bing.com/financeapi/forcetrigger?t=ahgqcw&amp;q=XNSE%3aABB&amp;form=skydnc</v>
    <v>Learn more on Bing</v>
  </rv>
  <rv s="1">
    <v>en-GB</v>
    <v>ahgqcw</v>
    <v>268435456</v>
    <v>1</v>
    <v>Powered by Refinitiv</v>
    <v>0</v>
    <v>ABB India Limited (XNSE:ABB)</v>
    <v>2</v>
    <v>3</v>
    <v>Finance</v>
    <v>4</v>
    <v>9149.9500000000007</v>
    <v>4890</v>
    <v>1.0279</v>
    <v>5.9</v>
    <v>1.065E-3</v>
    <v>INR</v>
    <v>ABB India Limited is an India-based technology company that is focused on electrification and automation. The Company's segments include Robotics and Discrete Automation, Motion, Electrification, Process Automation and Others. Robotics and Discrete Automation segment provides value-added solutions in robotics, machine and factory automation. Motion segment provides products, solutions and related services that improve industrial productivity and energy efficiency. Its motors, generators and drives provide power, motion and control for a wide range of automation applications. Electrification segment provides technology across the full electrical value chain from substation to the point of consumption. Process Automation segment provides products, systems and services designed to optimize the productivity of industrial processes. Its solutions include turnkey engineering, control systems, measurement products, life cycle services, outsourced maintenance and industry specific products.</v>
    <v>3384</v>
    <v>National Stock Exchange of India</v>
    <v>XNSE</v>
    <v>XNSE</v>
    <v>Disha, Corporate Office, 3rd Floor, Plot No. 5 &amp; 6, 2nd Stage, Peenya Industrial Area IV, Peenya, BANGALORE, KARNATAKA, 560058 IN</v>
    <v>5625</v>
    <v>Machinery, Equipment &amp; Components</v>
    <v>Stock</v>
    <v>45744.492789351854</v>
    <v>5</v>
    <v>5503.75</v>
    <v>1175297000000</v>
    <v>ABB India Limited</v>
    <v>ABB India Limited</v>
    <v>5559.95</v>
    <v>62.6907</v>
    <v>5540.35</v>
    <v>5546.25</v>
    <v>211908400</v>
    <v>ABB</v>
    <v>ABB India Limited (XNSE:ABB)</v>
    <v>420034</v>
    <v>462180</v>
    <v>1949</v>
  </rv>
  <rv s="2">
    <v>6</v>
  </rv>
  <rv s="0">
    <v>https://www.bing.com/financeapi/forcetrigger?t=b1d2yc&amp;q=XNSE%3aADANIGREEN&amp;form=skydnc</v>
    <v>Learn more on Bing</v>
  </rv>
  <rv s="1">
    <v>en-GB</v>
    <v>b1d2yc</v>
    <v>268435456</v>
    <v>1</v>
    <v>Powered by Refinitiv</v>
    <v>0</v>
    <v>ADANI GREEN ENERGY LIMITED (XNSE:ADANIGREEN)</v>
    <v>2</v>
    <v>3</v>
    <v>Finance</v>
    <v>4</v>
    <v>2174.1</v>
    <v>758</v>
    <v>1.9759</v>
    <v>-11.25</v>
    <v>-1.172E-2</v>
    <v>INR</v>
    <v>Adani Green Energy Limited is an India-based renewable energy company. The Company has a presence across 12 states of India, focusing on solar, wind and hybrid (solar wind) renewable power generation. It operates through two segments: renewable power generation and other related ancillary activities and sale of solar power equipments. The sale of solar power equipments segment comprises of an associate, Mundra Solar Energy Limited. The Company sells renewable power generated from its projects under a combination of long-term power purchase agreements (PPA) and on merchant basis and other ancillary activities. It is also developing solar park at khavda, Gujarat over 19,000 hectares and subleased 6,129 hectares land to its subsidiaries including step down subsidiaries and other related parties. Its locked-in renewable energy portfolio stands at approximately 21,953 megawatt (MW) (10,934 MW operational and 11,019 MW under execution) and another 500 MW of hydro pumped storage project.</v>
    <v>1597</v>
    <v>National Stock Exchange of India</v>
    <v>XNSE</v>
    <v>XNSE</v>
    <v>Adani Corporate House, Shantigram,, Nr. Vaishno Devi Circle, S G Highway, Khodiyar, AHMEDABAD, GUJARAT, 382421 IN</v>
    <v>976.45</v>
    <v>Electrical Utilities &amp; IPPs</v>
    <v>Stock</v>
    <v>45744.492800925924</v>
    <v>8</v>
    <v>942.05</v>
    <v>1502692000000</v>
    <v>ADANI GREEN ENERGY LIMITED</v>
    <v>ADANI GREEN ENERGY LIMITED</v>
    <v>967.85</v>
    <v>119.7428</v>
    <v>959.9</v>
    <v>948.65</v>
    <v>1584032000</v>
    <v>ADANIGREEN</v>
    <v>ADANI GREEN ENERGY LIMITED (XNSE:ADANIGREEN)</v>
    <v>4083088</v>
    <v>4479730</v>
    <v>2015</v>
  </rv>
  <rv s="2">
    <v>9</v>
  </rv>
  <rv s="0">
    <v>https://www.bing.com/financeapi/forcetrigger?t=c53u52&amp;q=XNSE%3aAWL&amp;form=skydnc</v>
    <v>Learn more on Bing</v>
  </rv>
  <rv s="1">
    <v>en-GB</v>
    <v>c53u52</v>
    <v>268435456</v>
    <v>1</v>
    <v>Powered by Refinitiv</v>
    <v>0</v>
    <v>AWL AGRI BUSINESS LIMITED (XNSE:AWL)</v>
    <v>2</v>
    <v>3</v>
    <v>Finance</v>
    <v>4</v>
    <v>403.95</v>
    <v>231.55</v>
    <v>1.3240000000000001</v>
    <v>2.33</v>
    <v>9.1020000000000007E-3</v>
    <v>INR</v>
    <v>AWL Agri Business Ltd, formerly Adani Wilmar Limited, is a fast-moving consumer goods (FMCG) company. The Company offers kitchen commodities for Indian consumers, including edible oil, wheat flour, rice, pulses, and sugar. It has a branded health and convenience product portfolio that includes Rice Bran oil, Blended oil, soya nuggets, Chana Sattu, biryani kit, and khichdi. Its segments include Edible Oils, Food &amp; FMCG, and Industry Essentials. The Edible Oils segment is engaged in buying and manufacturing edible oils. The Food &amp; FMCG segment is engaged in the buying and manufacturing of food products. The Industry Essentials segment is engaged in buying and manufacturing non-edible oils and chemical products, such as oleo chemicals, castor oil and its derivatives and de-oiled cakes. It sells its entire range of packed products in the edible oil and food FMCG segment under various brands, such as Fortune, King’s, Raag, Bullet, Fryola, Jubilee, Aadhar, Kohinoor Charminar, and Trophy.</v>
    <v>2678</v>
    <v>National Stock Exchange of India</v>
    <v>XNSE</v>
    <v>XNSE</v>
    <v>Fortune House, Nr Navarangpura Rly Crossing, AHMEDABAD, GUJARAT, 380009 IN</v>
    <v>261.99</v>
    <v>Food &amp; Tobacco</v>
    <v>Stock</v>
    <v>45744.492800925924</v>
    <v>11</v>
    <v>255</v>
    <v>334597500000</v>
    <v>AWL AGRI BUSINESS LIMITED</v>
    <v>AWL AGRI BUSINESS LIMITED</v>
    <v>256</v>
    <v>28.558499999999999</v>
    <v>255.99</v>
    <v>258.32</v>
    <v>1295283000</v>
    <v>AWL</v>
    <v>AWL AGRI BUSINESS LIMITED (XNSE:AWL)</v>
    <v>2878108</v>
    <v>2208740</v>
    <v>1999</v>
  </rv>
  <rv s="2">
    <v>12</v>
  </rv>
  <rv s="0">
    <v>https://www.bing.com/financeapi/forcetrigger?t=ahguzr&amp;q=XNSE%3aAMARAJABAT&amp;form=skydnc</v>
    <v>Learn more on Bing</v>
  </rv>
  <rv s="1">
    <v>en-GB</v>
    <v>ahguzr</v>
    <v>268435456</v>
    <v>1</v>
    <v>Powered by Refinitiv</v>
    <v>0</v>
    <v>AMARA RAJA ENERGY &amp; MOBILITY LIMITED (XNSE:ARE&amp;M)</v>
    <v>2</v>
    <v>3</v>
    <v>Finance</v>
    <v>4</v>
    <v>1775.95</v>
    <v>756</v>
    <v>1.1579999999999999</v>
    <v>-20.05</v>
    <v>-1.9592999999999999E-2</v>
    <v>INR</v>
    <v>Amara Raja Energy &amp; Mobility Limited is an India-based manufacturer of lead-acid batteries for both industrial and automotive applications in the Indian storage battery industry. The Company is the manufacturer of automotive batteries and home uninterruptible power supply (UPS)/inverter batteries under the brands Amaron and PowerZone, which are distributed through a pan-India sales service retail network. It supplies automotive batteries under OE relationships to various automotive companies. It is a private label supplier for various brands. In India, it is the supplier to telecom service providers, telecom equipment manufacturers, the UPS sector, Indian railways and to the power, oil and gas motive among other industry segments. Its Industrial Battery Division comprises brands, such as PowerStack, Amaron Volt, Amaron Sleek, Amaron Volt, Amaron Brute, and Amaron Quanta. Its products are exported to various countries in the Indian Ocean Rim.</v>
    <v>9313</v>
    <v>National Stock Exchange of India</v>
    <v>XNSE</v>
    <v>XNSE</v>
    <v>1-18/1/AMR/NR, Nanakramguda, Gachibowli, HYDERABAD, TELANGANA, 500032 IN</v>
    <v>1047.9000000000001</v>
    <v>Machinery, Equipment &amp; Components</v>
    <v>Stock</v>
    <v>45744.492800925924</v>
    <v>14</v>
    <v>1000.05</v>
    <v>183629300000</v>
    <v>AMARA RAJA ENERGY &amp; MOBILITY LIMITED</v>
    <v>AMARA RAJA ENERGY &amp; MOBILITY LIMITED</v>
    <v>1029.9000000000001</v>
    <v>17.586500000000001</v>
    <v>1023.35</v>
    <v>1003.3</v>
    <v>183025400</v>
    <v>ARE&amp;M</v>
    <v>AMARA RAJA ENERGY &amp; MOBILITY LIMITED (XNSE:ARE&amp;M)</v>
    <v>630905</v>
    <v>946060</v>
    <v>1985</v>
  </rv>
  <rv s="2">
    <v>15</v>
  </rv>
  <rv s="0">
    <v>https://www.bing.com/financeapi/forcetrigger?t=c1bvcw&amp;q=XNSE%3aANURAS&amp;form=skydnc</v>
    <v>Learn more on Bing</v>
  </rv>
  <rv s="1">
    <v>en-GB</v>
    <v>c1bvcw</v>
    <v>268435456</v>
    <v>1</v>
    <v>Powered by Refinitiv</v>
    <v>0</v>
    <v>ANUPAM RASAYAN INDIA LIMITED (XNSE:ANURAS)</v>
    <v>2</v>
    <v>3</v>
    <v>Finance</v>
    <v>4</v>
    <v>945.1</v>
    <v>601</v>
    <v>1.3360000000000001</v>
    <v>11.9</v>
    <v>1.592E-2</v>
    <v>INR</v>
    <v>Anupam Rasayan India Ltd. is an India-based company, which is engaged in the custom synthesis (CSM) and manufacturing of specialty chemicals. The Company's segments include Life Science related Specialty Chemicals and Other Specialty Chemicals. The Life Science related Specialty Chemicals segment includes agrochemicals (including crop protection), personal care and pharmaceuticals businesses. Its agrochemicals business includes manufacturing agro intermediates and agro active ingredients (insecticides, fungicides, herbicides and plant growth regulators). Its personal care business manufactures anti-bacterial and ultraviolet protection intermediates, and active ingredients. Its pharmaceuticals business develops intermediates and key starting materials for active pharmaceutical ingredients, material sciences and surface chemistry. The Other Specialty Chemicals segment includes specialty pigments, specialty dyes and polymer additives. It caters to a range of Indian and global customers.</v>
    <v>1896</v>
    <v>National Stock Exchange of India</v>
    <v>XNSE</v>
    <v>XNSE</v>
    <v>8110, Sachin G.I.D.C. Estate, SURAT, GUJARAT, 394230 IN</v>
    <v>770</v>
    <v>Chemicals</v>
    <v>Stock</v>
    <v>45744.492800925924</v>
    <v>17</v>
    <v>742.05</v>
    <v>83481860000</v>
    <v>ANUPAM RASAYAN INDIA LIMITED</v>
    <v>ANUPAM RASAYAN INDIA LIMITED</v>
    <v>745</v>
    <v>104.063</v>
    <v>747.5</v>
    <v>759.4</v>
    <v>109931300</v>
    <v>ANURAS</v>
    <v>ANUPAM RASAYAN INDIA LIMITED (XNSE:ANURAS)</v>
    <v>91204</v>
    <v>350280</v>
    <v>2003</v>
  </rv>
  <rv s="2">
    <v>18</v>
  </rv>
  <rv s="0">
    <v>https://www.bing.com/financeapi/forcetrigger?t=ahgz6h&amp;q=XNSE%3aASIANPAINT&amp;form=skydnc</v>
    <v>Learn more on Bing</v>
  </rv>
  <rv s="1">
    <v>en-GB</v>
    <v>ahgz6h</v>
    <v>268435456</v>
    <v>1</v>
    <v>Powered by Refinitiv</v>
    <v>0</v>
    <v>ASIAN PAINTS LIMITED (XNSE:ASIANPAINT)</v>
    <v>2</v>
    <v>3</v>
    <v>Finance</v>
    <v>4</v>
    <v>3394.9</v>
    <v>2124.75</v>
    <v>0.995</v>
    <v>2.5499999999999998</v>
    <v>1.091E-3</v>
    <v>INR</v>
    <v>Asian Paints Limited is an India-based company, which is engaged in the business of manufacturing, selling and distribution of paints, coatings, products related to home decor, bath fittings and providing related services. The Company operates through the Paints and Home Decor segment. The Company manufactures paints, varnishes, enamels, and thinners. It also manufactures organic and inorganic chemical compounds; metal sanitary ware such as bath, sinks, washbasins and similar articles and cosmetics and toiletries. Its Home Decor business offers modular kitchens and wardrobes, bath fittings and sanitaryware, decorative lightnings, unplasticized polyvinyl chloride (uPVC) windows and doors, wall coverings, furniture, furnishing, and rugs. It offers a range of services, such as interior design service, safe painting service, wood solutions, waterproofing solutions, color consultancy online and contractor finder services.</v>
    <v>9482</v>
    <v>National Stock Exchange of India</v>
    <v>XNSE</v>
    <v>XNSE</v>
    <v>6A &amp; 6B, Shantinagar, Santacruz (East), MUMBAI, MAHARASHTRA, 400055 IN</v>
    <v>2364</v>
    <v>Chemicals</v>
    <v>Stock</v>
    <v>45744.492800925924</v>
    <v>20</v>
    <v>2325</v>
    <v>2244022000000</v>
    <v>ASIAN PAINTS LIMITED</v>
    <v>ASIAN PAINTS LIMITED</v>
    <v>2343.9499999999998</v>
    <v>53.032400000000003</v>
    <v>2338.1</v>
    <v>2340.65</v>
    <v>958717500</v>
    <v>ASIANPAINT</v>
    <v>ASIAN PAINTS LIMITED (XNSE:ASIANPAINT)</v>
    <v>1281871</v>
    <v>1275130</v>
    <v>1945</v>
  </rv>
  <rv s="2">
    <v>21</v>
  </rv>
  <rv s="0">
    <v>https://www.bing.com/financeapi/forcetrigger?t=ahgznm&amp;q=XNSE%3aASTRAL&amp;form=skydnc</v>
    <v>Learn more on Bing</v>
  </rv>
  <rv s="1">
    <v>en-GB</v>
    <v>ahgznm</v>
    <v>268435456</v>
    <v>1</v>
    <v>Powered by Refinitiv</v>
    <v>0</v>
    <v>ASTRAL LIMITED (XNSE:ASTRAL)</v>
    <v>2</v>
    <v>3</v>
    <v>Finance</v>
    <v>4</v>
    <v>2454</v>
    <v>1232.3</v>
    <v>1.0461</v>
    <v>-0.3</v>
    <v>-2.3169999999999999E-4</v>
    <v>INR</v>
    <v>Astral Limited is an India-based company, which is engaged in the manufacturing of chlorinated polyvinyl chloride (CPVC) pipes and fittings. The Company's segments include Plumbing, and Paints and Adhesives. The Company operates across seven sectors, encompassing pipes and fittings; water tanks; adhesives, construction chemicals and sealants; infrastructure; faucets and sanitaryware; paints, and specialized valves. In the pipes and fittings sector, the Company offers plumbing systems, drainage system, cable protection system, agriculture system, solvent cements and specialized fittings. In the water tanks sector, it offers roto molding tanks, blow molding tanks and loft tanks. In the infrastructure sector, it offers drainage, cable protection and PT duct system. In the faucets and sanitaryware sector, it offers faucets, sanitaryware, cisterns, showers and bathroom accessories. The Company offers protective coatings, industrial coatings and decorative coatings in the paint sector.</v>
    <v>4558</v>
    <v>National Stock Exchange of India</v>
    <v>XNSE</v>
    <v>XNSE</v>
    <v>ASTRAL HOUSE 207/1, Bh. Rajpath Club, Off. S.G. Highway, AHMEDABAD, GUJARAT, 380059 IN</v>
    <v>1305.55</v>
    <v>Homebuilding &amp; Construction Supplies</v>
    <v>Stock</v>
    <v>45744.492800925924</v>
    <v>23</v>
    <v>1280.8</v>
    <v>347680500000</v>
    <v>ASTRAL LIMITED</v>
    <v>ASTRAL LIMITED</v>
    <v>1295.0999999999999</v>
    <v>66.068600000000004</v>
    <v>1294.55</v>
    <v>1294.25</v>
    <v>268634700</v>
    <v>ASTRAL</v>
    <v>ASTRAL LIMITED (XNSE:ASTRAL)</v>
    <v>571535</v>
    <v>613570</v>
    <v>1996</v>
  </rv>
  <rv s="2">
    <v>24</v>
  </rv>
  <rv s="0">
    <v>https://www.bing.com/financeapi/forcetrigger?t=ahh15r&amp;q=XNSE%3aATUL&amp;form=skydnc</v>
    <v>Learn more on Bing</v>
  </rv>
  <rv s="1">
    <v>en-GB</v>
    <v>ahh15r</v>
    <v>268435456</v>
    <v>1</v>
    <v>Powered by Refinitiv</v>
    <v>0</v>
    <v>ATUL LIMITED (XNSE:ATUL)</v>
    <v>2</v>
    <v>3</v>
    <v>Finance</v>
    <v>4</v>
    <v>8180</v>
    <v>5149.55</v>
    <v>1.0419</v>
    <v>338.7</v>
    <v>5.8417999999999998E-2</v>
    <v>INR</v>
    <v>Atul Ltd is an India-based company, which is in the business of life science chemicals and performance, and other chemicals. It serves various industries across the world, such as adhesives, agriculture, animal feed, automobile, composites, construction, cosmetic, defense, dyestuff, electrical and electronics, flavor, food, footwear, fragrance, glass, home care, horticulture, hospitality, paint and coatings, paper, personal care, pharmaceutical, plastic, polymer, rubber, soap and detergent, sport and leisure, textile, tire, and wind energy. It operates through three segments: Life Science Chemicals, Performance and Other Chemicals, and Others. Its Life Science Chemicals segment offers active pharmaceutical ingredients (APIs), API intermediates, crop protection chemicals. Its Performance and Other Chemicals segment offers adhesion promoters, bulk chemicals, epoxy resins and hardeners, intermediates, and textile dyes. Its Others segment offers agribiotech, food products and services.</v>
    <v>3255</v>
    <v>National Stock Exchange of India</v>
    <v>XNSE</v>
    <v>XNSE</v>
    <v>Atul, GUJARAT, 396020 IN</v>
    <v>6270.25</v>
    <v>Chemicals</v>
    <v>Stock</v>
    <v>45744.492800925924</v>
    <v>26</v>
    <v>5740.25</v>
    <v>180672300000</v>
    <v>ATUL LIMITED</v>
    <v>ATUL LIMITED</v>
    <v>5760</v>
    <v>43.448999999999998</v>
    <v>5797.9</v>
    <v>6136.6</v>
    <v>29441760</v>
    <v>ATUL</v>
    <v>ATUL LIMITED (XNSE:ATUL)</v>
    <v>176902</v>
    <v>79460</v>
    <v>1975</v>
  </rv>
  <rv s="2">
    <v>27</v>
  </rv>
  <rv s="0">
    <v>https://www.bing.com/financeapi/forcetrigger?t=ahh1bh&amp;q=XNSE%3aAUBANK&amp;form=skydnc</v>
    <v>Learn more on Bing</v>
  </rv>
  <rv s="1">
    <v>en-GB</v>
    <v>ahh1bh</v>
    <v>268435456</v>
    <v>1</v>
    <v>Powered by Refinitiv</v>
    <v>0</v>
    <v>AU SMALL FINANCE BANK LIMITED (XNSE:AUBANK)</v>
    <v>2</v>
    <v>3</v>
    <v>Finance</v>
    <v>4</v>
    <v>755.4</v>
    <v>478.35</v>
    <v>1.1884999999999999</v>
    <v>-19.8</v>
    <v>-3.5714000000000003E-2</v>
    <v>INR</v>
    <v>AU Small Finance Bank Limited is an India-based non-deposit accepting non-banking financial company (NBFC-ND). The Company is engaged in providing a range of banking and financial services, including retail banking, wholesale banking and treasury operations and other services. Its segments include treasury, retail banking, wholesale banking, and other banking businesses. The treasury segment primarily consists of interest from investment portfolios, money market borrowing and lending. The retail banking segment include digital banking, and other retail banking. The wholesale banking segment provides loans and transaction services to large corporates, emerging corporates, public sector units, government bodies, financial institutions, and medium scale enterprises. Its personal banking includes savings account, salary account, and fixed deposits. It offers various types of loans, which include car loan, home loan, personal loan, tractor loan and others.</v>
    <v>29738</v>
    <v>National Stock Exchange of India</v>
    <v>XNSE</v>
    <v>XNSE</v>
    <v>Bank House, Mile 0, Ajmer Road,, JAIPUR, RAJASTHAN, 302001 IN</v>
    <v>562.1</v>
    <v>Banking Services</v>
    <v>Stock</v>
    <v>45744.492800925924</v>
    <v>29</v>
    <v>530.75</v>
    <v>397968500000</v>
    <v>AU SMALL FINANCE BANK LIMITED</v>
    <v>AU SMALL FINANCE BANK LIMITED</v>
    <v>559</v>
    <v>19.736499999999999</v>
    <v>554.4</v>
    <v>534.6</v>
    <v>744423000</v>
    <v>AUBANK</v>
    <v>AU SMALL FINANCE BANK LIMITED (XNSE:AUBANK)</v>
    <v>3118677</v>
    <v>4543750</v>
    <v>1996</v>
  </rv>
  <rv s="2">
    <v>30</v>
  </rv>
  <rv s="0">
    <v>https://www.bing.com/financeapi/forcetrigger?t=ahhktc&amp;q=XNSE%3aDMART&amp;form=skydnc</v>
    <v>Learn more on Bing</v>
  </rv>
  <rv s="1">
    <v>en-GB</v>
    <v>ahhktc</v>
    <v>268435456</v>
    <v>1</v>
    <v>Powered by Refinitiv</v>
    <v>0</v>
    <v>AVENUE SUPERMARTS LIMITED (XNSE:DMART)</v>
    <v>2</v>
    <v>3</v>
    <v>Finance</v>
    <v>4</v>
    <v>5484.85</v>
    <v>3340</v>
    <v>1.0951</v>
    <v>18.2</v>
    <v>4.4770000000000001E-3</v>
    <v>INR</v>
    <v>Avenue Supermarts Limited is an India-based company, which is engaged in the business of organized retail and operating supermarkets under the DMart brand name. DMart is a supermarket chain that offers customers a range of products with a focus on the foods, non-foods fast-moving consumer goods (FMCG) and general merchandise and apparel product categories. Its stores stock home utility products, including food, toiletries, beauty products, garments, kitchenware, bed and bath linen, home appliances and others. The Company offers its products under various categories, such as bed and bath, dairy and frozen, fruits and vegetables, crockery, toys and games, kids’ apparel, ladies’ garments, apparel for men, home and personal care, daily essentials, grocery, and staples. DMart operates approximately 365 stores and has a presence across Maharashtra, Gujarat, Andhra Pradesh, Madhya Pradesh, Karnataka, Telangana, and Chhattisgarh.</v>
    <v>13971</v>
    <v>National Stock Exchange of India</v>
    <v>XNSE</v>
    <v>XNSE</v>
    <v>B-72/72A, Wagle Industrial Estate, Road No. 33, Kamgar Hospital Road, THANE, MAHARASHTRA, 400604 IN</v>
    <v>4190</v>
    <v>Food &amp; Drug Retailing</v>
    <v>Stock</v>
    <v>45744.492800925924</v>
    <v>32</v>
    <v>4055.05</v>
    <v>2657073000000</v>
    <v>AVENUE SUPERMARTS LIMITED</v>
    <v>AVENUE SUPERMARTS LIMITED</v>
    <v>4065</v>
    <v>97.677400000000006</v>
    <v>4065</v>
    <v>4083.2</v>
    <v>650733100</v>
    <v>DMART</v>
    <v>AVENUE SUPERMARTS LIMITED (XNSE:DMART)</v>
    <v>886798</v>
    <v>462730</v>
    <v>2000</v>
  </rv>
  <rv s="2">
    <v>33</v>
  </rv>
  <rv s="0">
    <v>https://www.bing.com/financeapi/forcetrigger?t=ahh3im&amp;q=XNSE%3aBAJFINANCE&amp;form=skydnc</v>
    <v>Learn more on Bing</v>
  </rv>
  <rv s="1">
    <v>en-GB</v>
    <v>ahh3im</v>
    <v>268435456</v>
    <v>1</v>
    <v>Powered by Refinitiv</v>
    <v>0</v>
    <v>BAJAJ FINANCE LIMITED (XNSE:BAJFINANCE)</v>
    <v>2</v>
    <v>3</v>
    <v>Finance</v>
    <v>4</v>
    <v>9260.0499999999993</v>
    <v>6375.7</v>
    <v>1.6335</v>
    <v>-58.25</v>
    <v>-6.4689999999999999E-3</v>
    <v>INR</v>
    <v>Bajaj Finance Ltd. is an India-based non-banking financial company (NBFC). The Company is mainly engaged in the business of lending and accepting deposits. It has a diversified lending portfolio across retail, small and medium-sized enterprises (SMEs) and commercial customers with a presence in both urban and rural India. It also accepts public and corporate deposits and offers a variety of financial service products to its customers. Its products include Consumer Finance, Commercial Lending, SME Finance, Investment, Corporate Finance, and Financial Institutions Lending. Its Consumer Finance includes Digital Product Finance, Lifestyle Finance, Durable Finance, Personal Loan, Home Loan, Retailer Finance, and others. Its commercial lending includes Vendor Financing, Large Value Lease Rental Discounting, Loans against Securities, and others. Its investments include fixed deposit and mutual funds. Its subsidiaries include Bajaj Housing Finance Ltd. and Bajaj Financial Securities Ltd.</v>
    <v>53782</v>
    <v>National Stock Exchange of India</v>
    <v>XNSE</v>
    <v>XNSE</v>
    <v>6th Floor Bajaj Finserv Corporate Office, Off Pune-Ahmednagar Road, Viman Nagar, PUNE, MAHARASHTRA, 411014 IN</v>
    <v>9028.9</v>
    <v>Banking Services</v>
    <v>Stock</v>
    <v>45744.492800925924</v>
    <v>35</v>
    <v>8861</v>
    <v>5539830000000</v>
    <v>BAJAJ FINANCE LIMITED</v>
    <v>BAJAJ FINANCE LIMITED</v>
    <v>8997.6</v>
    <v>34.607599999999998</v>
    <v>9003.85</v>
    <v>8945.6</v>
    <v>619279800</v>
    <v>BAJFINANCE</v>
    <v>BAJAJ FINANCE LIMITED (XNSE:BAJFINANCE)</v>
    <v>977099</v>
    <v>1416910</v>
    <v>1987</v>
  </rv>
  <rv s="2">
    <v>36</v>
  </rv>
  <rv s="0">
    <v>https://www.bing.com/financeapi/forcetrigger?t=ahh3a2&amp;q=XNSE%3aBAJAJFINSV&amp;form=skydnc</v>
    <v>Learn more on Bing</v>
  </rv>
  <rv s="1">
    <v>en-GB</v>
    <v>ahh3a2</v>
    <v>268435456</v>
    <v>1</v>
    <v>Powered by Refinitiv</v>
    <v>0</v>
    <v>BAJAJ FINSERV LIMITED (XNSE:BAJAJFINSV)</v>
    <v>2</v>
    <v>3</v>
    <v>Finance</v>
    <v>4</v>
    <v>2029.9</v>
    <v>1419.05</v>
    <v>1.7399</v>
    <v>1.6</v>
    <v>7.9769999999999993E-4</v>
    <v>INR</v>
    <v>Bajaj Finserv Limited is a holding company for various financial services businesses. It is engaged in the business of promoting financial services such as finance, insurance, broking, investments, and others, including distribution using digital platforms through its investments in subsidiaries and joint ventures. It is also engaged in the business of generating power through wind turbines, a renewable source of energy. Its segments include life insurance, general insurance, windmill, retail financing, and investments and others. It focuses on commercial lending; personal loans; small and medium enterprise lending; rural lending; deposit; loan against securities, and partnerships and services. It serves various customers through its subsidiaries by providing financial products and services for asset acquisition through financing, asset protection through general insurance, family and income protection in the form of life and health insurance, and retirement and savings solutions.</v>
    <v>125</v>
    <v>National Stock Exchange of India</v>
    <v>XNSE</v>
    <v>XNSE</v>
    <v>6th Floor, Bajaj Finserv Corporate Office, Off Pune-Ahmednagar Road, Viman Nagar, PUNE, MAHARASHTRA, 411014 IN</v>
    <v>2022</v>
    <v>Banking Services</v>
    <v>Stock</v>
    <v>45744.492800925924</v>
    <v>38</v>
    <v>1994.2</v>
    <v>3201362000000</v>
    <v>BAJAJ FINSERV LIMITED</v>
    <v>BAJAJ FINSERV LIMITED</v>
    <v>1995.75</v>
    <v>37.345300000000002</v>
    <v>2005.75</v>
    <v>2007.35</v>
    <v>1594820000</v>
    <v>BAJAJFINSV</v>
    <v>BAJAJ FINSERV LIMITED (XNSE:BAJAJFINSV)</v>
    <v>1907116</v>
    <v>3416460</v>
    <v>2007</v>
  </rv>
  <rv s="2">
    <v>39</v>
  </rv>
  <rv s="0">
    <v>https://www.bing.com/financeapi/forcetrigger?t=ahh3oc&amp;q=XNSE%3aBALAMINES&amp;form=skydnc</v>
    <v>Learn more on Bing</v>
  </rv>
  <rv s="1">
    <v>en-GB</v>
    <v>ahh3oc</v>
    <v>268435456</v>
    <v>1</v>
    <v>Powered by Refinitiv</v>
    <v>0</v>
    <v>BALAJI AMINES LIMITED (XNSE:BALAMINES)</v>
    <v>2</v>
    <v>3</v>
    <v>Finance</v>
    <v>4</v>
    <v>2549.75</v>
    <v>1171</v>
    <v>2.1762000000000001</v>
    <v>-36</v>
    <v>-2.8959000000000002E-2</v>
    <v>INR</v>
    <v>Balaji Amines Limited is an India-based company, which is engaged in the business of manufacturing of specialty chemicals, aliphatic amines and derivatives. The Company’s segments include Amines &amp; Specialty Chemicals and Hotel Division. It also owns a five-star Hotel in Solapur, Maharashtra. Its products include amines, derivatives, specialty chemicals and pharma excipients. Its amine products include MONOMETHYLAMINE (MMA), DIMETHYLAMINE (DMA), TRIMETHYLAMINE and others. Its specialty chemical products include N-Methyl Pyrrolidone (NMP), Morpholine, 2-PYRROLIDONE (2-P), N-ETHYL-2-PYRROLIDONE, GAMMA-BUTYROLACTONE, ACETONITRILE (ACN) and others. Its derivatives products include Di-Methyl Acetamide (DMAC); Di-Methyl Amine Hydrochloride (DMA HCL); Tri-Methyl Amine Hydrochloride (TMA HCL); Di-Ethyl Amine Hydrochloride (DEA HCL), and others. Its pharma excipients products include POLY VINYL PYRROLIDONE(PVP-30) IP/BP/JP GRADE and POLY VINYL PYRROLIDONE(PVP-30)-TECHNICAL GRADE.</v>
    <v>1117</v>
    <v>National Stock Exchange of India</v>
    <v>XNSE</v>
    <v>XNSE</v>
    <v>Plot No. 47, Balaji Bhawan, Kavuri Hills, Madhapur, HYDERABAD, TELANGANA, 500033 IN</v>
    <v>1270.3499999999999</v>
    <v>Chemicals</v>
    <v>Stock</v>
    <v>45744.492800925924</v>
    <v>41</v>
    <v>1204</v>
    <v>39112870000</v>
    <v>BALAJI AMINES LIMITED</v>
    <v>BALAJI AMINES LIMITED</v>
    <v>1244</v>
    <v>21.088200000000001</v>
    <v>1243.1500000000001</v>
    <v>1207.1500000000001</v>
    <v>32401000</v>
    <v>BALAMINES</v>
    <v>BALAJI AMINES LIMITED (XNSE:BALAMINES)</v>
    <v>160585</v>
    <v>136910</v>
    <v>1988</v>
  </rv>
  <rv s="2">
    <v>42</v>
  </rv>
  <rv s="0">
    <v>https://www.bing.com/financeapi/forcetrigger?t=ahh7a2&amp;q=XNSE%3aBHARTIARTL&amp;form=skydnc</v>
    <v>Learn more on Bing</v>
  </rv>
  <rv s="1">
    <v>en-GB</v>
    <v>ahh7a2</v>
    <v>268435456</v>
    <v>1</v>
    <v>Powered by Refinitiv</v>
    <v>0</v>
    <v>Bharti Airtel Limited (XNSE:BHARTIARTL)</v>
    <v>2</v>
    <v>3</v>
    <v>Finance</v>
    <v>4</v>
    <v>1779</v>
    <v>1183.0999999999999</v>
    <v>0.62690000000000001</v>
    <v>8.6999999999999993</v>
    <v>5.0439999999999999E-3</v>
    <v>INR</v>
    <v>Bharti Airtel Limited is a telecommunication company. It operates through two business divisions: India &amp; South Asia and Africa. Its B2C Services consists of Mobile Services (India), Homes Services, and Digital TV Services. Its B2B Services consists of Airtel Business and South Asia. Its Mobile Services (India) segment offers postpaid, pre-paid, roaming, Internet and other value-added services. Its Homes Services segment provides fixed-line telephone and broadband services for homes in approximately 1,290 cities. Its Digital TV Services provides direct-to-home (DTH) platform, which offers a total of 725 channels including 94 HD channels, 64 SVOD services, four international channels and four interactive services. Its Airtel Business segment offers fixed-line voice (PRIs), data and other connectivity solutions, such as Multi-Protocol Label Switching (MPLS), Voice over Internet Protocol (VoIP), SIP trucking. Its South Asia segment represents its operation in Bangladesh.</v>
    <v>28715</v>
    <v>National Stock Exchange of India</v>
    <v>XNSE</v>
    <v>XNSE</v>
    <v>Bharti Crescent 1, Nelson Mandela Road,, Vasant Kunj, Phase II, NEW DELHI, DELHI, 110070 IN</v>
    <v>1745.75</v>
    <v>Telecommunications Services</v>
    <v>Stock</v>
    <v>45744.492800925924</v>
    <v>44</v>
    <v>1660</v>
    <v>10383890000000</v>
    <v>Bharti Airtel Limited</v>
    <v>Bharti Airtel Limited</v>
    <v>1733.3</v>
    <v>40.7194</v>
    <v>1724.7</v>
    <v>1733.4</v>
    <v>6089855000</v>
    <v>BHARTIARTL</v>
    <v>Bharti Airtel Limited (XNSE:BHARTIARTL)</v>
    <v>4133264</v>
    <v>7249520</v>
    <v>1995</v>
  </rv>
  <rv s="2">
    <v>45</v>
  </rv>
  <rv s="0">
    <v>https://www.bing.com/financeapi/forcetrigger?t=ahh9sm&amp;q=XNSE%3aBRITANNIA&amp;form=skydnc</v>
    <v>Learn more on Bing</v>
  </rv>
  <rv s="1">
    <v>en-GB</v>
    <v>ahh9sm</v>
    <v>268435456</v>
    <v>1</v>
    <v>Powered by Refinitiv</v>
    <v>0</v>
    <v>BRITANNIA INDUSTRIES LTD (XNSE:BRITANNIA)</v>
    <v>2</v>
    <v>3</v>
    <v>Finance</v>
    <v>4</v>
    <v>6469.9</v>
    <v>4506</v>
    <v>0.77600000000000002</v>
    <v>95.7</v>
    <v>1.9767999999999997E-2</v>
    <v>INR</v>
    <v>Britannia Industries Limited is an India-based food products company. The Company is primarily engaged in the manufacturing and sale of various food products. The Company's product categories include biscuits, dairy, breads, rusk, cakes, nutrition bar, and snacking. Its biscuit products include Good Day, Marie Gold, NutriChoice, Milk Bikis, Tiger, 50-50, Jim Jam, Treat, Little Hearts, Pure Magic, Nice Time and Biscafe. The Company's dairy products include cheese, Winkin' Cow, Come Alive Paneer, Come Alive Dahi, ghee and Dairy Whitener. Its bread products include gourmet breads, white bread and wheat flour breads. Its gourmet breads include Fruit Bun, fruit bread, Choco bread and Choco Bun. Its white breads include Healthy Slice Bread, Sweet Bread, Vitarich Bread and Sandwich Bread. Its cake products include Gobbles, Fudge, Muffils, Nuts and Raisin Romance Cake, Roll Yo! and Tiffin Fun. Its snacking products include Treat Croissant, Treat Creme Wafers and Time Pass Salted Snacks.</v>
    <v>4479</v>
    <v>National Stock Exchange of India</v>
    <v>XNSE</v>
    <v>XNSE</v>
    <v>Floor No 16 and 17, Tower C,, Prestige Shantiniketan, The Business Precinct,, Whitefield Main Road, Mahadevapura Post, BANGALORE, KARNATAKA, 660048 IN</v>
    <v>5028.6499999999996</v>
    <v>Food &amp; Tobacco</v>
    <v>Stock</v>
    <v>45744.492800925924</v>
    <v>47</v>
    <v>4861.95</v>
    <v>1189143000000</v>
    <v>BRITANNIA INDUSTRIES LTD</v>
    <v>BRITANNIA INDUSTRIES LTD</v>
    <v>4861.95</v>
    <v>55.150199999999998</v>
    <v>4841.2</v>
    <v>4936.8999999999996</v>
    <v>240868300</v>
    <v>BRITANNIA</v>
    <v>BRITANNIA INDUSTRIES LTD (XNSE:BRITANNIA)</v>
    <v>415586</v>
    <v>981870</v>
    <v>1918</v>
  </rv>
  <rv s="2">
    <v>48</v>
  </rv>
  <rv s="0">
    <v>https://www.bing.com/financeapi/forcetrigger?t=ahha27&amp;q=XNSE%3aBSE&amp;form=skydnc</v>
    <v>Learn more on Bing</v>
  </rv>
  <rv s="1">
    <v>en-GB</v>
    <v>ahha27</v>
    <v>268435456</v>
    <v>1</v>
    <v>Powered by Refinitiv</v>
    <v>0</v>
    <v>BSE Limited (XNSE:BSE)</v>
    <v>2</v>
    <v>3</v>
    <v>Finance</v>
    <v>4</v>
    <v>6133.4</v>
    <v>2115</v>
    <v>0.97719999999999996</v>
    <v>795.45</v>
    <v>0.16981000000000002</v>
    <v>INR</v>
    <v>BSE Limited is an India-based stock exchange company. The Company provides a platform for trading in equity, debt instruments, derivatives, and mutual funds. It also has a platform for trading in equities of small-and-medium enterprises (SME). The Company operates through Stock Exchange Operations segment that facilitates trading in securities and other related ancillary services. It also provides a host of other services to capital market participants including risk management, clearing, settlement, market data services and education. The Company’s systems and processes are designed to safeguard market integrity, drive the growth of the Indian capital market, and stimulate innovation and competition across all market segments. The Company's subsidiaries include Indian Clearing Corporation Limited, BSE Investments Limited, BSE E-Agricultural Markets Limited, BSE EBIX Insurance Broking Private Limited, BSE Administration and Supervision Limited, among others.</v>
    <v>518</v>
    <v>National Stock Exchange of India</v>
    <v>XNSE</v>
    <v>XNSE</v>
    <v>Phiroze Jeejeebhoy Towers, Dalal Street, MUMBAI, MAHARASHTRA, 400001 IN</v>
    <v>5534.4</v>
    <v>Investment Banking &amp; Investment Services</v>
    <v>Stock</v>
    <v>45744.492800925924</v>
    <v>50</v>
    <v>5000</v>
    <v>741835400000</v>
    <v>BSE Limited</v>
    <v>BSE Limited</v>
    <v>5000</v>
    <v>80.181399999999996</v>
    <v>4684.3500000000004</v>
    <v>5479.8</v>
    <v>135376400</v>
    <v>BSE</v>
    <v>BSE Limited (XNSE:BSE)</v>
    <v>18773111</v>
    <v>6242320</v>
    <v>2005</v>
  </rv>
  <rv s="2">
    <v>51</v>
  </rv>
  <rv s="0">
    <v>https://www.bing.com/financeapi/forcetrigger?t=ahhcf2&amp;q=XNSE%3aCDSL&amp;form=skydnc</v>
    <v>Learn more on Bing</v>
  </rv>
  <rv s="1">
    <v>en-GB</v>
    <v>ahhcf2</v>
    <v>268435456</v>
    <v>1</v>
    <v>Powered by Refinitiv</v>
    <v>0</v>
    <v>CENTRAL DEPOSITORY SERVICES (INDIA) LIMITED (XNSE:CDSL)</v>
    <v>2</v>
    <v>3</v>
    <v>Finance</v>
    <v>4</v>
    <v>1989.8</v>
    <v>836.46</v>
    <v>0.8246</v>
    <v>32.35</v>
    <v>2.7238000000000002E-2</v>
    <v>INR</v>
    <v>Central Depository Services (India) Limited is an India-based company, which is engaged in providing depository services, data processing services, and others. The Company operates through three segments: Depository Segment, Data Entry and Storage, and Repository. Depository Segment includes providing various services to the investors like dematerialization, rematerialization, holding, transfer and pledge of securities in electronic form and providing e-voting services to companies. Data Entry and Storage segment relates to Centralized record keeping of Know Your Customer (KYC) documents of capital market investors. Repository segment provides policyholders/warehouse receipts holder a facility to keep insurance policies/ warehouse receipts in electronic form and to undertake changes, modifications and revisions in the policy/receipt. It also offers e-Locker, Myeasi Mobile App, M-Voting, e-Voting, SMART, and electronic access to securities information &amp; execution of secure transactions.</v>
    <v>335</v>
    <v>National Stock Exchange of India</v>
    <v>XNSE</v>
    <v>XNSE</v>
    <v>Marathon Futurex, Unit No. A-2501, Mafatlal Mills Compound, Lower Parel (E), MUMBAI, MAHARASHTRA, 400013 IN</v>
    <v>1259.8</v>
    <v>Investment Banking &amp; Investment Services</v>
    <v>Stock</v>
    <v>45744.492800925924</v>
    <v>53</v>
    <v>1206.4000000000001</v>
    <v>254990500000</v>
    <v>CENTRAL DEPOSITORY SERVICES (INDIA) LIMITED</v>
    <v>CENTRAL DEPOSITORY SERVICES (INDIA) LIMITED</v>
    <v>1206.4000000000001</v>
    <v>51.936500000000002</v>
    <v>1187.7</v>
    <v>1220.05</v>
    <v>209000000</v>
    <v>CDSL</v>
    <v>CENTRAL DEPOSITORY SERVICES (INDIA) LIMITED (XNSE:CDSL)</v>
    <v>11646090</v>
    <v>6305260</v>
    <v>1997</v>
  </rv>
  <rv s="2">
    <v>54</v>
  </rv>
  <rv s="0">
    <v>https://www.bing.com/financeapi/forcetrigger?t=ahheur&amp;q=XNSE%3aCOCHINSHIP&amp;form=skydnc</v>
    <v>Learn more on Bing</v>
  </rv>
  <rv s="1">
    <v>en-GB</v>
    <v>ahheur</v>
    <v>268435456</v>
    <v>1</v>
    <v>Powered by Refinitiv</v>
    <v>0</v>
    <v>COCHIN SHIPYARD LIMITED (XNSE:COCHINSHIP)</v>
    <v>2</v>
    <v>3</v>
    <v>Finance</v>
    <v>4</v>
    <v>2979.45</v>
    <v>865</v>
    <v>0.87329999999999997</v>
    <v>-17.05</v>
    <v>-1.1964999999999998E-2</v>
    <v>INR</v>
    <v>Cochin Shipyard Limited is an India-based company, which is engaged in the shipbuilding and ship repair business. The Company is engaged in the construction of vessels and repairs and refits of all types of vessels including upgradation of ships periodical layup repairs and life extension of ships. Its shipbuilding products include defense, such as aircraft carriers, next generation missile vessels, technology demonstration vessel, hydrographic survey vessels, and others; commercial, such as oil tankers, bulk carriers, dredgers, Ro-Pax vessels, specialized fishing vessels and marine ambulance, and offshore, such as platform supply vessels, anchor handling/tug supply vessels and multi-purpose vessels. Its ship repair services include maintenance and repairs of aircraft carriers and other defense vessels, and repairs and maintenance of tankers, bulk carriers, all kinds of commercial and specialized vessels. It also offers marine engineering training, and strategic and advanced solutions.</v>
    <v>2133</v>
    <v>National Stock Exchange of India</v>
    <v>XNSE</v>
    <v>XNSE</v>
    <v>Administrative Building, Cochin Shipyard Premises, Perumanoor, KOCHI, KERALA, 682015 IN</v>
    <v>1468</v>
    <v>Machinery, Equipment &amp; Components</v>
    <v>Stock</v>
    <v>45744.492800925924</v>
    <v>56</v>
    <v>1401.1</v>
    <v>370391400000</v>
    <v>COCHIN SHIPYARD LIMITED</v>
    <v>COCHIN SHIPYARD LIMITED</v>
    <v>1434.05</v>
    <v>46.375799999999998</v>
    <v>1424.95</v>
    <v>1407.9</v>
    <v>263080800</v>
    <v>COCHINSHIP</v>
    <v>COCHIN SHIPYARD LIMITED (XNSE:COCHINSHIP)</v>
    <v>1019725</v>
    <v>1690140</v>
    <v>1972</v>
  </rv>
  <rv s="2">
    <v>57</v>
  </rv>
  <rv s="0">
    <v>https://www.bing.com/financeapi/forcetrigger?t=c4o2nm&amp;q=XNSE%3aDATAPATTNS&amp;form=skydnc</v>
    <v>Learn more on Bing</v>
  </rv>
  <rv s="1">
    <v>en-GB</v>
    <v>c4o2nm</v>
    <v>268435456</v>
    <v>1</v>
    <v>Powered by Refinitiv</v>
    <v>0</v>
    <v>DATA PATTERNS (INDIA) LIMITED (XNSE:DATAPATTNS)</v>
    <v>2</v>
    <v>3</v>
    <v>Finance</v>
    <v>4</v>
    <v>3655</v>
    <v>1351.15</v>
    <v>1.5409999999999999</v>
    <v>1.7</v>
    <v>1.0070000000000001E-3</v>
    <v>INR</v>
    <v>Data Patterns (India) Limited is an India-based company. The Company is vertically integrated defense and aerospace electronics solutions provider catering to the indigenously developed defense products industry. It offers COTS boards, ATE and test systems, RF and microwave products, electronic warfare products, cockpit and rugged displays, radar and radar subsystems, identify friend and Foe products, avionic systems, laser and electro optic systems, space systems, power supply products, naval systems, communication products, gimbal and actuator controller products, launch and fire control systems, high-speed processors, digital IF processors and waveform generators, consoles, and navigation systems, and others. It designs COTS module products that are used in rugged applications and automatic test equipment platforms. It also provides hardware design, product development, FPGA, software, microwave, mechanical product design, manufacturing, and other services.</v>
    <v>1345</v>
    <v>National Stock Exchange of India</v>
    <v>XNSE</v>
    <v>XNSE</v>
    <v>Plot.No H9, 4th Main Road, SIPCOT IT Park Off Rajiv Gandhi Salai (OMR), Siruseri, CHENNAI, TAMIL NADU, 603103 IN</v>
    <v>1757.8</v>
    <v>Aerospace &amp; Defense</v>
    <v>Stock</v>
    <v>45744.492800925924</v>
    <v>59</v>
    <v>1678.25</v>
    <v>94610110000</v>
    <v>DATA PATTERNS (INDIA) LIMITED</v>
    <v>DATA PATTERNS (INDIA) LIMITED</v>
    <v>1695.2</v>
    <v>53.197499999999998</v>
    <v>1688.25</v>
    <v>1689.95</v>
    <v>55983970</v>
    <v>DATAPATTNS</v>
    <v>DATA PATTERNS (INDIA) LIMITED (XNSE:DATAPATTNS)</v>
    <v>617604</v>
    <v>1543620</v>
    <v>1998</v>
  </rv>
  <rv s="2">
    <v>60</v>
  </rv>
  <rv s="0">
    <v>https://www.bing.com/financeapi/forcetrigger?t=ahhiur&amp;q=XNSE%3aDEEPAKNTR&amp;form=skydnc</v>
    <v>Learn more on Bing</v>
  </rv>
  <rv s="1">
    <v>en-GB</v>
    <v>ahhiur</v>
    <v>268435456</v>
    <v>1</v>
    <v>Powered by Refinitiv</v>
    <v>0</v>
    <v>DEEPAK NITRITE LIMITED (XNSE:DEEPAKNTR)</v>
    <v>2</v>
    <v>3</v>
    <v>Finance</v>
    <v>4</v>
    <v>3169</v>
    <v>1790.8</v>
    <v>1.6724000000000001</v>
    <v>-7.55</v>
    <v>-3.7919999999999998E-3</v>
    <v>INR</v>
    <v>Deepak Nitrite Limited is an India-based company, which is engaged in manufacturing and trading of chemicals. The Company operates through two segments: Advanced Intermediates and Phenolics. Its Advanced Intermediates segment offers sodium nitrite, sodium nitrate, nitro toluidines, fuel additives, nitrosyl sulfuric acid, xylidines, oximes, cumidines, specialty agrochemicals, optical brightening agent (OBA), diamino stilbene disulfonic acid (DASDA). Its Phenolics segment offers cumene, phenol, acetone, isopropyl alcohol, ammonium sulfate (AMS). The Company's products cater to several industries, such as colorants, rubber chemicals, explosives, dyes, pigments, food colors, pharmaceuticals, diesel blending, agrochemicals, glass, personal care, paper, detergents and textiles, laminates, ply, adhesive, paints, auto, pharmaceuticals, plastics, and others. Its manufacturing facilities are located at Nandesari and Dahej (Gujarat); Roha and Taloja (Maharashtra); and Hyderabad (Telangana).</v>
    <v>1720</v>
    <v>National Stock Exchange of India</v>
    <v>XNSE</v>
    <v>XNSE</v>
    <v>2nd Floor, Fermenter House,, Atembic City, Atembic Avenue Road,, VADODARA, GUJARAT, 390003 IN</v>
    <v>2048</v>
    <v>Chemicals</v>
    <v>Stock</v>
    <v>45744.492800925924</v>
    <v>62</v>
    <v>1970.55</v>
    <v>270549300000</v>
    <v>DEEPAK NITRITE LIMITED</v>
    <v>DEEPAK NITRITE LIMITED</v>
    <v>1995</v>
    <v>36.137900000000002</v>
    <v>1991.15</v>
    <v>1983.6</v>
    <v>136393000</v>
    <v>DEEPAKNTR</v>
    <v>DEEPAK NITRITE LIMITED (XNSE:DEEPAKNTR)</v>
    <v>227720</v>
    <v>242380</v>
    <v>1970</v>
  </rv>
  <rv s="2">
    <v>63</v>
  </rv>
  <rv s="0">
    <v>https://www.bing.com/financeapi/forcetrigger?t=ahhkhw&amp;q=XNSE%3aDIVISLAB&amp;form=skydnc</v>
    <v>Learn more on Bing</v>
  </rv>
  <rv s="1">
    <v>en-GB</v>
    <v>ahhkhw</v>
    <v>268435456</v>
    <v>1</v>
    <v>Powered by Refinitiv</v>
    <v>0</v>
    <v>DIVI'S LABORATORIES LIMITED (XNSE:DIVISLAB)</v>
    <v>2</v>
    <v>3</v>
    <v>Finance</v>
    <v>4</v>
    <v>6285.45</v>
    <v>3350</v>
    <v>0.75480000000000003</v>
    <v>-97.2</v>
    <v>-1.6551E-2</v>
    <v>INR</v>
    <v>Divi's Laboratories Limited is an India-based company, which is engaged in pharmaceutical ingredients (APIs), intermediates and nutraceutical ingredients with predominance in exports. The Company’s products include Bupropion HCl, Capecitabine, Carbidopa, Diltiazem HCl, Dextromethorphan Base, Dextromethorphan HBr, Gabapentin, Iopamidol, Iohexol, Irbesartan, Lacosamide, Levetiracetam, Levodopa, Losartan, Nabumetone, Naproxen, Naproxen Sodium, Olmesartan Medoxomil, Pregabalin, Ticagrelor, Triprolidine HCl, Valacyclovir HCl, Valsartan, Venlafaxine HCl, Vigabatrin, and others. The Company is also engaged in custom synthesis (contract manufacturing services) of APIs and Intermediates for global innovator companies with a portfolio of products across diverse therapeutic areas. The Company’s subsidiaries include Divis Laboratories (USA) Inc. and Divi’s Laboratories Europe AG.</v>
    <v>17500</v>
    <v>National Stock Exchange of India</v>
    <v>XNSE</v>
    <v>XNSE</v>
    <v>1-72/23(P)/Divis/303,, Divi Towers, Cyber Hills, Gachibowli,, HYDERABAD, TELANGANA, 500032 IN</v>
    <v>5885</v>
    <v>Pharmaceuticals</v>
    <v>Stock</v>
    <v>45744.492800925924</v>
    <v>65</v>
    <v>5738</v>
    <v>1533201000000</v>
    <v>DIVI'S LABORATORIES LIMITED</v>
    <v>DIVI'S LABORATORIES LIMITED</v>
    <v>5850</v>
    <v>74.193700000000007</v>
    <v>5872.65</v>
    <v>5775.45</v>
    <v>265468600</v>
    <v>DIVISLAB</v>
    <v>DIVI'S LABORATORIES LIMITED (XNSE:DIVISLAB)</v>
    <v>291524</v>
    <v>311980</v>
    <v>1990</v>
  </rv>
  <rv s="2">
    <v>66</v>
  </rv>
  <rv s="0">
    <v>https://www.bing.com/financeapi/forcetrigger?t=ahhkkr&amp;q=XNSE%3aDIXON&amp;form=skydnc</v>
    <v>Learn more on Bing</v>
  </rv>
  <rv s="1">
    <v>en-GB</v>
    <v>ahhkkr</v>
    <v>268435456</v>
    <v>1</v>
    <v>Powered by Refinitiv</v>
    <v>0</v>
    <v>DIXON TECHNOLOGIES (INDIA) LIMITED (XNSE:DIXON)</v>
    <v>2</v>
    <v>3</v>
    <v>Finance</v>
    <v>4</v>
    <v>19148.900000000001</v>
    <v>7108.7</v>
    <v>1.343</v>
    <v>-331.3</v>
    <v>-2.4521000000000001E-2</v>
    <v>INR</v>
    <v>Dixon Technologies (India) Limited is an India-based electronic manufacturing services (EMS) provider. The Company is involved in the manufacturing of consumer durables, home appliances, lighting, mobile phones and security devices. It operates through a single segment, which is Electronics Goods. Its divisions include consumer electronics, home appliances, lighting solution, mobile phones, security surveillance system, reverse logistic, medical electronics, set top box and information technology (IT) hardware. It provides end-to-end solutions to its customers including auto insertion, backward integration into light-emitting diode (LED) panel assembly with clean room, printed circuit board (PCB) assembly, backward light unit and plastic molding. Its home appliance product is washing machines. The Company offers services for repair and refurbishment of multiple products like set-top boxes, LED televisions, mobile phones, closed circuit television, modems and computer peripherals.</v>
    <v>3923</v>
    <v>National Stock Exchange of India</v>
    <v>XNSE</v>
    <v>XNSE</v>
    <v>B 14 &amp; 15, Noida Phase II, Gautam Buddha Nagar, NOIDA, UTTAR PRADESH, 201305 IN</v>
    <v>13680.8</v>
    <v>Computers, Phones &amp; Household Electronics</v>
    <v>Stock</v>
    <v>45744.492800925924</v>
    <v>68</v>
    <v>13009.4</v>
    <v>791814100000</v>
    <v>DIXON TECHNOLOGIES (INDIA) LIMITED</v>
    <v>DIXON TECHNOLOGIES (INDIA) LIMITED</v>
    <v>13516</v>
    <v>91.923699999999997</v>
    <v>13510.8</v>
    <v>13179.5</v>
    <v>60079230</v>
    <v>DIXON</v>
    <v>DIXON TECHNOLOGIES (INDIA) LIMITED (XNSE:DIXON)</v>
    <v>430635</v>
    <v>377560</v>
    <v>1993</v>
  </rv>
  <rv s="2">
    <v>69</v>
  </rv>
  <rv s="0">
    <v>https://www.bing.com/financeapi/forcetrigger?t=ahipnm&amp;q=XNSE%3aLALPATHLAB&amp;form=skydnc</v>
    <v>Learn more on Bing</v>
  </rv>
  <rv s="1">
    <v>en-GB</v>
    <v>ahipnm</v>
    <v>268435456</v>
    <v>1</v>
    <v>Powered by Refinitiv</v>
    <v>0</v>
    <v>DR. LAL PATHLABS Limited (XNSE:LALPATHLAB)</v>
    <v>2</v>
    <v>3</v>
    <v>Finance</v>
    <v>4</v>
    <v>3653.95</v>
    <v>2146</v>
    <v>0.94</v>
    <v>-9.1999999999999993</v>
    <v>-3.6980000000000003E-3</v>
    <v>INR</v>
    <v>Dr. Lal PathLabs Limited is an India-based provider of diagnostic and related healthcare tests and services in India. The Company offers patients and healthcare providers a range of diagnostic and related healthcare tests and services for use in core testing, patient diagnosis and the prevention, monitoring and treatment of disease and other health conditions. Its tests include Pregnancy Test, Full Body Checkups, Covid 19 Test, Heart Test, Kidney Test, Liver Test, CBC Test, Cholesterol Test, Hepatitis B Test, Kidney Function Test, Liver Function Test, Sugar Test, Thyroid Test, Typhoid Test, Uric Acid Test, Vitamin B12 Test and Vitamin D Test. The Company has approximately 280 clinical laboratories (including National Reference Lab at Delhi, Regional Reference Lab at Kolkata, Bangalore and Mumbai), 5,762 patient service centers (PSCs) and 11,619 pick-up points (PUPs). Its customers include individual patients, hospitals and other healthcare providers and corporate customers.</v>
    <v>4099</v>
    <v>National Stock Exchange of India</v>
    <v>XNSE</v>
    <v>XNSE</v>
    <v>12th Floor, Tower B, SAS Tower, Sector 38,, Medicity, Sector-38, GURGAON, HARYANA, 122001 IN</v>
    <v>2505</v>
    <v>Healthcare Providers &amp; Services</v>
    <v>Stock</v>
    <v>45744.492812500001</v>
    <v>71</v>
    <v>2460</v>
    <v>206617800000</v>
    <v>DR. LAL PATHLABS Limited</v>
    <v>DR. LAL PATHLABS Limited</v>
    <v>2487.75</v>
    <v>49.500900000000001</v>
    <v>2488</v>
    <v>2478.8000000000002</v>
    <v>83353940</v>
    <v>LALPATHLAB</v>
    <v>DR. LAL PATHLABS Limited (XNSE:LALPATHLAB)</v>
    <v>87652</v>
    <v>182860</v>
    <v>1995</v>
  </rv>
  <rv s="2">
    <v>72</v>
  </rv>
  <rv s="3">
    <v>en-GB</v>
    <v>c8f2pr</v>
    <v>268435456</v>
    <v>1</v>
    <v>Powered by Refinitiv</v>
    <v>5</v>
    <v>DRONEACHARYA AERIAL INNOVATIONS LIMITED (XBOM:543713)</v>
    <v>6</v>
    <v>7</v>
    <v>Finance</v>
    <v>8</v>
    <v>180.45</v>
    <v>58.05</v>
    <v>-1.3</v>
    <v>-1.9899E-2</v>
    <v>INR</v>
    <v>Droneacharya Aerial Innovations Limited is an India-based company, which is engaged in the business of imparting drone operation training, drone supplying and maintenance services and management consultancy and training services. The Company's solutions include drone tech, defense tech and space tech. The Company's drone tech services include drone survey and mapping, drone surveillance and videography, drone delivery, and underwater inspection. Its drone tech training includes drone pilot training (DGCA certified), drone building, aerial cinematography, drone racing, python for GIS, GIS for drones, disaster management, and drone in agriculture. Its drone tech products include Arya -Survey Drone, and Aquarius - Underwater Drone. The Company's defense tech services include terrestrial mapping, strategic planning and bathymetric solutions. Its defense tech products include FPV Drone and Kamikaze Drone. Its space tech solution includes reusable rocket launch vehicle and CubeSats.</v>
    <v>60</v>
    <v>Bombay Stock Exchange</v>
    <v>XBOM</v>
    <v>XBOM</v>
    <v>Galore IT Park,, Bavdhan, PUNE, MAHARASHTRA, 411021 IN</v>
    <v>64.03</v>
    <v>Aerospace &amp; Defense</v>
    <v>Stock</v>
    <v>45744.438738425924</v>
    <v>64.03</v>
    <v>1535990000</v>
    <v>DRONEACHARYA AERIAL INNOVATIONS LIMITED</v>
    <v>DRONEACHARYA AERIAL INNOVATIONS LIMITED</v>
    <v>64.03</v>
    <v>42.584499999999998</v>
    <v>65.33</v>
    <v>64.03</v>
    <v>23988600</v>
    <v>543713</v>
    <v>DRONEACHARYA AERIAL INNOVATIONS LIMITED (XBOM:543713)</v>
    <v>28000</v>
    <v>88100</v>
    <v>2017</v>
  </rv>
  <rv s="2">
    <v>74</v>
  </rv>
  <rv s="0">
    <v>https://www.bing.com/financeapi/forcetrigger?t=ahhokr&amp;q=XNSE%3aENDURANCE&amp;form=skydnc</v>
    <v>Learn more on Bing</v>
  </rv>
  <rv s="1">
    <v>en-GB</v>
    <v>ahhokr</v>
    <v>268435456</v>
    <v>1</v>
    <v>Powered by Refinitiv</v>
    <v>0</v>
    <v>ENDURANCE TECHNOLOGIES LIMITED (XNSE:ENDURANCE)</v>
    <v>2</v>
    <v>3</v>
    <v>Finance</v>
    <v>4</v>
    <v>3061.3</v>
    <v>1675</v>
    <v>0.87470000000000003</v>
    <v>-4.0999999999999996</v>
    <v>-2.0790000000000001E-3</v>
    <v>INR</v>
    <v>Endurance Technologies Limited is an India-based global automotive components manufacturer. The Company is in the business of manufacturing and selling aluminum die casting (including alloy wheel), suspension, transmission and braking products with operations spread across India. It has operations in India and Europe (Italy and Germany). In India, the Company predominantly caters to two and three-wheeler original equipment manufacturers (OEMs) and its products include aluminum castings, suspensions, transmission, braking and battery management systems. In Europe, it supplies aluminum castings to four-wheeler OEMs, and caters to the aftermarket for two-wheeler components. It provides end to end services by engaging its customers from conception to end user delivery and catering to the replacement market. It has approximately 32 manufacturing plants out of which 19 are located in India and 11 in overseas countries.</v>
    <v>4070</v>
    <v>National Stock Exchange of India</v>
    <v>XNSE</v>
    <v>XNSE</v>
    <v>E-92, MIDC Industrial Area, Waluj, AURANGABAD, MAHARASHTRA, 431136 IN</v>
    <v>1992.9</v>
    <v>Automobiles &amp; Auto Parts</v>
    <v>Stock</v>
    <v>45744.492800925924</v>
    <v>76</v>
    <v>1940.3</v>
    <v>276866700000</v>
    <v>ENDURANCE TECHNOLOGIES LIMITED</v>
    <v>ENDURANCE TECHNOLOGIES LIMITED</v>
    <v>1972.4</v>
    <v>34.552100000000003</v>
    <v>1972.4</v>
    <v>1968.3</v>
    <v>140662900</v>
    <v>ENDURANCE</v>
    <v>ENDURANCE TECHNOLOGIES LIMITED (XNSE:ENDURANCE)</v>
    <v>238150</v>
    <v>149710</v>
    <v>1999</v>
  </rv>
  <rv s="2">
    <v>77</v>
  </rv>
  <rv s="0">
    <v>https://www.bing.com/financeapi/forcetrigger?t=ahhyxm&amp;q=XNSE%3aGREAVESCOT&amp;form=skydnc</v>
    <v>Learn more on Bing</v>
  </rv>
  <rv s="1">
    <v>en-GB</v>
    <v>ahhyxm</v>
    <v>268435456</v>
    <v>1</v>
    <v>Powered by Refinitiv</v>
    <v>0</v>
    <v>GREAVES COTTON LIMITED (XNSE:GREAVESCOT)</v>
    <v>2</v>
    <v>3</v>
    <v>Finance</v>
    <v>4</v>
    <v>319.5</v>
    <v>112.05</v>
    <v>0.85289999999999999</v>
    <v>-7.02</v>
    <v>-3.1647000000000002E-2</v>
    <v>INR</v>
    <v>Greaves Cotton Limited (GCL), also known as Greaves, is a diversified, multi-product, multi-fuel, and multi-location engineering company. GCL operates through its five independent business units, namely Greaves Engineering, Greaves Electric Mobility, Greaves Retail, Greaves Finance, and Greaves Technologies. Greaves Engineering provides design engineering and precision manufacturing solutions for a variety of industries, including automotive, agriculture, marine, and railways. Greaves Electric Mobility is engaged in designing and manufacturing electric two-wheelers and three-wheelers. Greaves Retail provides aftermarket spares and equipment, across multiple sectors. Greaves Finance is an electronic vehicle(EV)-focused non-banking financial company (NBFC). Under its platform evfin, it provides financing solutions tailored to electric vehicle owners. Greaves Technologies is a full-service engineering, Research &amp; Development (ER&amp;D), and digital services and solutions provider.</v>
    <v>990</v>
    <v>National Stock Exchange of India</v>
    <v>XNSE</v>
    <v>XNSE</v>
    <v>Unit No. 1A, 5th Floor,, Tower 3, Equinox Business Park, LBS Marg, Kurla (W), MUMBAI, MAHARASHTRA, 400070 IN</v>
    <v>224.45</v>
    <v>Machinery, Equipment &amp; Components</v>
    <v>Stock</v>
    <v>45744.492812500001</v>
    <v>79</v>
    <v>214</v>
    <v>49937040000</v>
    <v>GREAVES COTTON LIMITED</v>
    <v>GREAVES COTTON LIMITED</v>
    <v>223</v>
    <v>135.05189999999999</v>
    <v>221.82</v>
    <v>214.8</v>
    <v>232481600</v>
    <v>GREAVESCOT</v>
    <v>GREAVES COTTON LIMITED (XNSE:GREAVESCOT)</v>
    <v>1880506</v>
    <v>2812020</v>
    <v>1922</v>
  </rv>
  <rv s="2">
    <v>80</v>
  </rv>
  <rv s="0">
    <v>https://www.bing.com/financeapi/forcetrigger?t=bvtgbh&amp;q=XNSE%3aHAPPSTMNDS&amp;form=skydnc</v>
    <v>Learn more on Bing</v>
  </rv>
  <rv s="1">
    <v>en-GB</v>
    <v>bvtgbh</v>
    <v>268435456</v>
    <v>1</v>
    <v>Powered by Refinitiv</v>
    <v>0</v>
    <v>HAPPIEST MINDS TECHNOLOGIES LIMITED (XNSE:HAPPSTMNDS)</v>
    <v>2</v>
    <v>3</v>
    <v>Finance</v>
    <v>4</v>
    <v>956</v>
    <v>590</v>
    <v>0.93679999999999997</v>
    <v>-13.9</v>
    <v>-2.2764000000000003E-2</v>
    <v>INR</v>
    <v>Happiest Minds Technologies Limited is an India-based digital transformation information technology (IT) consulting and services company. Its segments include Infrastructure Management &amp; Security Services (IMSS), Product and Digital Engineering Services (PDES) and Digital Business Services (DBS). The IMSS segment delivers integrated infrastructure and security solutions with specialization in cloud, virtualization, and mobility across a multitude of industry verticals and geographies. The Digital Business Services segment delivers enterprise applications and customized solutions that enable organizations to be smarter and accelerate business transformations. This provides advisory, design and architecture, custom-app development, package implementation, testing services for IT initiatives. The Product Engineering Services segment assists software product companies in building robust products and services that integrate mobile, cloud, and social technologies.</v>
    <v>4884</v>
    <v>National Stock Exchange of India</v>
    <v>XNSE</v>
    <v>XNSE</v>
    <v>SMILES 1, SJR Equinox, Sy.No.47/8, Doddathogur Village, Begur Hobli, Electronics City Phase 1, Hosur Road, BANGALORE, KARNATAKA, 560 100 IN</v>
    <v>620.70000000000005</v>
    <v>Software &amp; IT Services</v>
    <v>Stock</v>
    <v>45744.492812500001</v>
    <v>82</v>
    <v>590</v>
    <v>89477470000</v>
    <v>HAPPIEST MINDS TECHNOLOGIES LIMITED</v>
    <v>HAPPIEST MINDS TECHNOLOGIES LIMITED</v>
    <v>612.9</v>
    <v>40.317599999999999</v>
    <v>610.6</v>
    <v>596.70000000000005</v>
    <v>149953900</v>
    <v>HAPPSTMNDS</v>
    <v>HAPPIEST MINDS TECHNOLOGIES LIMITED (XNSE:HAPPSTMNDS)</v>
    <v>971680</v>
    <v>616240</v>
    <v>2011</v>
  </rv>
  <rv s="2">
    <v>83</v>
  </rv>
  <rv s="0">
    <v>https://www.bing.com/financeapi/forcetrigger?t=ahi3dm&amp;q=XNSE%3aHCLTECH&amp;form=skydnc</v>
    <v>Learn more on Bing</v>
  </rv>
  <rv s="1">
    <v>en-GB</v>
    <v>ahi3dm</v>
    <v>268435456</v>
    <v>1</v>
    <v>Powered by Refinitiv</v>
    <v>0</v>
    <v>HCL TECHNOLOGIES LIMITED (XNSE:HCLTECH)</v>
    <v>2</v>
    <v>3</v>
    <v>Finance</v>
    <v>4</v>
    <v>2005.46</v>
    <v>1230.8699999999999</v>
    <v>0.93630000000000002</v>
    <v>-37.65</v>
    <v>-2.3096000000000002E-2</v>
    <v>INR</v>
    <v>HCL Technologies Limited is a technology company. It is engaged in providing a range of information technology (IT) and business services, engineering and research and development (R&amp;D) services and software products and IP-led offerings. Its segments include IT and Business services, Engineering and R&amp;D services, and HCL Software. IT and Business Services segment provide a comprehensive portfolio of IT and Business Services, such as application, infrastructure and digital process operations) and digital transformation services enabled by digital and analytics, IoTWoRKs, Cloud native and Cybersecurity solutions including products developed within these businesses. Engineering and R&amp;D Services provides engineering services and solutions across software, embedded, mechanical, VLSI and platform engineering that support the end-to-end lifecycle of products both hardware and software across diverse industries. HCL Software segment provides modernized software products and IP-led offerings.</v>
    <v>218621</v>
    <v>National Stock Exchange of India</v>
    <v>XNSE</v>
    <v>XNSE</v>
    <v>Technology Hub, SEZ, Plot No. 3A, Sector 126, NOIDA, UTTAR PRADESH, 201304 IN</v>
    <v>1625.55</v>
    <v>Software &amp; IT Services</v>
    <v>Stock</v>
    <v>45744.492812500001</v>
    <v>85</v>
    <v>1581.6</v>
    <v>4316104000000</v>
    <v>HCL TECHNOLOGIES LIMITED</v>
    <v>HCL TECHNOLOGIES LIMITED</v>
    <v>1616.1</v>
    <v>25.286999999999999</v>
    <v>1630.15</v>
    <v>1592.5</v>
    <v>2710269000</v>
    <v>HCLTECH</v>
    <v>HCL TECHNOLOGIES LIMITED (XNSE:HCLTECH)</v>
    <v>2211077</v>
    <v>3828520</v>
    <v>1991</v>
  </rv>
  <rv s="2">
    <v>86</v>
  </rv>
  <rv s="0">
    <v>https://www.bing.com/financeapi/forcetrigger?t=ahi3jc&amp;q=XNSE%3aHDFCBANK&amp;form=skydnc</v>
    <v>Learn more on Bing</v>
  </rv>
  <rv s="1">
    <v>en-GB</v>
    <v>ahi3jc</v>
    <v>268435456</v>
    <v>1</v>
    <v>Powered by Refinitiv</v>
    <v>0</v>
    <v>HDFC BANK LIMITED (XNSE:HDFCBANK)</v>
    <v>2</v>
    <v>3</v>
    <v>Finance</v>
    <v>4</v>
    <v>1880</v>
    <v>1421.25</v>
    <v>1.0341</v>
    <v>2.85</v>
    <v>1.5609999999999999E-3</v>
    <v>INR</v>
    <v>HDFC Bank Limited (the Bank) is a private bank. The Bank, together with its subsidiaries, is engaged in providing a range of banking and financial services, including retail banking, wholesale banking, treasury operations, insurance, asset management, stockbroking and other financial services businesses. Its segment includes treasury, retail banking, wholesale banking, and other banking services. The treasury segment consists of net interest earnings from the Bank’s investment portfolio, money market borrowing and lending, gains or losses on investment operations. The retail banking segment consists of digital banking and other retail banking. The wholesale banking segment provides loans, non-fund facilities and transaction services to corporates, emerging corporates, public sector units, government bodies, and others. The other banking business segment includes parabanking activities such as credit cards, debit cards, third party product distribution, and the associated costs.</v>
    <v>206758</v>
    <v>National Stock Exchange of India</v>
    <v>XNSE</v>
    <v>XNSE</v>
    <v>Hdfc Bank House', Senapati Bapat Road, Lower Parel (West), MUMBAI, MAHARASHTRA, 400013 IN</v>
    <v>1836</v>
    <v>Banking Services</v>
    <v>Stock</v>
    <v>45744.492812500001</v>
    <v>88</v>
    <v>1805.85</v>
    <v>13989760000000</v>
    <v>HDFC BANK LIMITED</v>
    <v>HDFC BANK LIMITED</v>
    <v>1829</v>
    <v>20.003900000000002</v>
    <v>1825.35</v>
    <v>1828.2</v>
    <v>7652205000</v>
    <v>HDFCBANK</v>
    <v>HDFC BANK LIMITED (XNSE:HDFCBANK)</v>
    <v>14386824</v>
    <v>12941400</v>
    <v>1994</v>
  </rv>
  <rv s="2">
    <v>89</v>
  </rv>
  <rv s="0">
    <v>https://www.bing.com/financeapi/forcetrigger?t=bvlp7w&amp;q=XNSE%3aHBANKETF&amp;form=skydnc</v>
    <v>Learn more on Bing</v>
  </rv>
  <rv s="4">
    <v>en-GB</v>
    <v>bvlp7w</v>
    <v>268435456</v>
    <v>1</v>
    <v>Powered by Refinitiv</v>
    <v>9</v>
    <v>HDFC Nifty Banking ETF (XNSE:HDFCNIFBAN)</v>
    <v>10</v>
    <v>11</v>
    <v>Finance</v>
    <v>4</v>
    <v>56.3</v>
    <v>46.49</v>
    <v>0.89019999999999999</v>
    <v>-0.12</v>
    <v>-2.2769999999999999E-3</v>
    <v>INR</v>
    <v>National Stock Exchange of India</v>
    <v>XNSE</v>
    <v>1.6000000000000001E-3</v>
    <v>53.38</v>
    <v>ETF</v>
    <v>45744.538865740738</v>
    <v>91</v>
    <v>52</v>
    <v>23981394000</v>
    <v>HDFC Nifty Banking ETF</v>
    <v>52.99</v>
    <v>52.69</v>
    <v>52.57</v>
    <v>HDFCNIFBAN</v>
    <v>HDFC Nifty Banking ETF (XNSE:HDFCNIFBAN)</v>
    <v>321311</v>
  </rv>
  <rv s="2">
    <v>92</v>
  </rv>
  <rv s="5">
    <v>12</v>
    <v>Industry</v>
    <v>0</v>
  </rv>
  <rv s="0">
    <v>https://www.bing.com/financeapi/forcetrigger?t=ahi59c&amp;q=XNSE%3aHINDALCO&amp;form=skydnc</v>
    <v>Learn more on Bing</v>
  </rv>
  <rv s="1">
    <v>en-GB</v>
    <v>ahi59c</v>
    <v>268435456</v>
    <v>1</v>
    <v>Powered by Refinitiv</v>
    <v>0</v>
    <v>HINDALCO INDUSTRIES LIMITED (XNSE:HINDALCO)</v>
    <v>2</v>
    <v>3</v>
    <v>Finance</v>
    <v>4</v>
    <v>772.65</v>
    <v>545</v>
    <v>1.7388999999999999</v>
    <v>-10.9</v>
    <v>-1.5720999999999999E-2</v>
    <v>INR</v>
    <v>Hindalco Industries Limited is an India-based metals flagship company. The Company is primarily engaged in the business of manufacturing and distribution of aluminium, copper, and its products across the globe. It operates through four segments: Novelis, Aluminium Upstream, Aluminium Downstream and Copper. The Novelis Segment is engaged in producing and selling aluminium sheet and light gauge products and operating in four continents: North America, South America, Europe, and Asia. It is engaged in the aluminium upstream business, such as bauxite and coal mining, alumina specials, refineries, metal, and power. Its aluminium downstream business includes aluminium value-added products, such as flat rolled products, extrusion, and foils. The Copper Segment includes copper cathode, copper rods, precious metals, and di-ammonium phosphate. Its brands include Eternia, Maxloader, Hindalco Extrusions, Hindalco Everlast, Freshwrapp, Superwrap, Birla Copper, Birla Copper-II, and Birla Balwan.</v>
    <v>22267</v>
    <v>National Stock Exchange of India</v>
    <v>XNSE</v>
    <v>XNSE</v>
    <v>Birla Centurion, 7th floor, Pandurang Budhkar Road, Worli, MUMBAI, MAHARASHTRA, 400030 IN</v>
    <v>697.45</v>
    <v>Metals &amp; Mining</v>
    <v>Stock</v>
    <v>45744.492812500001</v>
    <v>95</v>
    <v>679.3</v>
    <v>1526247000000</v>
    <v>HINDALCO INDUSTRIES LIMITED</v>
    <v>HINDALCO INDUSTRIES LIMITED</v>
    <v>690.5</v>
    <v>10.914400000000001</v>
    <v>693.35</v>
    <v>682.45</v>
    <v>2236423000</v>
    <v>HINDALCO</v>
    <v>HINDALCO INDUSTRIES LIMITED (XNSE:HINDALCO)</v>
    <v>4362212</v>
    <v>4957580</v>
    <v>1958</v>
  </rv>
  <rv s="2">
    <v>96</v>
  </rv>
  <rv s="0">
    <v>https://www.bing.com/financeapi/forcetrigger?t=azjfim&amp;q=XNSE%3aHAL&amp;form=skydnc</v>
    <v>Learn more on Bing</v>
  </rv>
  <rv s="1">
    <v>en-GB</v>
    <v>azjfim</v>
    <v>268435456</v>
    <v>1</v>
    <v>Powered by Refinitiv</v>
    <v>0</v>
    <v>HINDUSTAN AERONAUTICS LIMITED (XNSE:HAL)</v>
    <v>2</v>
    <v>3</v>
    <v>Finance</v>
    <v>4</v>
    <v>5674.75</v>
    <v>3046.05</v>
    <v>1.3001</v>
    <v>16.5</v>
    <v>3.9649999999999998E-3</v>
    <v>INR</v>
    <v>Hindustan Aeronautics Limited is an India-based company, which is engaged in the design, development, manufacture, repair, overhaul, upgrade and servicing of a wide range of products including, aircraft, helicopters, aero-engines, avionics, accessories and aerospace structures. The Company's products include HAWK, light combat aircraft (LCA), SU-30 MKI, intermediate jet trainer (IJT), DORNIER and HTT-40. Its helicopter products include Dhruv, Cheetah, Chetak, Lancer, Cheetal, Rudra, light combat helicopter (LCH) and light utility helicopter (LUH). Its avionics products include inertial navigation system, auto stabilizer, head up display, laser range system, flight data recorder, communication equipment, radio navigation equipment, air borne secondary radar, missile inertial navigation, radar computers and ground radars. The Company's services include aircraft maintenance, repair and operations (MRO), Helicopters MRO, power plant services, and systems, accessories and avionics.</v>
    <v>23766</v>
    <v>National Stock Exchange of India</v>
    <v>XNSE</v>
    <v>XNSE</v>
    <v>15/1, Cubbon Road, BANGALORE, KARNATAKA, 560001 IN</v>
    <v>4294</v>
    <v>Aerospace &amp; Defense</v>
    <v>Stock</v>
    <v>45744.492812500001</v>
    <v>98</v>
    <v>4161.3500000000004</v>
    <v>2793774000000</v>
    <v>HINDUSTAN AERONAUTICS LIMITED</v>
    <v>HINDUSTAN AERONAUTICS LIMITED</v>
    <v>4198.1000000000004</v>
    <v>32.126600000000003</v>
    <v>4160.95</v>
    <v>4177.45</v>
    <v>668775000</v>
    <v>HAL</v>
    <v>HINDUSTAN AERONAUTICS LIMITED (XNSE:HAL)</v>
    <v>3295702</v>
    <v>3136710</v>
    <v>1963</v>
  </rv>
  <rv s="2">
    <v>99</v>
  </rv>
  <rv s="0">
    <v>https://www.bing.com/financeapi/forcetrigger?t=ahi62w&amp;q=XNSE%3aHINDUNILVR&amp;form=skydnc</v>
    <v>Learn more on Bing</v>
  </rv>
  <rv s="1">
    <v>en-GB</v>
    <v>ahi62w</v>
    <v>268435456</v>
    <v>1</v>
    <v>Powered by Refinitiv</v>
    <v>0</v>
    <v>HINDUSTAN UNILEVER LIMITED (XNSE:HINDUNILVR)</v>
    <v>2</v>
    <v>3</v>
    <v>Finance</v>
    <v>4</v>
    <v>3022.96</v>
    <v>2136</v>
    <v>0.6452</v>
    <v>14.2</v>
    <v>6.3260000000000009E-3</v>
    <v>INR</v>
    <v>Hindustan Unilever Limited is an India-based fast moving consumer goods (FMCG) company. The Company’s segments include Home Care, Beauty &amp; Wellbeing, Personal Care, Foods &amp; Refreshment, and Others. Its Beauty &amp; Wellbeing segment is engaged in the sales of hair care (shampoo, conditioner, styling), skin care (face, hand, and body moisturizers) and includes Prestige Beauty and Health &amp; Wellbeing. Its Personal Care segment is engaged in the sales of skin cleansing (soap, shower), deodorant and oral care (toothpaste, toothbrush, mouthwash) products. Its Home Care segment is engaged in the sales of fabric care (washing powders and liquids, rinse conditioners) and a wide range of cleaning products. Its Foods &amp; Refreshment segment include tea, nutrition drinks and coffee, among others. Its Home Care brands include Domex, Comfort, Surf excel, and others. Its Foods and Refreshment brands include Brooke Bond, Lipton, Horlicks, Boost, Bru, Kissan, Knorr and Hellmann's, among others.</v>
    <v>19427</v>
    <v>National Stock Exchange of India</v>
    <v>XNSE</v>
    <v>XNSE</v>
    <v>Unilever House,, B D Sawant Marg, Chakala,, Andheri (E), MUMBAI, MAHARASHTRA, 400099 IN</v>
    <v>2296</v>
    <v>Personal &amp; Household Products &amp; Services</v>
    <v>Stock</v>
    <v>45744.492812500001</v>
    <v>101</v>
    <v>2240.3000000000002</v>
    <v>5307374000000</v>
    <v>HINDUSTAN UNILEVER LIMITED</v>
    <v>HINDUSTAN UNILEVER LIMITED</v>
    <v>2247</v>
    <v>49.395899999999997</v>
    <v>2244.65</v>
    <v>2258.85</v>
    <v>2349591000</v>
    <v>HINDUNILVR</v>
    <v>HINDUSTAN UNILEVER LIMITED (XNSE:HINDUNILVR)</v>
    <v>2280152</v>
    <v>1864140</v>
    <v>1933</v>
  </rv>
  <rv s="2">
    <v>102</v>
  </rv>
  <rv s="0">
    <v>http://en.wikipedia.org/wiki/Public_domain</v>
    <v>Public domain</v>
  </rv>
  <rv s="0">
    <v>http://zh.wikipedia.org/wiki/ICICI银行</v>
    <v>Wikipedia</v>
  </rv>
  <rv s="6">
    <v>104</v>
    <v>105</v>
  </rv>
  <rv s="7">
    <v>16</v>
    <v>https://www.bing.com/th?id=AMMS_7a55564cbcf9b185c2bd50f7f3a85b23&amp;qlt=95</v>
    <v>106</v>
    <v>0</v>
    <v>https://www.bing.com/images/search?form=xlimg&amp;q=icici+bank</v>
    <v>Image of ICICI BANK LIMITED</v>
  </rv>
  <rv s="0">
    <v>https://www.bing.com/financeapi/forcetrigger?t=ahi877&amp;q=XNSE%3aICICIBANK&amp;form=skydnc</v>
    <v>Learn more on Bing</v>
  </rv>
  <rv s="8">
    <v>en-GB</v>
    <v>ahi877</v>
    <v>268435456</v>
    <v>1</v>
    <v>Powered by Refinitiv</v>
    <v>12</v>
    <v>ICICI BANK LIMITED (XNSE:ICICIBANK)</v>
    <v>14</v>
    <v>15</v>
    <v>Finance</v>
    <v>4</v>
    <v>1373</v>
    <v>1048.0999999999999</v>
    <v>1.1380999999999999</v>
    <v>11.7</v>
    <v>8.7530000000000004E-3</v>
    <v>INR</v>
    <v>ICICI Bank Limited is a diversified financial services company offering a range of banking and financial services to corporate and retail customers through a variety of delivery channels. The Company offers life and general insurance, asset management, securities broking and private equity products and services through specialized subsidiaries. Its segments include Retail Banking, Wholesale Banking, Treasury, Other Banking, Life Insurance, General Insurance, and Others. Its commercial banking operations for retail customers consist of retail lending, deposit taking, distribution of insurance and investment products and other fee-based products and services. It provides a range of commercial banking products and services, including loan products, fee and commission-based products and services, deposit products and foreign exchange and derivatives products to large corporations, middle market companies and small and medium enterprises. It offers agricultural and rural banking products.</v>
    <v>135900</v>
    <v>National Stock Exchange of India</v>
    <v>XNSE</v>
    <v>XNSE</v>
    <v>ICICI Bank Towers, Bandra-Kurla Complex, MUMBAI, MAHARASHTRA, 400051 IN</v>
    <v>1357.95</v>
    <v>107</v>
    <v>Banking Services</v>
    <v>Stock</v>
    <v>45744.492812500001</v>
    <v>108</v>
    <v>1327.2</v>
    <v>9602851000000</v>
    <v>ICICI BANK LIMITED</v>
    <v>ICICI BANK LIMITED</v>
    <v>1336</v>
    <v>19.282599999999999</v>
    <v>1336.65</v>
    <v>1348.35</v>
    <v>7121928000</v>
    <v>ICICIBANK</v>
    <v>ICICI BANK LIMITED (XNSE:ICICIBANK)</v>
    <v>8266544</v>
    <v>16947670</v>
    <v>1994</v>
  </rv>
  <rv s="2">
    <v>109</v>
  </rv>
  <rv s="9">
    <v>en-GB</v>
    <v>ca9dw7</v>
    <v>268435456</v>
    <v>1</v>
    <v>Powered by Refinitiv</v>
    <v>17</v>
    <v>IDEAFORGE TECHNOLOGY LIMITED (XNSE:IDEAFORGE)</v>
    <v>6</v>
    <v>3</v>
    <v>Finance</v>
    <v>4</v>
    <v>864.4</v>
    <v>322.45</v>
    <v>1.5429999999999999</v>
    <v>2.4</v>
    <v>6.9799999999999992E-3</v>
    <v>INR</v>
    <v>ideaForge Technology Limited is an India-based company operating under the unmanned aircraft systems (UAS) market. It is engaged in manufacturing and marketing of unmanned aerial vehicles (UAVs) used for security and surveillance. It develops and manufactures vertical take-off and landing (VTOL) and fixed-wing VTOL hybrid UAVs. Its product portfolio consists of Hardware, which includes UAVs, such as V4PRO, Q4i, Q6, NETRA V4+, SWITCH, payloads like daylight cameras, thermal cameras, photogrammetry payloads, megaphones, battery systems, communication systems, ground control stations and packaging systems; Software and embedded sub-systems include BlueFire Touch (Ground Control Software) for controlling and managing UAVs and autopilot sub-systems, BlueFire Live (Live streaming and payload control software) and Autopilot, and solutions, which include BlueFire MapAssist, Surveillance Pro and GIS Pro. It provides drone operations as an on-demand or subscription service under the DaaS model.</v>
    <v>413</v>
    <v>National Stock Exchange of India</v>
    <v>XNSE</v>
    <v>XNSE</v>
    <v>EL-146 TTC Industrial Area,, Electronic Zone, MIDC Mahape, NAVI MUMBAI, MAHARASHTRA, 400710 IN</v>
    <v>365.85</v>
    <v>Aerospace &amp; Defense</v>
    <v>Stock</v>
    <v>45744.492812500001</v>
    <v>345</v>
    <v>14916440000</v>
    <v>IDEAFORGE TECHNOLOGY LIMITED</v>
    <v>IDEAFORGE TECHNOLOGY LIMITED</v>
    <v>350</v>
    <v>0</v>
    <v>343.85</v>
    <v>346.25</v>
    <v>43079970</v>
    <v>IDEAFORGE</v>
    <v>IDEAFORGE TECHNOLOGY LIMITED (XNSE:IDEAFORGE)</v>
    <v>543798</v>
    <v>734720</v>
    <v>2007</v>
  </rv>
  <rv s="2">
    <v>111</v>
  </rv>
  <rv s="0">
    <v>https://www.bing.com/financeapi/forcetrigger?t=c2mrsm&amp;q=XNSE%3aIPL&amp;form=skydnc</v>
    <v>Learn more on Bing</v>
  </rv>
  <rv s="1">
    <v>en-GB</v>
    <v>c2mrsm</v>
    <v>268435456</v>
    <v>1</v>
    <v>Powered by Refinitiv</v>
    <v>0</v>
    <v>INDIA PESTICIDES LIMITED. (XNSE:IPL)</v>
    <v>2</v>
    <v>3</v>
    <v>Finance</v>
    <v>4</v>
    <v>263.89999999999998</v>
    <v>119.79</v>
    <v>0.94650000000000001</v>
    <v>-7.52</v>
    <v>-5.3193999999999998E-2</v>
    <v>INR</v>
    <v>India Pesticides Limited is an India-based research and development driven and globally operating agrochemical company. The Company manufactures technical grade herbicides, fungicides, insecticides, biocides and active pharmaceutical ingredients (APIs). It also manufactures thiocarbamate herbicides, which are utilized on field crops like wheat and rice. Its product categories include technicals, formulations and APIs. Its technicals products include prosulfocarb, pretilachlor, cymoxanil, captan, folpet, diafenthiuron, thiamethoxam, pyriproxyfen, etridiazole and PEDA. Its branded formulations include Grip, Pendizet, Trisol, Clogold, Vecto, Trim, Sodhit, Captax-50, Carbo, Tridev, Difen, Star, Talvar, Contanol, Guru, Shakti and Sparkle. Its API products are used for manufacturing final drugs to treat dermatological problems such as anti-fungal and anti-scabies medications. The Company has its manufacturing site for agrochemical production at Sandila and Dewa Road in Uttar Pradesh.</v>
    <v>949</v>
    <v>National Stock Exchange of India</v>
    <v>XNSE</v>
    <v>XNSE</v>
    <v>Swarup Cold Storage Compound, Water Works Road, Aishbagh, LUCKNOW, UTTAR PRADESH, 226004 IN</v>
    <v>143.99</v>
    <v>Chemicals</v>
    <v>Stock</v>
    <v>45744.492812500001</v>
    <v>113</v>
    <v>132.5</v>
    <v>15414640000</v>
    <v>INDIA PESTICIDES LIMITED.</v>
    <v>INDIA PESTICIDES LIMITED.</v>
    <v>142.1</v>
    <v>24.965499999999999</v>
    <v>141.37</v>
    <v>133.85</v>
    <v>115163500</v>
    <v>IPL</v>
    <v>INDIA PESTICIDES LIMITED. (XNSE:IPL)</v>
    <v>424331</v>
    <v>605510</v>
    <v>1984</v>
  </rv>
  <rv s="2">
    <v>114</v>
  </rv>
  <rv s="0">
    <v>https://www.bing.com/financeapi/forcetrigger?t=ahi96h&amp;q=XNSE%3aIEX&amp;form=skydnc</v>
    <v>Learn more on Bing</v>
  </rv>
  <rv s="1">
    <v>en-GB</v>
    <v>ahi96h</v>
    <v>268435456</v>
    <v>1</v>
    <v>Powered by Refinitiv</v>
    <v>0</v>
    <v>INDIAN ENERGY EXCHANGE LIMITED (XNSE:IEX)</v>
    <v>2</v>
    <v>3</v>
    <v>Finance</v>
    <v>4</v>
    <v>244.4</v>
    <v>133.15</v>
    <v>1.1691</v>
    <v>-2.67</v>
    <v>-1.4962999999999999E-2</v>
    <v>INR</v>
    <v>Indian Energy Exchange Limited is engaged in providing an automated trading platform for the physical delivery of electricity, renewables, and certificates. It offers various trade markets, such as the electricity market, green market, and certificates. The electricity market includes day-ahead market, term ahead market, real-time market, and cross border electricity trade. The green market includes green term ahead market and green day-ahead market. The certificate market includes renewable energy certificates and energy-saving certificates. Its market data include day-ahead market, green day-ahead market (G-Dam), term-ahead market, real-time market, green term ahead market, REC market, ESCERTS market, trading calendar, clearing holidays, weekly regional loss. DAM is a physical electricity trading market for deliveries for any/some/all 15-minute time blocks in 24 hours of next day starting from midnight. The Company's subsidiary is International Carbon Exchange Private Limited.</v>
    <v>170</v>
    <v>National Stock Exchange of India</v>
    <v>XNSE</v>
    <v>XNSE</v>
    <v>Plot No. C-001/A/1, 9th Floor,, Max Towers, Sector 16 B,, Gautam Buddha Nagar,, NOIDA, UTTAR PRADESH, 201301 IN</v>
    <v>180.5</v>
    <v>Investment Banking &amp; Investment Services</v>
    <v>Stock</v>
    <v>45744.492812500001</v>
    <v>116</v>
    <v>174.5</v>
    <v>156301600000</v>
    <v>INDIAN ENERGY EXCHANGE LIMITED</v>
    <v>INDIAN ENERGY EXCHANGE LIMITED</v>
    <v>179.3</v>
    <v>38.256599999999999</v>
    <v>178.44</v>
    <v>175.77</v>
    <v>889239400</v>
    <v>IEX</v>
    <v>INDIAN ENERGY EXCHANGE LIMITED (XNSE:IEX)</v>
    <v>4414614</v>
    <v>6116540</v>
    <v>2007</v>
  </rv>
  <rv s="2">
    <v>117</v>
  </rv>
  <rv s="0">
    <v>https://www.bing.com/financeapi/forcetrigger?t=bsg5qh&amp;q=XNSE%3aIRCTC&amp;form=skydnc</v>
    <v>Learn more on Bing</v>
  </rv>
  <rv s="1">
    <v>en-GB</v>
    <v>bsg5qh</v>
    <v>268435456</v>
    <v>1</v>
    <v>Powered by Refinitiv</v>
    <v>0</v>
    <v>INDIAN RAILWAY CATERING AND TOURISM CORPORATION LIMITED (XNSE:IRCTC)</v>
    <v>2</v>
    <v>3</v>
    <v>Finance</v>
    <v>4</v>
    <v>1138.9000000000001</v>
    <v>656.05</v>
    <v>1.3007</v>
    <v>9.4499999999999993</v>
    <v>1.3161000000000001E-2</v>
    <v>INR</v>
    <v>Indian Railway Catering and Tourism Corporation Limited is engaged in providing online railway tickets, catering services to railways and packaged drinking water at railway stations and trains in India. The Company's segments include Catering, Rail Neer, Internet Ticketing, Tourism, and State Teertha. Its catering services include mobile catering services, e-catering services, and static catering services. It offers static catering through food plaza, fast food units, refreshment rooms, jan aahar, base kitchens, and other facilities on station premises, such as the executive lounge, retiring rooms, and dormitories. Rail Neer is the Company's branded bottled drinking water. The Company operates approximately 19 Rail Neer plants. Its rail tour packages offer confirmed berths for passengers and all-inclusive services, such as road transportation, accommodation, sightseeing, and accident insurance.</v>
    <v>2726</v>
    <v>National Stock Exchange of India</v>
    <v>XNSE</v>
    <v>XNSE</v>
    <v>IRCTC Ltd, 11th Floor, B ? 148, Statesman House, Barakhamba Road, New Delhi ? 110 001, Delhi, Indi, DELHI, DELHI, 110001 IN</v>
    <v>734.45</v>
    <v>Passenger Transportation Services</v>
    <v>Stock</v>
    <v>45744.492812500001</v>
    <v>119</v>
    <v>718.05</v>
    <v>582000000000</v>
    <v>INDIAN RAILWAY CATERING AND TOURISM CORPORATION LIMITED</v>
    <v>INDIAN RAILWAY CATERING AND TOURISM CORPORATION LIMITED</v>
    <v>718.05</v>
    <v>46.9101</v>
    <v>718.05</v>
    <v>727.5</v>
    <v>800000000</v>
    <v>IRCTC</v>
    <v>INDIAN RAILWAY CATERING AND TOURISM CORPORATION LIMITED (XNSE:IRCTC)</v>
    <v>1761132</v>
    <v>1841740</v>
    <v>1999</v>
  </rv>
  <rv s="2">
    <v>120</v>
  </rv>
  <rv s="0">
    <v>https://www.bing.com/financeapi/forcetrigger?t=bxjznm&amp;q=XNSE%3aIRFC&amp;form=skydnc</v>
    <v>Learn more on Bing</v>
  </rv>
  <rv s="1">
    <v>en-GB</v>
    <v>bxjznm</v>
    <v>268435456</v>
    <v>1</v>
    <v>Powered by Refinitiv</v>
    <v>0</v>
    <v>INDIAN RAILWAY FINANCE CORPORATION LIMITED (XNSE:IRFC)</v>
    <v>2</v>
    <v>3</v>
    <v>Finance</v>
    <v>4</v>
    <v>229</v>
    <v>108.04</v>
    <v>1.0731999999999999</v>
    <v>0.08</v>
    <v>6.4339999999999992E-4</v>
    <v>INR</v>
    <v>Indian Railway Finance Corporation Limited is an India-based company, which is engaged in mobilizing funds from domestic and international markets for supporting infrastructure development of Indian Railways. The Company's main business is to provide leasing and financing to railway sector in India. Its business is leasing of rolling stock assets, railway infrastructure assets and lending to other entities under the Ministry of Railways (MoR). The normal rolling stock asset lease term is 30 years, with a primary component of 15 years and a secondary component of 15 years. During the primary lease period, the principal component and interest are recovered as part of the lease. During the secondary lease period of 15 years, it receives a nominal rent. Its lending operations include providing loans to Rail Vikas Nigam Limited and IRCON. Its borrowing operations include taxable and tax-free bonds issuances, term loans from banks and financial institutions, commercial papers, and others.</v>
    <v>42</v>
    <v>National Stock Exchange of India</v>
    <v>XNSE</v>
    <v>XNSE</v>
    <v>UG - Floor, East Tower, NBCC Place, Bhisham Pitamah Marg, Lodhi Rd, Pragati Vihar, NEW DELHI, DELHI, 110003 IN</v>
    <v>129.19999999999999</v>
    <v>Banking Services</v>
    <v>Stock</v>
    <v>45744.492812500001</v>
    <v>122</v>
    <v>124</v>
    <v>1625984000000</v>
    <v>INDIAN RAILWAY FINANCE CORPORATION LIMITED</v>
    <v>INDIAN RAILWAY FINANCE CORPORATION LIMITED</v>
    <v>125.95</v>
    <v>24.8994</v>
    <v>124.34</v>
    <v>124.42</v>
    <v>13068510000</v>
    <v>IRFC</v>
    <v>INDIAN RAILWAY FINANCE CORPORATION LIMITED (XNSE:IRFC)</v>
    <v>22400674</v>
    <v>22637230</v>
    <v>1986</v>
  </rv>
  <rv s="2">
    <v>123</v>
  </rv>
  <rv s="9">
    <v>en-GB</v>
    <v>cbp6m7</v>
    <v>268435456</v>
    <v>1</v>
    <v>Powered by Refinitiv</v>
    <v>17</v>
    <v>INDIAN RENEWABLE ENERGY DEVELOPMENT AGENCY LIMITED (XNSE:IREDA)</v>
    <v>6</v>
    <v>3</v>
    <v>Finance</v>
    <v>4</v>
    <v>310</v>
    <v>135</v>
    <v>1.881</v>
    <v>-1.07</v>
    <v>-6.6190000000000008E-3</v>
    <v>INR</v>
    <v>Indian Renewable Energy Development Agency Limited is an India-based systemically important non-deposit taking non-banking financial (NBFC-ND-SI) company. The Company is engaged in promoting, developing and extending financial assistance for new and renewable energy (RE) projects, and energy efficiency and conservation projects. The Company provides a comprehensive range of financial products and related services, from project conceptualization to post-commissioning, for renewable energy projects. It has financed projects across multiple RE sectors, such as solar power, wind power, hydro power, transmission, and biomass, among others. It provides loans to government entities and financing schemes for RE suppliers, manufacturers, and contractors.</v>
    <v>173</v>
    <v>National Stock Exchange of India</v>
    <v>XNSE</v>
    <v>XNSE</v>
    <v>3rd Floor, August Kranti Bhawan,, Bhikaji Cama Place, NEW DELHI, DELHI, 110066 IN</v>
    <v>166.77</v>
    <v>Banking Services</v>
    <v>Stock</v>
    <v>45744.492812500001</v>
    <v>159</v>
    <v>431628100000</v>
    <v>INDIAN RENEWABLE ENERGY DEVELOPMENT AGENCY LIMITED</v>
    <v>INDIAN RENEWABLE ENERGY DEVELOPMENT AGENCY LIMITED</v>
    <v>163.30000000000001</v>
    <v>28.148</v>
    <v>161.66</v>
    <v>160.59</v>
    <v>2687765000</v>
    <v>IREDA</v>
    <v>INDIAN RENEWABLE ENERGY DEVELOPMENT AGENCY LIMITED (XNSE:IREDA)</v>
    <v>17484881</v>
    <v>29746640</v>
    <v>1987</v>
  </rv>
  <rv s="2">
    <v>125</v>
  </rv>
  <rv s="0">
    <v>https://www.bing.com/financeapi/forcetrigger?t=ahj4p2&amp;q=XNSE%3aNAUKRI&amp;form=skydnc</v>
    <v>Learn more on Bing</v>
  </rv>
  <rv s="1">
    <v>en-GB</v>
    <v>ahj4p2</v>
    <v>268435456</v>
    <v>1</v>
    <v>Powered by Refinitiv</v>
    <v>0</v>
    <v>INFO EDGE (INDIA) LIMITED (XNSE:NAUKRI)</v>
    <v>2</v>
    <v>3</v>
    <v>Finance</v>
    <v>4</v>
    <v>9128.9</v>
    <v>5152.2</v>
    <v>1.4012</v>
    <v>-33.200000000000003</v>
    <v>-4.6020000000000002E-3</v>
    <v>INR</v>
    <v>Info Edge (India) Limited is an India-based company that is engaged in operating multiple Internet-based services through its various Web portals and mobile applications. Its segments include Recruitment Solutions, Real State- 99 acres, and Others. The Recruitment Solutions segment consists of Naukri and all other allied businesses, which provides hiring solutions for both business-to-business (B2B), and business-to-customers (B2C). The real State- 99 acres segment is focused on property listings, builders and brokers branding and visibility through micro-sites, home page links, and banners servicing real estate developers, builders and brokers. Other segment comprises Jeevansathi and Shiksha services. It operates in service verticals, which includes recruitment solutions through its brands naukri.com, iimjobs.com, hirist.com, ambitionbox.com, bigshyft.com, jobhai.com; in matrimonial services through its brand jeevansaathi.com, and in education services through its brand shiksha.com.</v>
    <v>5750</v>
    <v>National Stock Exchange of India</v>
    <v>XNSE</v>
    <v>XNSE</v>
    <v>B-8, Sector -132,, Noida, NOIDA, UTTAR PRADESH, 201304 IN</v>
    <v>7313.75</v>
    <v>Software &amp; IT Services</v>
    <v>Stock</v>
    <v>45744.492812500001</v>
    <v>127</v>
    <v>7112</v>
    <v>929108800000</v>
    <v>INFO EDGE (INDIA) LIMITED</v>
    <v>INFO EDGE (INDIA) LIMITED</v>
    <v>7220</v>
    <v>166.02359999999999</v>
    <v>7214.6</v>
    <v>7181.4</v>
    <v>129377100</v>
    <v>NAUKRI</v>
    <v>INFO EDGE (INDIA) LIMITED (XNSE:NAUKRI)</v>
    <v>477210</v>
    <v>360760</v>
    <v>1995</v>
  </rv>
  <rv s="2">
    <v>128</v>
  </rv>
  <rv s="0">
    <v>https://www.bing.com/financeapi/forcetrigger?t=ahicim&amp;q=XNSE%3aINFY&amp;form=skydnc</v>
    <v>Learn more on Bing</v>
  </rv>
  <rv s="1">
    <v>en-GB</v>
    <v>ahicim</v>
    <v>268435456</v>
    <v>1</v>
    <v>Powered by Refinitiv</v>
    <v>0</v>
    <v>INFOSYS LIMITED (XNSE:INFY)</v>
    <v>2</v>
    <v>3</v>
    <v>Finance</v>
    <v>4</v>
    <v>2006.45</v>
    <v>1358.35</v>
    <v>0.9274</v>
    <v>-32.9</v>
    <v>-2.0516999999999997E-2</v>
    <v>INR</v>
    <v>Infosys Limited is an India-based company, which provides digital services and consulting. The Company enables clients in more than 56 countries to navigate their digital transformation powered by cloud and artificial intelligence (AI). The Company's segments include Financial Services; Retail; Communication; Energy, Utilities, Resources and Services; Manufacturing; Hi-Tech; Life Sciences, and All other segments. The Company's solutions have been primarily classified as digital and core. Its digital solutions include experience, insight, innovate, accelerate, and assure. Its experience solutions include Infosys Aster, Digital Marketing, Digital Commerce and Infosys Metaverse Foundry. Its insight solutions include Infosys Topaz, Infosys Generative AI Labs, Data Analytics, Infosys Sustainability Services and Applied AI. Its core solutions include application management services, proprietary application development services, traditional enterprise application implementation and others.</v>
    <v>323379</v>
    <v>National Stock Exchange of India</v>
    <v>XNSE</v>
    <v>XNSE</v>
    <v>Electronics City Hosur Rd, BANGALORE, KARNATAKA, 560100 IN</v>
    <v>1598.45</v>
    <v>Software &amp; IT Services</v>
    <v>Stock</v>
    <v>45744.492812500001</v>
    <v>130</v>
    <v>1560</v>
    <v>6507323000000</v>
    <v>INFOSYS LIMITED</v>
    <v>INFOSYS LIMITED</v>
    <v>1590</v>
    <v>23.522500000000001</v>
    <v>1603.55</v>
    <v>1570.65</v>
    <v>4143076000</v>
    <v>INFY</v>
    <v>INFOSYS LIMITED (XNSE:INFY)</v>
    <v>6799047</v>
    <v>8009740</v>
    <v>1981</v>
  </rv>
  <rv s="2">
    <v>131</v>
  </rv>
  <rv s="0">
    <v>https://www.bing.com/financeapi/forcetrigger?t=ahiasm&amp;q=XNSE%3aINDIGO&amp;form=skydnc</v>
    <v>Learn more on Bing</v>
  </rv>
  <rv s="1">
    <v>en-GB</v>
    <v>ahiasm</v>
    <v>268435456</v>
    <v>1</v>
    <v>Powered by Refinitiv</v>
    <v>0</v>
    <v>INTERGLOBE AVIATION LIMITED (XNSE:INDIGO)</v>
    <v>2</v>
    <v>3</v>
    <v>Finance</v>
    <v>4</v>
    <v>5190.3500000000004</v>
    <v>3302.35</v>
    <v>0.93640000000000001</v>
    <v>-12.45</v>
    <v>-2.428E-3</v>
    <v>INR</v>
    <v>InterGlobe Aviation Limited (IndiGo) is an India-based company, which is engaged in the airline business. IndiGo is engaged in air transportation and pre-flight and post flight ground handling operations, which includes passenger and cargo services and providing related allied services, such as in-flight sales, business of ground handling and other allied services at the airports. IndiGo provides scheduled and charter air services, for both passengers and cargo. IndiGo has a fleet of approximately 367 aircraft and provided scheduled services to over 88 domestic and 33 international destinations. IndiGo's subsidiaries include Agile Airport Services Private Limited and InterGlobe Aviation Financial Services IFSC Private Limited. Agile Airport Services Private Limited, is engaged in the business of providing ground handling and other allied services to IndiGo at various airports in India.</v>
    <v>36860</v>
    <v>National Stock Exchange of India</v>
    <v>XNSE</v>
    <v>XNSE</v>
    <v>Third floor, Emaar Capital Tower 2, Mehrauli - Gurgaon Road, GURGAON, HARYANA, 122002 IN</v>
    <v>5176.8</v>
    <v>Passenger Transportation Services</v>
    <v>Stock</v>
    <v>45744.492812500001</v>
    <v>133</v>
    <v>5051.8</v>
    <v>1976688000000</v>
    <v>INTERGLOBE AVIATION LIMITED</v>
    <v>INTERGLOBE AVIATION LIMITED</v>
    <v>5149.8999999999996</v>
    <v>32.452500000000001</v>
    <v>5127.8</v>
    <v>5115.3500000000004</v>
    <v>386422700</v>
    <v>INDIGO</v>
    <v>INTERGLOBE AVIATION LIMITED (XNSE:INDIGO)</v>
    <v>951945</v>
    <v>1084900</v>
    <v>2004</v>
  </rv>
  <rv s="2">
    <v>134</v>
  </rv>
  <rv s="0">
    <v>https://www.bing.com/financeapi/forcetrigger?t=ahie2w&amp;q=XNSE%3aITC&amp;form=skydnc</v>
    <v>Learn more on Bing</v>
  </rv>
  <rv s="1">
    <v>en-GB</v>
    <v>ahie2w</v>
    <v>268435456</v>
    <v>1</v>
    <v>Powered by Refinitiv</v>
    <v>0</v>
    <v>ITC LIMITED (XNSE:ITC)</v>
    <v>2</v>
    <v>3</v>
    <v>Finance</v>
    <v>4</v>
    <v>499.97</v>
    <v>381.1</v>
    <v>0.6452</v>
    <v>0.3</v>
    <v>7.3269999999999997E-4</v>
    <v>INR</v>
    <v>ITC Limited is an India-based diversified conglomerate company. The Company's segments include Fast Moving Consumer Goods (FMCG); Paperboards, Paper and Packaging, and Agri Business. FMCG segment consists of cigarettes, cigars and others, such as education and stationery products, personal care products, safety matches and agarbattis, and branded packaged foods businesses, which include staples and meals, snacks, dairy and beverages, biscuits and cakes, chocolates, and coffee and confectionery. Paperboards, Paper and Packaging segment includes specialty paper and packaging, including flexibles. Agri Business segment includes agri commodities, such as wheat, rice, spices, coffee, soya and leaf tobacco. Its FMCG brands, including Aashirvaad, Sunfeast, Yippee!, Bingo!, B Natural, ITC Master Chef, Fabelle, Sunbean, Fiama, Engage, Vivel, Savlon, Classmate, Paperkraft, Mangaldeep, Aim and others. Its personal care brands include EDW Essenza, Dermafique, Fiama, Vivel, Engage and others.</v>
    <v>24567</v>
    <v>National Stock Exchange of India</v>
    <v>XNSE</v>
    <v>XNSE</v>
    <v>Virginia House, 37 Jawaharlal Nehru Road, KOLKATA, WEST BENGAL, 700071 IN</v>
    <v>415.6</v>
    <v>Food &amp; Tobacco</v>
    <v>Stock</v>
    <v>45744.492812500001</v>
    <v>136</v>
    <v>408.15</v>
    <v>5127661000000</v>
    <v>ITC LIMITED</v>
    <v>ITC LIMITED</v>
    <v>410.9</v>
    <v>25.681000000000001</v>
    <v>409.45</v>
    <v>409.75</v>
    <v>12514120000</v>
    <v>ITC</v>
    <v>ITC LIMITED (XNSE:ITC)</v>
    <v>12981873</v>
    <v>15446250</v>
    <v>1910</v>
  </rv>
  <rv s="2">
    <v>137</v>
  </rv>
  <rv s="9">
    <v>en-GB</v>
    <v>camq9c</v>
    <v>268435456</v>
    <v>1</v>
    <v>Powered by Refinitiv</v>
    <v>17</v>
    <v>JIO FINANCIAL SERVICES LIMITED (XNSE:JIOFIN)</v>
    <v>6</v>
    <v>3</v>
    <v>Finance</v>
    <v>4</v>
    <v>394.7</v>
    <v>198.65</v>
    <v>1.43</v>
    <v>1.73</v>
    <v>7.6619999999999995E-3</v>
    <v>INR</v>
    <v>Jio Financial Services Limited is an India-based core investment company. The Company is a holding company that operates its financial services business through its consumer-facing subsidiaries and joint ventures. The Company is engaged primarily in the business of investing and financing. Through the JioFinance app, it provides a range of services including loans, savings accounts, UPI bill payments, recharges, digital insurance, financial tracking and management tools and more. It offers home loans, loans against property (LAP), and loans on mutual funds (LoMF). It provides banking solutions through its Jio Payments Bank. It also has a joint venture with BlackRock to offer asset management, wealth management and broking services in India. Its subsidiaries include Jio Finance Limited, Jio Leasing Services Limited, Jio Insurance Broking Limited, and Jio Payment Solutions Limited. Jio Payments Bank Limited is a joint venture between the Company and State Bank of India.</v>
    <v>584</v>
    <v>National Stock Exchange of India</v>
    <v>XNSE</v>
    <v>XNSE</v>
    <v>1st floor, Building 4NA, Maker Maxity, Bandra Kurla Complex, Bandra-East, MUMBAI, MAHARASHTRA, 400051 IN</v>
    <v>232.3</v>
    <v>Banking Services</v>
    <v>Stock</v>
    <v>45744.492812500001</v>
    <v>226.11</v>
    <v>1449357000000</v>
    <v>JIO FINANCIAL SERVICES LIMITED</v>
    <v>JIO FINANCIAL SERVICES LIMITED</v>
    <v>227.18</v>
    <v>89.832599999999999</v>
    <v>225.78</v>
    <v>227.51</v>
    <v>6370519000</v>
    <v>JIOFIN</v>
    <v>JIO FINANCIAL SERVICES LIMITED (XNSE:JIOFIN)</v>
    <v>30356334</v>
    <v>43083300</v>
    <v>1999</v>
  </rv>
  <rv s="2">
    <v>139</v>
  </rv>
  <rv s="0">
    <v>https://www.bing.com/financeapi/forcetrigger?t=ahihkr&amp;q=XNSE%3aJKPAPER&amp;form=skydnc</v>
    <v>Learn more on Bing</v>
  </rv>
  <rv s="1">
    <v>en-GB</v>
    <v>ahihkr</v>
    <v>268435456</v>
    <v>1</v>
    <v>Powered by Refinitiv</v>
    <v>0</v>
    <v>JK PAPER LIMITED (XNSE:JKPAPER)</v>
    <v>2</v>
    <v>3</v>
    <v>Finance</v>
    <v>4</v>
    <v>638.75</v>
    <v>275.75</v>
    <v>1.2504</v>
    <v>2.5</v>
    <v>8.0679999999999988E-3</v>
    <v>INR</v>
    <v>JK Paper Limited is an India-based producer of paper and paper boards. The Company offers various products, such as office documentation papers, uncoated paper and board, coated paper and board, and packaging board. It offers a range of office documentation papers from economy to premium grades. The product includes photocopy and multipurpose papers for use in desktops, inkjet and laser printers, fax machines, photocopiers and multi-functional devices. It offers a range of uncoated writing and printing paper for varied needs, including the super bright JK Maplitho. Its Uncoated Paper and Board products include JK Bond, JK MICR Cheque Paper, JK Parchment Paper, and others. Its Coated Paper and Board products include JK Cote (Matt/Gloss), JK Superkote / JK Cote Premium (Gloss) and JK Cote Chromo (Matt/Gloss). Its Packaging Board products include JK Ultima, JK TuffCote, and others. It is also engaged in the business of manufacturing, marketing and exporting animal nutrition products.</v>
    <v>2879</v>
    <v>National Stock Exchange of India</v>
    <v>XNSE</v>
    <v>XNSE</v>
    <v>Nehru House,, 4, Bahadur Shah Zafar Marg,, NEW DELHI, DELHI, 110002 IN</v>
    <v>319.35000000000002</v>
    <v>Paper &amp; Forest Products</v>
    <v>Stock</v>
    <v>45744.492812500001</v>
    <v>141</v>
    <v>309.85000000000002</v>
    <v>52912820000</v>
    <v>JK PAPER LIMITED</v>
    <v>JK PAPER LIMITED</v>
    <v>309.89999999999998</v>
    <v>8.6837999999999997</v>
    <v>309.85000000000002</v>
    <v>312.35000000000002</v>
    <v>169402300</v>
    <v>JKPAPER</v>
    <v>JK PAPER LIMITED (XNSE:JKPAPER)</v>
    <v>678897</v>
    <v>634910</v>
    <v>1960</v>
  </rv>
  <rv s="2">
    <v>142</v>
  </rv>
  <rv s="0">
    <v>https://www.bing.com/financeapi/forcetrigger?t=ahiiyc&amp;q=XNSE%3aJUBLFOOD&amp;form=skydnc</v>
    <v>Learn more on Bing</v>
  </rv>
  <rv s="1">
    <v>en-GB</v>
    <v>ahiiyc</v>
    <v>268435456</v>
    <v>1</v>
    <v>Powered by Refinitiv</v>
    <v>0</v>
    <v>Jubilant FoodWorks Limited (XNSE:JUBLFOOD)</v>
    <v>2</v>
    <v>3</v>
    <v>Finance</v>
    <v>4</v>
    <v>796.75</v>
    <v>429.6</v>
    <v>0.86880000000000002</v>
    <v>-10.25</v>
    <v>-1.5194000000000001E-2</v>
    <v>INR</v>
    <v>Jubilant FoodWorks Limited is a food service company. The Company is engaged in retail sales of food through international and homegrown brands addressing different food market segments. International brands include Domino’s Pizza, Dunkin’ Donuts and Popeyes. For Domino’s Pizza, the Company has rights to open and operate Domino’s Pizza Restaurants in India, Sri Lanka, Bangladesh and Nepal. In India, it has a network of approximately 1,995 Domino’s restaurants across 421 cities. It operates 42 Popeyes restaurants in 15 cities and 31 Dunkin’ restaurants across 10 cities. In Sri Lanka and Bangladesh, the Company operates through its wholly owned subsidiaries, which has approximately 50 and 28 restaurants respectively. Hong’s Kitchen’ is the first owned restaurant brand of the Company operating in the Chinese cuisine segment which has 28 restaurants across six cities. Its subsidiaries include Jubilant FoodWorks Lanka (Private) Ltd, Jubilant FoodWorks Bangladesh Ltd., and others.</v>
    <v>34120</v>
    <v>National Stock Exchange of India</v>
    <v>XNSE</v>
    <v>XNSE</v>
    <v>5th Floor, Tower D, Logix Techno Park, Plot No 5, NOIDA, UTTAR PRADESH, 201304 IN</v>
    <v>679</v>
    <v>Hotels &amp; Entertainment Services</v>
    <v>Stock</v>
    <v>45744.492812500001</v>
    <v>144</v>
    <v>659.55</v>
    <v>436874800000</v>
    <v>Jubilant FoodWorks Limited</v>
    <v>Jubilant FoodWorks Limited</v>
    <v>679</v>
    <v>113.93810000000001</v>
    <v>674.6</v>
    <v>664.35</v>
    <v>657597400</v>
    <v>JUBLFOOD</v>
    <v>Jubilant FoodWorks Limited (XNSE:JUBLFOOD)</v>
    <v>2111563</v>
    <v>2385100</v>
    <v>1995</v>
  </rv>
  <rv s="2">
    <v>145</v>
  </rv>
  <rv s="0">
    <v>https://www.bing.com/financeapi/forcetrigger?t=ahinjc&amp;q=XNSE%3aKOTAKBANK&amp;form=skydnc</v>
    <v>Learn more on Bing</v>
  </rv>
  <rv s="1">
    <v>en-GB</v>
    <v>ahinjc</v>
    <v>268435456</v>
    <v>1</v>
    <v>Powered by Refinitiv</v>
    <v>0</v>
    <v>KOTAK MAHINDRA BANK LIMITED (XNSE:KOTAKBANK)</v>
    <v>2</v>
    <v>3</v>
    <v>Finance</v>
    <v>4</v>
    <v>2202.5</v>
    <v>1543.85</v>
    <v>1.0012000000000001</v>
    <v>42.55</v>
    <v>1.9989E-2</v>
    <v>INR</v>
    <v>Kotak Mahindra Bank Limited is an India-based diversified financial services company. The Company's segments include Corporate/Wholesale Banking; Retail Banking; Treasury, BMU and Corporate Centre; Vehicle Financing; Other Lending Activities; Broking; Advisory and Transactional Services; Asset Management, and Insurance. Corporate/Wholesale Banking segment includes wholesale borrowings and lending and other related services to the corporate sector. Retail Banking segment comprises of digital banking and other retail banking. Vehicle Financing segment includes retail vehicle financing and wholesale trade financing to auto dealers. Other Lending Activities segment includes securitization and other loans/services. Advisory and Transactional Services segment provides financial advisory and transactional services such as mergers and acquisition advice, equity/debt issue management services and business correspondent services. Insurance segment includes life insurance and general insurance.</v>
    <v>60438</v>
    <v>National Stock Exchange of India</v>
    <v>XNSE</v>
    <v>XNSE</v>
    <v>27Bkc, C 27, G Block, Bandra Kurla Complex, Bandra (E), MUMBAI, MAHARASHTRA, 400051 IN</v>
    <v>2179.9</v>
    <v>Banking Services</v>
    <v>Stock</v>
    <v>45744.492812500001</v>
    <v>147</v>
    <v>2139</v>
    <v>4316830000000</v>
    <v>KOTAK MAHINDRA BANK LIMITED</v>
    <v>KOTAK MAHINDRA BANK LIMITED</v>
    <v>2139.3000000000002</v>
    <v>19.159099999999999</v>
    <v>2128.65</v>
    <v>2171.1999999999998</v>
    <v>2988223000</v>
    <v>KOTAKBANK</v>
    <v>KOTAK MAHINDRA BANK LIMITED (XNSE:KOTAKBANK)</v>
    <v>3672253</v>
    <v>6738880</v>
    <v>1985</v>
  </rv>
  <rv s="2">
    <v>148</v>
  </rv>
  <rv s="0">
    <v>https://www.bing.com/financeapi/forcetrigger?t=c2u827&amp;q=XNSE%3aKPIGREEN&amp;form=skydnc</v>
    <v>Learn more on Bing</v>
  </rv>
  <rv s="1">
    <v>en-GB</v>
    <v>c2u827</v>
    <v>268435456</v>
    <v>1</v>
    <v>Powered by Refinitiv</v>
    <v>0</v>
    <v>KPI GREEN ENERGY LIMITED (XNSE:KPIGREEN)</v>
    <v>2</v>
    <v>3</v>
    <v>Finance</v>
    <v>4</v>
    <v>745.33</v>
    <v>313.39999999999998</v>
    <v>0.8649</v>
    <v>-8.65</v>
    <v>-2.0735999999999997E-2</v>
    <v>INR</v>
    <v>KPI Green Energy Limited is an India-based renewable energy company. The Company develops, builds, owns, operates and maintains solar and hybrid power plants through as an independent power producer (IPP) and as service provider to captive power producer (CPP) under the brand name of Solarism. It offers land tracts to third parties, who subsequently lease these back to the Company for 25 years to build solar power facilities. Through bilateral power purchase agreements (PPAs), the Company supplies the electricity produced by its solar power plants to various business houses. Its Solarism plant is located at more than 50 locations at Bharuch district, Gujarat. It has also established 66 kilovolts (KV) and 11 KV transmission lines for evacuation of the solar power generated from its solar plants. For its CPP clients, it creates, transfers, operates and manages grid-connected solar power projects. It also provides its clients with operation and maintenance services.</v>
    <v>284</v>
    <v>National Stock Exchange of India</v>
    <v>XNSE</v>
    <v>XNSE</v>
    <v>KP House Opp. Ishwar Farm Junction BRTS, Canal Rd, near Bliss IVF Circle,, Surat, GUJARAT, 395017 IN</v>
    <v>424.2</v>
    <v>Electrical Utilities &amp; IPPs</v>
    <v>Stock</v>
    <v>45744.492812500001</v>
    <v>150</v>
    <v>405.75</v>
    <v>80429810000</v>
    <v>KPI GREEN ENERGY LIMITED</v>
    <v>KPI GREEN ENERGY LIMITED</v>
    <v>422</v>
    <v>32.070399999999999</v>
    <v>417.15</v>
    <v>408.5</v>
    <v>196890600</v>
    <v>KPIGREEN</v>
    <v>KPI GREEN ENERGY LIMITED (XNSE:KPIGREEN)</v>
    <v>862907</v>
    <v>992200</v>
    <v>2008</v>
  </rv>
  <rv s="2">
    <v>151</v>
  </rv>
  <rv s="0">
    <v>https://www.bing.com/financeapi/forcetrigger?t=bpucm7&amp;q=XNSE%3aKPITTECH&amp;form=skydnc</v>
    <v>Learn more on Bing</v>
  </rv>
  <rv s="1">
    <v>en-GB</v>
    <v>bpucm7</v>
    <v>268435456</v>
    <v>1</v>
    <v>Powered by Refinitiv</v>
    <v>0</v>
    <v>KPIT TECHNOLOGIES LIMITED (XNSE:KPITTECH)</v>
    <v>2</v>
    <v>3</v>
    <v>Finance</v>
    <v>4</v>
    <v>1928.7</v>
    <v>1142.3</v>
    <v>1.2638</v>
    <v>-26.7</v>
    <v>-2.0013E-2</v>
    <v>INR</v>
    <v>KPIT Technologies Limited is an India-based independent software development and integration company. The Company provides embedded software for the automobile and mobility industry. Its solutions and services include Autonomous Driving and Advanced Driver Assistance System (ADAS); Conventional and Electric Powertrain; Cockpit; Body Electronics; Chassis; Common Middleware for new-age E/E Architectures; Cloud and Connectivity; Edge Analytics and Data Management; Virtual Engineering; Vehicle Engineering and Design; Integrated Diagnostics &amp; Aftersales Transformation (iDART), and Vehicle Diagnostics and Aftersales Transformation. The Company provides comprehensive solutions for vehicle body and gateway from concept development to maintenance for current and next generation programs. Its iDART platform facilitates the development and validation of diagnostic functions and offers transformative and scalable solutions for after-sales service, maintenance and repair.</v>
    <v>9141</v>
    <v>National Stock Exchange of India</v>
    <v>XNSE</v>
    <v>XNSE</v>
    <v>Plot Number-17, Rajiv Gandhi Infotech Park, MIDC-SEZ, Phase-III, Hinjawadi, PUNE, MAHARASHTRA, 411057 IN</v>
    <v>1349</v>
    <v>Software &amp; IT Services</v>
    <v>Stock</v>
    <v>45744.492812500001</v>
    <v>153</v>
    <v>1300</v>
    <v>355108500000</v>
    <v>KPIT TECHNOLOGIES LIMITED</v>
    <v>KPIT TECHNOLOGIES LIMITED</v>
    <v>1335</v>
    <v>46.718499999999999</v>
    <v>1334.15</v>
    <v>1307.45</v>
    <v>271603900</v>
    <v>KPITTECH</v>
    <v>KPIT TECHNOLOGIES LIMITED (XNSE:KPITTECH)</v>
    <v>673910</v>
    <v>1053510</v>
    <v>2018</v>
  </rv>
  <rv s="2">
    <v>154</v>
  </rv>
  <rv s="0">
    <v>https://www.bing.com/financeapi/forcetrigger?t=ahis77&amp;q=XNSE%3aLTTS&amp;form=skydnc</v>
    <v>Learn more on Bing</v>
  </rv>
  <rv s="1">
    <v>en-GB</v>
    <v>ahis77</v>
    <v>268435456</v>
    <v>1</v>
    <v>Powered by Refinitiv</v>
    <v>0</v>
    <v>L&amp;T TECHNOLOGY SERVICES LIMITED (XNSE:LTTS)</v>
    <v>2</v>
    <v>3</v>
    <v>Finance</v>
    <v>4</v>
    <v>6000</v>
    <v>4200</v>
    <v>1.1720999999999999</v>
    <v>53.95</v>
    <v>1.213E-2</v>
    <v>INR</v>
    <v>L&amp;T Technology Services Limited is an India-based engineering research and development (ER&amp;D) services provider. The Company offers consultancy, design, development and testing services across the product and process development life cycle. The Company operates in three segments: Mobility, Sustainability, and Hi-Tech. The Mobility segment encompasses automotive, commercial vehicles and aerospace verticals. The Sustainability segment covers industrial machinery and building technology, electric and power, fast-moving consumer goods (FMCG), and oil and gas. The Hi-Tech segment includes MedTech, semiconductors, consumer electronics, hyperscalers, and NexGen Comm verticals. It operates its technology areas into three horizontals: artificial intelligence (AI) and Software Defined Everything (SDx), embedded systems, and digital manufacturing solutions. It serves approximately 69 Fortune 500 companies and 57 ER&amp;D companies.</v>
    <v>21271</v>
    <v>National Stock Exchange of India</v>
    <v>XNSE</v>
    <v>XNSE</v>
    <v>L&amp;T Technology Services Limited, 5th Floor, West Block-II, L&amp;T Knowledge City (IT/ITES) SEZ, VADODARA, GUJARAT, 390019 IN</v>
    <v>4600</v>
    <v>Construction &amp; Engineering</v>
    <v>Stock</v>
    <v>45744.492812500001</v>
    <v>156</v>
    <v>4431.1000000000004</v>
    <v>476638600000</v>
    <v>L&amp;T TECHNOLOGY SERVICES LIMITED</v>
    <v>L&amp;T TECHNOLOGY SERVICES LIMITED</v>
    <v>4480</v>
    <v>36.726999999999997</v>
    <v>4447.75</v>
    <v>4501.7</v>
    <v>105879700</v>
    <v>LTTS</v>
    <v>L&amp;T TECHNOLOGY SERVICES LIMITED (XNSE:LTTS)</v>
    <v>254499</v>
    <v>200340</v>
    <v>2012</v>
  </rv>
  <rv s="2">
    <v>157</v>
  </rv>
  <rv s="0">
    <v>https://www.bing.com/financeapi/forcetrigger?t=ahirxm&amp;q=XNSE%3aLT&amp;form=skydnc</v>
    <v>Learn more on Bing</v>
  </rv>
  <rv s="1">
    <v>en-GB</v>
    <v>ahirxm</v>
    <v>268435456</v>
    <v>1</v>
    <v>Powered by Refinitiv</v>
    <v>0</v>
    <v>LARSEN AND TOUBRO LIMITED (XNSE:LT)</v>
    <v>2</v>
    <v>3</v>
    <v>Finance</v>
    <v>4</v>
    <v>3963.5</v>
    <v>3141</v>
    <v>0.97150000000000003</v>
    <v>-9.3000000000000007</v>
    <v>-2.6559999999999999E-3</v>
    <v>INR</v>
    <v>Larsen and Toubro Limited is an India-based multinational company, which is engaged in engineering, procurement, and construction (EPC) projects, hi-tech manufacturing and services. The Company's segments include Infrastructure Projects, Energy Projects, Hi-Tech Manufacturing, IT &amp; Technology Services, Financial Services, Development Projects and Others. Energy Projects segment comprises EPC/turnkey solutions in hydrocarbon business, power business and EPC solutions in green energy space. Hi-Tech Manufacturing segment comprises design, manufacture/construct, supply and revamp/retrofit of custom designed, engineered critical equipment &amp; systems to the process plants, nuclear energy &amp; green hydrogen sectors, marine and land platforms, and electrolysers. IT &amp; Technology Services segment comprises information technology and integrated engineering services (including smart world and communication projects), e-commerce/digital platforms &amp; data centers, and semiconductor chip design.</v>
    <v>59018</v>
    <v>National Stock Exchange of India</v>
    <v>XNSE</v>
    <v>XNSE</v>
    <v>L&amp;T House, Ballard Estate, P. O. Box: 278, MUMBAI, MAHARASHTRA, 400001 IN</v>
    <v>3514</v>
    <v>Construction &amp; Engineering</v>
    <v>Stock</v>
    <v>45744.492812500001</v>
    <v>159</v>
    <v>3472.55</v>
    <v>4802584000000</v>
    <v>LARSEN AND TOUBRO LIMITED</v>
    <v>LARSEN AND TOUBRO LIMITED</v>
    <v>3509.9</v>
    <v>34.456600000000002</v>
    <v>3501.6</v>
    <v>3492.3</v>
    <v>1375192000</v>
    <v>LT</v>
    <v>LARSEN AND TOUBRO LIMITED (XNSE:LT)</v>
    <v>1348143</v>
    <v>2525210</v>
    <v>1946</v>
  </rv>
  <rv s="2">
    <v>160</v>
  </rv>
  <rv s="0">
    <v>https://www.bing.com/financeapi/forcetrigger?t=c47wu2&amp;q=XNSE%3aLATENTVIEW&amp;form=skydnc</v>
    <v>Learn more on Bing</v>
  </rv>
  <rv s="1">
    <v>en-GB</v>
    <v>c47wu2</v>
    <v>268435456</v>
    <v>1</v>
    <v>Powered by Refinitiv</v>
    <v>0</v>
    <v>LATENT VIEW ANALYTICS LIMITED (XNSE:LATENTVIEW)</v>
    <v>2</v>
    <v>3</v>
    <v>Finance</v>
    <v>4</v>
    <v>575</v>
    <v>345.9</v>
    <v>0.97430000000000005</v>
    <v>3.6</v>
    <v>9.8910000000000005E-3</v>
    <v>INR</v>
    <v>Latent View Analytics Limited is an India-based data analytics company. The Company provides a 360-degree view of the digital consumer, enabling companies to predict new revenue streams, anticipate product trends and popularity, improve customer retention rates, and optimize investment decisions. It provides business analytics, consulting services, data engineering, and digital solutions. It partners with companies in the Technology, Financial services, consumer packaged goods (CPG), Retail, and Healthcare sectors. It provides technical services in data engineering, data science and data visualization. Its domain services include customer analytics, human resource analytics, marketing analytics, financial analytics, supply chain analytics, risk &amp; fraud analytics. It provides advisory services that include consulting services, analytics roadmap, among others. Its solutions include AccuPromo, Artificial intelligence (AI) Penpal, ConnectedView, InsightLens, LASER, MatchView, among others.</v>
    <v>1082</v>
    <v>National Stock Exchange of India</v>
    <v>XNSE</v>
    <v>XNSE</v>
    <v>Unit 6,7,8, 5th Floor, Neville Tower, Block A3, Ramanujan IT City SEZ, Rajiv Gandhi Salai (OMR), Taramani Road, Taramani,, CHENNAI, TAMIL NADU, 600113 IN</v>
    <v>371</v>
    <v>Software &amp; IT Services</v>
    <v>Stock</v>
    <v>45744.492812500001</v>
    <v>162</v>
    <v>360.85</v>
    <v>75888570000</v>
    <v>LATENT VIEW ANALYTICS LIMITED</v>
    <v>LATENT VIEW ANALYTICS LIMITED</v>
    <v>363.05</v>
    <v>45.613599999999998</v>
    <v>363.95</v>
    <v>367.55</v>
    <v>206471400</v>
    <v>LATENTVIEW</v>
    <v>LATENT VIEW ANALYTICS LIMITED (XNSE:LATENTVIEW)</v>
    <v>508100</v>
    <v>527070</v>
    <v>2006</v>
  </rv>
  <rv s="2">
    <v>163</v>
  </rv>
  <rv s="0">
    <v>https://www.bing.com/financeapi/forcetrigger?t=c683ww&amp;q=XNSE%3aLICI&amp;form=skydnc</v>
    <v>Learn more on Bing</v>
  </rv>
  <rv s="1">
    <v>en-GB</v>
    <v>c683ww</v>
    <v>268435456</v>
    <v>1</v>
    <v>Powered by Refinitiv</v>
    <v>0</v>
    <v>Life Insurance Corporation of India (XNSE:LICI)</v>
    <v>2</v>
    <v>3</v>
    <v>Finance</v>
    <v>4</v>
    <v>1222</v>
    <v>715.3</v>
    <v>0.875</v>
    <v>-1.75</v>
    <v>-2.1840000000000002E-3</v>
    <v>INR</v>
    <v>Life Insurance Corporation of India is an India-based insurance company. The Company is engaged in the business of life insurance in and outside India. It offers a range of individual and group insurance solutions including participating, non-participating and unit linked lines of businesses. The portfolio comprises various insurance and investment products such as protection, pension, savings, investment, annuity, health, and variable. Its segments include Participating Life Individual, Participating Pension Individual, Participating Annuity Individual, Non-Participating Life (Individual &amp; Group), Non-Participating Pension (Individual &amp; Group), Non-Participating Annuity Individual, Non-Participating Variable individual, Non-Participating Health individual, Non-Participating Unit Linked and Capital Redemption, and Annuity Certain Business (CRAC). Its Pension plans include New Pension Plus, Jeevan Akshay-VII, New Jeevan Shanti, Saral Pension, and Smart Pension.</v>
    <v>98661</v>
    <v>National Stock Exchange of India</v>
    <v>XNSE</v>
    <v>XNSE</v>
    <v>Jeevan Bima Marg, P.O. Box No 19953, Yogakshema Building, MUMBAI, MAHARASHTRA, 400021 IN</v>
    <v>815.45</v>
    <v>Insurance</v>
    <v>Stock</v>
    <v>45744.492812500001</v>
    <v>165</v>
    <v>794.5</v>
    <v>5056203000000</v>
    <v>Life Insurance Corporation of India</v>
    <v>Life Insurance Corporation of India</v>
    <v>799</v>
    <v>11.7422</v>
    <v>801.15</v>
    <v>799.4</v>
    <v>6324998000</v>
    <v>LICI</v>
    <v>Life Insurance Corporation of India (XNSE:LICI)</v>
    <v>1786482</v>
    <v>1435100</v>
    <v>1956</v>
  </rv>
  <rv s="2">
    <v>166</v>
  </rv>
  <rv s="0">
    <v>https://www.bing.com/financeapi/forcetrigger?t=ahis4c&amp;q=XNSE%3aLTI&amp;form=skydnc</v>
    <v>Learn more on Bing</v>
  </rv>
  <rv s="1">
    <v>en-GB</v>
    <v>ahis4c</v>
    <v>268435456</v>
    <v>1</v>
    <v>Powered by Refinitiv</v>
    <v>0</v>
    <v>LTIMINDTREE LIMITED (XNSE:LTIM)</v>
    <v>2</v>
    <v>3</v>
    <v>Finance</v>
    <v>4</v>
    <v>6767.95</v>
    <v>4239</v>
    <v>1.1903999999999999</v>
    <v>-164.55</v>
    <v>-3.5341999999999998E-2</v>
    <v>INR</v>
    <v>LTIMindtree Limited is an India-based global technology consulting and digital solutions company. It offers a range of information technology (IT) services, such as agile, analytics and information management, application development, maintenance and outsourcing, enterprise solutions, infrastructure management services, testing, digital solutions, and platform-based solutions to clients in diverse industries. It operates in five segments: Banking, Financial Services &amp; Insurance; Technology, Media &amp; Communication; Manufacturing &amp; Resources; Consumer Business, and Healthcare, Life sciences &amp; Public Services. It offers services in cloud and infrastructure training, consulting, cybersecurity, data and insights, digital engineering, Disruptive software-as-a-service (D-SaaS), platform operations, and quality engineering. Its platforms include Fosfor, LTIMindtree Canvas, LTIMindtree Infinity, iNXT, Canvas.ai, CloudXperienz, Unitrax, REDaxis, Advanced Smart City Operating Platform, and MELD.</v>
    <v>86800</v>
    <v>National Stock Exchange of India</v>
    <v>XNSE</v>
    <v>XNSE</v>
    <v>L&amp;T Technology Center, Gate No.5, Saki Vihar Road,, Powai, Mumbai 400 072, MUMBAI, MAHARASHTRA, 400072 IN</v>
    <v>4626.3999999999996</v>
    <v>Software &amp; IT Services</v>
    <v>Stock</v>
    <v>45744.492812500001</v>
    <v>168</v>
    <v>4475</v>
    <v>1330459000000</v>
    <v>LTIMINDTREE LIMITED</v>
    <v>LTIMINDTREE LIMITED</v>
    <v>4540.05</v>
    <v>29.095600000000001</v>
    <v>4655.8999999999996</v>
    <v>4491.3500000000004</v>
    <v>296227100</v>
    <v>LTIM</v>
    <v>LTIMINDTREE LIMITED (XNSE:LTIM)</v>
    <v>447846</v>
    <v>612500</v>
    <v>1996</v>
  </rv>
  <rv s="2">
    <v>169</v>
  </rv>
  <rv s="0">
    <v>https://www.bing.com/financeapi/forcetrigger?t=c1tdcw&amp;q=XNSE%3aLODHA&amp;form=skydnc</v>
    <v>Learn more on Bing</v>
  </rv>
  <rv s="1">
    <v>en-GB</v>
    <v>c1tdcw</v>
    <v>268435456</v>
    <v>1</v>
    <v>Powered by Refinitiv</v>
    <v>0</v>
    <v>MACROTECH DEVELOPERS LIMITED (XNSE:LODHA)</v>
    <v>2</v>
    <v>3</v>
    <v>Finance</v>
    <v>4</v>
    <v>1649.95</v>
    <v>1035.1500000000001</v>
    <v>0.80410000000000004</v>
    <v>-45.5</v>
    <v>-3.6655E-2</v>
    <v>INR</v>
    <v>Macrotech Developers Limited is an India-based company, which is primarily engaged in the business of real estate development. The Company’s properties are located at Mumbai, Thane, Pune, Bangalore, Thane &amp; Palava, Wadala Harbor, Kalyan Dombivli, Eastern Suburbs, Western Suburbs, South Mumbai, Crown Quality Homes, Hyderabad, London, and Commercial Property in Mumbai. Its residential projects include Lodha Vero; Casa Verdura; Lodha Marq; Lodha Seamont Malabar Hill; No 1 Grosvenor Square, London; Lodha Maison, Worli; Lodha Cullinan; Lodha World View, Worli; Lodha World One, Worli; Lodha World Towers, Worli; Lodha Ciel, Worli; Lodha Park-Trump Tower Mumbai; Lodha Park- Marquise; Lodha Evoq; Lodha Park-Kiara; Lodha Park-Adrina; Lodha Solitaire, Mahalaxmi; Lodha Park-Parkside, and others. Its commercial projects include Lodha Supremus, Thane; One Lodha Place, Lower Parel; Codename Great Gains, Thane; Lodha Supremus, New Cuffe Parade; Lodha Codename Rare Fortune, Vikhroli, and others.</v>
    <v>4560</v>
    <v>National Stock Exchange of India</v>
    <v>XNSE</v>
    <v>XNSE</v>
    <v>Lodha Group, Lodha Excelus, Apollo Mills Compound, N.M. Joshi Marg, Mahalaxmi, MUMBAI, MAHARASHTRA, 400011 IN</v>
    <v>1248.3499999999999</v>
    <v>Real Estate Operations</v>
    <v>Stock</v>
    <v>45744.492812500001</v>
    <v>171</v>
    <v>1191</v>
    <v>1192893000000</v>
    <v>MACROTECH DEVELOPERS LIMITED</v>
    <v>MACROTECH DEVELOPERS LIMITED</v>
    <v>1241.75</v>
    <v>47.187800000000003</v>
    <v>1241.3</v>
    <v>1195.8</v>
    <v>997568800</v>
    <v>LODHA</v>
    <v>MACROTECH DEVELOPERS LIMITED (XNSE:LODHA)</v>
    <v>965367</v>
    <v>1467610</v>
    <v>1995</v>
  </rv>
  <rv s="2">
    <v>172</v>
  </rv>
  <rv s="0">
    <v>https://www.bing.com/financeapi/forcetrigger?t=ahizgh&amp;q=XNSE%3aM%26M&amp;form=skydnc</v>
    <v>Learn more on Bing</v>
  </rv>
  <rv s="1">
    <v>en-GB</v>
    <v>ahizgh</v>
    <v>268435456</v>
    <v>1</v>
    <v>Powered by Refinitiv</v>
    <v>0</v>
    <v>MAHINDRA AND MAHINDRA LIMITED (XNSE:M&amp;M)</v>
    <v>2</v>
    <v>3</v>
    <v>Finance</v>
    <v>4</v>
    <v>3270.95</v>
    <v>1855.3</v>
    <v>1.0246</v>
    <v>-67.2</v>
    <v>-2.4588000000000002E-2</v>
    <v>INR</v>
    <v>Mahindra and Mahindra Limited is engaged in offering farm equipment, utility sport utility vehicles (SUVs), information technology (IT) and financial services. Its segments include Automotive, Farm Equipment, Auto Investments, Farm Investments, Financial Services and Industrial Businesses and Consumer Services. The Automotive segment comprises the sale of automobiles, two-wheelers, spares, construction equipment and related services. The Farm Equipment segment consists of the sale of tractors, implements, spares, powerol and related services. Industrial Businesses and Consumer Services' segment comprises all other segments like IT services, real estate, hospitality, logistics, steel trading and processing, renewables, after -market, defense and agri. Financial Services segment comprises offering financial products ranging from retail and other loans, small and medium-sized enterprise finance, housing finance, mutual funds and life and non-life insurance broking services.</v>
    <v>24405</v>
    <v>National Stock Exchange of India</v>
    <v>XNSE</v>
    <v>XNSE</v>
    <v>Gateway Building, Apollo Bunder, MUMBAI, MAHARASHTRA, 400001 IN</v>
    <v>2739.7</v>
    <v>Automobiles &amp; Auto Parts</v>
    <v>Stock</v>
    <v>45744.492812500001</v>
    <v>174</v>
    <v>2635</v>
    <v>3196772000000</v>
    <v>MAHINDRA AND MAHINDRA LIMITED</v>
    <v>MAHINDRA AND MAHINDRA LIMITED</v>
    <v>2735.8</v>
    <v>23.9968</v>
    <v>2733</v>
    <v>2665.8</v>
    <v>1199179000</v>
    <v>M&amp;M</v>
    <v>MAHINDRA AND MAHINDRA LIMITED (XNSE:M&amp;M)</v>
    <v>6074446</v>
    <v>3715130</v>
    <v>1945</v>
  </rv>
  <rv s="2">
    <v>175</v>
  </rv>
  <rv s="0">
    <v>https://www.bing.com/financeapi/forcetrigger?t=ahiv52&amp;q=XNSE%3aMANAPPURAM&amp;form=skydnc</v>
    <v>Learn more on Bing</v>
  </rv>
  <rv s="1">
    <v>en-GB</v>
    <v>ahiv52</v>
    <v>268435456</v>
    <v>1</v>
    <v>Powered by Refinitiv</v>
    <v>0</v>
    <v>MANAPPURAM FINANCE LIMITED (XNSE:MANAPPURAM)</v>
    <v>2</v>
    <v>3</v>
    <v>Finance</v>
    <v>4</v>
    <v>247.6</v>
    <v>138.35</v>
    <v>1.4732000000000001</v>
    <v>-0.08</v>
    <v>-3.436E-4</v>
    <v>INR</v>
    <v>Manappuram Finance Limited is an India-based non-banking financial company (NBFC). The Company is a retail financial services provider and engages in activities such as providing loans against gold jewelry, loans against property, loans for the purchase of commercial vehicles, loans to micro, small and medium enterprises (MSMEs) and other lending activities. It provides credit services to people belonging to the lower socio-economic classes, particularly in rural and semi-urban areas of India. Its segments include gold loans and others, and Micro Finance. It offers a range of retail credit products and financial services. It has a diversified lending portfolio encompassing retail, microfinance, small and medium-sized enterprises (SME) and commercial segments. Its products include online gold loan, gold loan, business loan, personal loan (secured), doorstep gold loan, forex and money transfer, vehicle loan, digital personal loan, micro home finance, restaurant finance, and others.</v>
    <v>22470</v>
    <v>National Stock Exchange of India</v>
    <v>XNSE</v>
    <v>XNSE</v>
    <v>IV / 470 (old) W638A (New), Manappuram House,, Valapad, TRICHUR, KERALA, 680567 IN</v>
    <v>235.25</v>
    <v>Banking Services</v>
    <v>Stock</v>
    <v>45744.492812500001</v>
    <v>177</v>
    <v>230.16</v>
    <v>197007700000</v>
    <v>MANAPPURAM FINANCE LIMITED</v>
    <v>MANAPPURAM FINANCE LIMITED</v>
    <v>234.5</v>
    <v>10.042400000000001</v>
    <v>232.83</v>
    <v>232.75</v>
    <v>846434800</v>
    <v>MANAPPURAM</v>
    <v>MANAPPURAM FINANCE LIMITED (XNSE:MANAPPURAM)</v>
    <v>7040336</v>
    <v>29106040</v>
    <v>1992</v>
  </rv>
  <rv s="2">
    <v>178</v>
  </rv>
  <rv s="0">
    <v>https://www.bing.com/financeapi/forcetrigger?t=ahiwa2&amp;q=XNSE%3aMARUTI&amp;form=skydnc</v>
    <v>Learn more on Bing</v>
  </rv>
  <rv s="1">
    <v>en-GB</v>
    <v>ahiwa2</v>
    <v>268435456</v>
    <v>1</v>
    <v>Powered by Refinitiv</v>
    <v>0</v>
    <v>MARUTI SUZUKI INDIA LIMITED (XNSE:MARUTI)</v>
    <v>2</v>
    <v>3</v>
    <v>Finance</v>
    <v>4</v>
    <v>13680</v>
    <v>10725</v>
    <v>0.57969999999999999</v>
    <v>-199.8</v>
    <v>-1.7044999999999998E-2</v>
    <v>INR</v>
    <v>Maruti Suzuki India Limited is engaged in the manufacturing, purchasing and sale of motor vehicles, components, and spare parts. The Company is focused on the business of manufacturing and sale of passenger and commercial vehicles. The Company’s vehicles are offered through three channels: NEXA, Arena, and Commercial. It also sells aftermarket parts and accessories under the brand name of Maruti Suzuki Genuine Parts, and Maruti Suzuki Genuine Accessories. The other activities of the Company comprise facilitation of pre-owned car sales, fleet management. and car financing. Its portfolio of Nexa products includes XL6, Ciaz, The New Age Baleno, Ignis, Grand Vitara, FRONX, Jimny, and Invicto. Its portfolio of Arena products includes Alto K10, Brezza, Celerio, WagonR, Swift, Dzire, S-Presso, Eeco, Dezire, and Ertiga. Its portfolio of Commercial products includes Super Carry and Eeco Cargo. Its service offerings include Maruti Suzuki Smart Finance, Maruti Suzuki Leasing, and more.</v>
    <v>18228</v>
    <v>National Stock Exchange of India</v>
    <v>XNSE</v>
    <v>XNSE</v>
    <v>1, Nelson Mandela Road,, Vasant Kunj,, NEW DELHI, DELHI, 110070 IN</v>
    <v>11745.95</v>
    <v>Automobiles &amp; Auto Parts</v>
    <v>Stock</v>
    <v>45744.492812500001</v>
    <v>180</v>
    <v>11400.1</v>
    <v>3622594000000</v>
    <v>MARUTI SUZUKI INDIA LIMITED</v>
    <v>MARUTI SUZUKI INDIA LIMITED</v>
    <v>11699.05</v>
    <v>24.911999999999999</v>
    <v>11721.95</v>
    <v>11522.15</v>
    <v>314402600</v>
    <v>MARUTI</v>
    <v>MARUTI SUZUKI INDIA LIMITED (XNSE:MARUTI)</v>
    <v>541795</v>
    <v>460480</v>
    <v>1981</v>
  </rv>
  <rv s="2">
    <v>181</v>
  </rv>
  <rv s="0">
    <v>https://www.bing.com/financeapi/forcetrigger?t=ahiysm&amp;q=XNSE%3aMINDACORP&amp;form=skydnc</v>
    <v>Learn more on Bing</v>
  </rv>
  <rv s="1">
    <v>en-GB</v>
    <v>ahiysm</v>
    <v>268435456</v>
    <v>1</v>
    <v>Powered by Refinitiv</v>
    <v>0</v>
    <v>MINDA CORPORATION LIMITED (XNSE:MINDACORP)</v>
    <v>2</v>
    <v>3</v>
    <v>Finance</v>
    <v>4</v>
    <v>652</v>
    <v>388.8</v>
    <v>1.0505</v>
    <v>1.1000000000000001</v>
    <v>2.0439999999999998E-3</v>
    <v>INR</v>
    <v>Minda Corporation Limited is an India-based company engaged in manufacturing automotive components. The Company is primarily engaged in the manufacturing and assembly of safety and security systems and their associated components for the automotive industry. Its diverse product portfolio includes Mechatronics, Information and Connected Systems, Plastics and Interiors, Aftermarket solutions, Electronics Manufacturing, and Spark Minda Green Mobility. Its mechatronics include ignition switch cum steering lock, keyless entry, mechatronics handle, immobilizer-fuel tank cap, aluminum die casting, compressor housing, alternator and starter motor. Its aftermarket products include helmets, fiber parts, wiper, bearings, locks, filters, and lubricants. It offers its products for auto original equipment manufacturers (OEMs). Its products are designed to cater to a range of vehicle segments, including two-three wheelers, passenger vehicles, commercial vehicles, and off-road vehicles.</v>
    <v>3344</v>
    <v>National Stock Exchange of India</v>
    <v>XNSE</v>
    <v>XNSE</v>
    <v>D-6-11, Sector-59, Distt. G.B. Nagar, NOIDA, UTTAR PRADESH, 201301 IN</v>
    <v>547</v>
    <v>Automobiles &amp; Auto Parts</v>
    <v>Stock</v>
    <v>45744.492812500001</v>
    <v>183</v>
    <v>534.70000000000005</v>
    <v>126887000000</v>
    <v>MINDA CORPORATION LIMITED</v>
    <v>MINDA CORPORATION LIMITED</v>
    <v>541</v>
    <v>46.305</v>
    <v>538.20000000000005</v>
    <v>539.29999999999995</v>
    <v>235280900</v>
    <v>MINDACORP</v>
    <v>MINDA CORPORATION LIMITED (XNSE:MINDACORP)</v>
    <v>366643</v>
    <v>412160</v>
    <v>1985</v>
  </rv>
  <rv s="2">
    <v>184</v>
  </rv>
  <rv s="0">
    <v>https://www.bing.com/financeapi/forcetrigger?t=c111oc&amp;q=XNSE%3aMTARTECH&amp;form=skydnc</v>
    <v>Learn more on Bing</v>
  </rv>
  <rv s="1">
    <v>en-GB</v>
    <v>c111oc</v>
    <v>268435456</v>
    <v>1</v>
    <v>Powered by Refinitiv</v>
    <v>0</v>
    <v>MTAR TECHNOLOGIES LIMITED (XNSE:MTARTECH)</v>
    <v>2</v>
    <v>3</v>
    <v>Finance</v>
    <v>4</v>
    <v>2200</v>
    <v>1206.75</v>
    <v>0.4496</v>
    <v>-22.15</v>
    <v>-1.6995E-2</v>
    <v>INR</v>
    <v>MTAR Technologies Limited is a precision engineering company. The Company is engaged in the manufacture of mission critical precision components with close tolerances (5-10 microns) and in critical assemblies, to serve projects of high national importance, through its precision machining, assembly, testing, quality control and specialized fabrication competencies, some of which have been indigenously developed and manufactured. The Company’s six operating segments include Civilian Nuclear Power, Space, Defense &amp; Aerospace, Clean Energy, Ball Screws &amp; Roller Screws, and Other Segments-Marine. The Civilian Nuclear Power segment has a product portfolio, which includes complex assemblies, such as fuel machining head, drive mechanisms, bridge and column and coolant channel assemblies, and others. Space segment provides a range of mission critical assemblies to Indian Space Research Organisation (ISRO) for its various missions.</v>
    <v>1111</v>
    <v>National Stock Exchange of India</v>
    <v>XNSE</v>
    <v>XNSE</v>
    <v>18, Technocrats Industrial Estate, Balanagar, HYDERABAD, TELANGANA, 500037 IN</v>
    <v>1355</v>
    <v>Machinery, Equipment &amp; Components</v>
    <v>Stock</v>
    <v>45744.492812500001</v>
    <v>186</v>
    <v>1275</v>
    <v>39407650000</v>
    <v>MTAR TECHNOLOGIES LIMITED</v>
    <v>MTAR TECHNOLOGIES LIMITED</v>
    <v>1305.95</v>
    <v>89.5077</v>
    <v>1303.3</v>
    <v>1281.1500000000001</v>
    <v>30759590</v>
    <v>MTARTECH</v>
    <v>MTAR TECHNOLOGIES LIMITED (XNSE:MTARTECH)</v>
    <v>273589</v>
    <v>259300</v>
    <v>1999</v>
  </rv>
  <rv s="2">
    <v>187</v>
  </rv>
  <rv s="0">
    <v>https://www.bing.com/financeapi/forcetrigger?t=ahj3bh&amp;q=XNSE%3aMUTHOOTFIN&amp;form=skydnc</v>
    <v>Learn more on Bing</v>
  </rv>
  <rv s="1">
    <v>en-GB</v>
    <v>ahj3bh</v>
    <v>268435456</v>
    <v>1</v>
    <v>Powered by Refinitiv</v>
    <v>0</v>
    <v>MUTHOOT FINANCE LIMITED (XNSE:MUTHOOTFIN)</v>
    <v>2</v>
    <v>3</v>
    <v>Finance</v>
    <v>4</v>
    <v>2435.4</v>
    <v>1410.95</v>
    <v>1.2701</v>
    <v>45</v>
    <v>1.9248000000000001E-2</v>
    <v>INR</v>
    <v>Muthoot Finance Limited is an India-based non-banking financial company (NBFC), which is engaged in the business of financing. The Company provides business loans secured by gold jewelry or gold loans. It lends against security of household used gold ornaments (HUGO) and does not deal in gold bullion. Its gold loan schemes include Muthoot One Percent Loan, Muthoot Ultimate Loan, Muthoot Delight Loan, Muthoot Mudra Loan, Muthoot Advantage Loan, Muthoot High Value Plus Loan, Muthoot High Value Loan, Muthoot Big Business Loans, Best Value Loan, and High Value Retention. The Company’s services include gold loan, loan at home, housing finance, personal loan, small business loan, insurance, small and medium-sized enterprises (SME) loan, corporate business loan, vehicle loan, mutual funds, money transfer, non-convertible debentures (NCD), custom offers, pan card, micro finance, digital and cashless, milligram rewards, and national pension system (NPS).</v>
    <v>28286</v>
    <v>National Stock Exchange of India</v>
    <v>XNSE</v>
    <v>XNSE</v>
    <v>2Nd Floor Muthoot Chambers Opp Saritha Theatre Complex, ERNAKULAM, KERALA, 682018 IN</v>
    <v>2400.9499999999998</v>
    <v>Banking Services</v>
    <v>Stock</v>
    <v>45744.492812500001</v>
    <v>189</v>
    <v>2332.0500000000002</v>
    <v>956648300000</v>
    <v>MUTHOOT FINANCE LIMITED</v>
    <v>MUTHOOT FINANCE LIMITED</v>
    <v>2360</v>
    <v>19.155799999999999</v>
    <v>2337.9</v>
    <v>2382.9</v>
    <v>401463900</v>
    <v>MUTHOOTFIN</v>
    <v>MUTHOOT FINANCE LIMITED (XNSE:MUTHOOTFIN)</v>
    <v>972236</v>
    <v>901520</v>
    <v>1997</v>
  </rv>
  <rv s="2">
    <v>190</v>
  </rv>
  <rv s="0">
    <v>https://www.bing.com/financeapi/forcetrigger?t=ahj4rw&amp;q=XNSE%3aNAVINFLUOR&amp;form=skydnc</v>
    <v>Learn more on Bing</v>
  </rv>
  <rv s="1">
    <v>en-GB</v>
    <v>ahj4rw</v>
    <v>268435456</v>
    <v>1</v>
    <v>Powered by Refinitiv</v>
    <v>0</v>
    <v>NAVIN FLUORINE INTERNATIONAL LIMITED (XNSE:NAVINFLUOR)</v>
    <v>2</v>
    <v>3</v>
    <v>Finance</v>
    <v>4</v>
    <v>4381</v>
    <v>2875.95</v>
    <v>0.98099999999999998</v>
    <v>-4.3499999999999996</v>
    <v>-1.0319999999999999E-3</v>
    <v>INR</v>
    <v>Navin Fluorine International Limited is an India-based company that is primarily focused on fluorine chemistry, which produces refrigeration gases, inorganic fluorides, specialty organofluorines. The Company operates through the Chemical Business segment. It has two geographical segments based upon the location of its customers, which include within India and outside India. It is the manufacturer of specialty fluorochemicals, which comprises synthetic cryolite, fluorocarbon gases, and hydrofluoric acid and other fluorine chemicals. It offers contract research and manufacturing services. The Company has anhydrous hydrofluoric and diluted hydrofluoric acid manufacturing capacities in India with a multi-product portfolio. It serves industries, including stainless steel, glass, oil and gas, abrasives, electronic products, and life and crop science, among others. The Company’s manufacturing facilities are located at Surat in Gujarat and Dewas in Madhya Pradesh.</v>
    <v>1029</v>
    <v>National Stock Exchange of India</v>
    <v>XNSE</v>
    <v>XNSE</v>
    <v>Office No. 602, Natraj by Rustomjee, Near Western Express Highway,, Sir Mathuradas Vasanji Road, MUMBAI, MAHARASHTRA, 400069 IN</v>
    <v>4381</v>
    <v>Chemicals</v>
    <v>Stock</v>
    <v>45744.492812500001</v>
    <v>192</v>
    <v>4180.1499999999996</v>
    <v>208816600000</v>
    <v>NAVIN FLUORINE INTERNATIONAL LIMITED</v>
    <v>NAVIN FLUORINE INTERNATIONAL LIMITED</v>
    <v>4253.1000000000004</v>
    <v>79.081299999999999</v>
    <v>4215.2</v>
    <v>4210.8500000000004</v>
    <v>49590130</v>
    <v>NAVINFLUOR</v>
    <v>NAVIN FLUORINE INTERNATIONAL LIMITED (XNSE:NAVINFLUOR)</v>
    <v>187128</v>
    <v>128980</v>
    <v>1998</v>
  </rv>
  <rv s="2">
    <v>193</v>
  </rv>
  <rv s="0">
    <v>https://www.bing.com/financeapi/forcetrigger?t=c1d7ec&amp;q=XNSE%3aNAZARA&amp;form=skydnc</v>
    <v>Learn more on Bing</v>
  </rv>
  <rv s="1">
    <v>en-GB</v>
    <v>c1d7ec</v>
    <v>268435456</v>
    <v>1</v>
    <v>Powered by Refinitiv</v>
    <v>0</v>
    <v>NAZARA TECHNOLOGIES LIMITED (XNSE:NAZARA)</v>
    <v>2</v>
    <v>3</v>
    <v>Finance</v>
    <v>4</v>
    <v>1117</v>
    <v>591.5</v>
    <v>0.49659999999999999</v>
    <v>-1.55</v>
    <v>-1.6329999999999999E-3</v>
    <v>INR</v>
    <v>Nazara Technologies Limited is an India-based gaming/e-sports company, which provides diversified gaming and sports media platform. Its segments include Gaming, eSports, and Ad tech. It operates a range of esports platform, namely Nodwin; PublishME in the Turkey/MENA market; and Sportskeeda and Pro Football Network in the Sports Media Space. Its offerings across the interactive gaming segments include gamified early learning ecosystems Kiddopia and Animal Jam; cricket simulation franchise World Cricket Championship; Classic Rummy and Halaplay in the Indian Real Money Gaming segment, and a portfolio of casual games distributed through telco partnerships in emerging markets. In addition, it controls Datawrkz, a digital adtech company, which supports its other portfolio companies as well as external clients for demand-side user acquisition and supply-side ad monetization services. It also operates an interactive story game Love Island and also develops new games based on global TV IPs.</v>
    <v>74</v>
    <v>National Stock Exchange of India</v>
    <v>XNSE</v>
    <v>XNSE</v>
    <v>51-57, Maker Chambers 3, Nariman Point Mumbai, MUMBAI, MAHARASHTRA, 400021 IN</v>
    <v>958.5</v>
    <v>Software &amp; IT Services</v>
    <v>Stock</v>
    <v>45744.492824074077</v>
    <v>195</v>
    <v>935.95</v>
    <v>82992730000</v>
    <v>NAZARA TECHNOLOGIES LIMITED</v>
    <v>NAZARA TECHNOLOGIES LIMITED</v>
    <v>949.5</v>
    <v>83.653199999999998</v>
    <v>949.45</v>
    <v>947.9</v>
    <v>87554310</v>
    <v>NAZARA</v>
    <v>NAZARA TECHNOLOGIES LIMITED (XNSE:NAZARA)</v>
    <v>162095</v>
    <v>342490</v>
    <v>1999</v>
  </rv>
  <rv s="2">
    <v>196</v>
  </rv>
  <rv s="0">
    <v>https://www.bing.com/financeapi/forcetrigger?t=ahkqww&amp;q=NIFTY+50&amp;form=skydnc</v>
    <v>Learn more on Bing</v>
  </rv>
  <rv s="10">
    <v>en-GB</v>
    <v>ahkqww</v>
    <v>268435456</v>
    <v>1</v>
    <v>Powered by Refinitiv</v>
    <v>18</v>
    <v>NIFTY 50</v>
    <v>10</v>
    <v>19</v>
    <v>Finance</v>
    <v>20</v>
    <v>26277.35</v>
    <v>21281.45</v>
    <v>-72.599999999999994</v>
    <v>-3.0769999999999999E-3</v>
    <v>IN</v>
    <v>23649.200000000001</v>
    <v>Index</v>
    <v>198</v>
    <v>23450.2</v>
    <v>NIFTY 50</v>
    <v>23600.400000000001</v>
    <v>23591.95</v>
    <v>23519.35</v>
    <v>NIFTY</v>
    <v>NIFTY 50</v>
  </rv>
  <rv s="2">
    <v>199</v>
  </rv>
  <rv s="11">
    <v>12</v>
    <v>1</v>
  </rv>
  <rv s="5">
    <v>12</v>
    <v>Market cap</v>
    <v>0</v>
  </rv>
  <rv s="0">
    <v>https://www.bing.com/financeapi/forcetrigger?t=ahkrkr&amp;q=NIFTY+AUTO&amp;form=skydnc</v>
    <v>Learn more on Bing</v>
  </rv>
  <rv s="10">
    <v>en-GB</v>
    <v>ahkrkr</v>
    <v>268435456</v>
    <v>1</v>
    <v>Powered by Refinitiv</v>
    <v>18</v>
    <v>NIFTY AUTO</v>
    <v>10</v>
    <v>19</v>
    <v>Finance</v>
    <v>20</v>
    <v>27696.1</v>
    <v>20174.849999999999</v>
    <v>-221.25</v>
    <v>-1.0283E-2</v>
    <v>IN</v>
    <v>21577.200000000001</v>
    <v>Index</v>
    <v>203</v>
    <v>21200.75</v>
    <v>NIFTY AUTO</v>
    <v>21570.2</v>
    <v>21516.75</v>
    <v>21295.5</v>
    <v>NIFTYAUTO</v>
    <v>NIFTY AUTO</v>
  </rv>
  <rv s="2">
    <v>204</v>
  </rv>
  <rv s="0">
    <v>https://www.bing.com/financeapi/forcetrigger?t=ahkrnm&amp;q=NIFTY+BANK&amp;form=skydnc</v>
    <v>Learn more on Bing</v>
  </rv>
  <rv s="10">
    <v>en-GB</v>
    <v>ahkrnm</v>
    <v>268435456</v>
    <v>1</v>
    <v>Powered by Refinitiv</v>
    <v>18</v>
    <v>NIFTY BANK</v>
    <v>10</v>
    <v>19</v>
    <v>Finance</v>
    <v>20</v>
    <v>54467.35</v>
    <v>46077.85</v>
    <v>-11</v>
    <v>-2.1329999999999998E-4</v>
    <v>IN</v>
    <v>51839.1</v>
    <v>Index</v>
    <v>206</v>
    <v>51335.35</v>
    <v>NIFTY BANK</v>
    <v>51608.4</v>
    <v>51575.85</v>
    <v>51564.85</v>
    <v>NIFTYBANK</v>
    <v>NIFTY BANK</v>
  </rv>
  <rv s="2">
    <v>207</v>
  </rv>
  <rv s="0">
    <v>https://www.bing.com/financeapi/forcetrigger?t=ahkt27&amp;q=NIFTY+IT&amp;form=skydnc</v>
    <v>Learn more on Bing</v>
  </rv>
  <rv s="10">
    <v>en-GB</v>
    <v>ahkt27</v>
    <v>268435456</v>
    <v>1</v>
    <v>Powered by Refinitiv</v>
    <v>18</v>
    <v>NIFTY IT</v>
    <v>10</v>
    <v>19</v>
    <v>Finance</v>
    <v>20</v>
    <v>46088.9</v>
    <v>31320.15</v>
    <v>-662.15</v>
    <v>-1.7635000000000001E-2</v>
    <v>IN</v>
    <v>37540.800000000003</v>
    <v>Index</v>
    <v>209</v>
    <v>36767.25</v>
    <v>NIFTY IT</v>
    <v>37376.6</v>
    <v>37548.300000000003</v>
    <v>36886.15</v>
    <v>NIFTYIT</v>
    <v>NIFTY IT</v>
  </rv>
  <rv s="2">
    <v>210</v>
  </rv>
  <rv s="0">
    <v>https://www.bing.com/financeapi/forcetrigger?t=ahktm7&amp;q=NIFTY+NEXT+50&amp;form=skydnc</v>
    <v>Learn more on Bing</v>
  </rv>
  <rv s="10">
    <v>en-GB</v>
    <v>ahktm7</v>
    <v>268435456</v>
    <v>1</v>
    <v>Powered by Refinitiv</v>
    <v>18</v>
    <v>NIFTY NEXT 50</v>
    <v>10</v>
    <v>19</v>
    <v>Finance</v>
    <v>20</v>
    <v>77918</v>
    <v>56192.45</v>
    <v>-399.35</v>
    <v>-6.2949999999999994E-3</v>
    <v>IN</v>
    <v>63916.9</v>
    <v>Index</v>
    <v>212</v>
    <v>62917.75</v>
    <v>NIFTY NEXT 50</v>
    <v>63471.8</v>
    <v>63442.55</v>
    <v>63043.199999999997</v>
    <v>NIFTYNEXT50</v>
    <v>NIFTY NEXT 50</v>
  </rv>
  <rv s="2">
    <v>213</v>
  </rv>
  <rv s="0">
    <v>https://www.bing.com/financeapi/forcetrigger?t=ahhxpr&amp;q=XNSE%3aGOLDBEES&amp;form=skydnc</v>
    <v>Learn more on Bing</v>
  </rv>
  <rv s="4">
    <v>en-GB</v>
    <v>ahhxpr</v>
    <v>268435456</v>
    <v>1</v>
    <v>Powered by Refinitiv</v>
    <v>9</v>
    <v>Nippon India ETF Gold BeES (XNSE:GOLDBEES)</v>
    <v>10</v>
    <v>11</v>
    <v>Finance</v>
    <v>4</v>
    <v>75.180000000000007</v>
    <v>55.9</v>
    <v>0.75980000000000003</v>
    <v>0.36</v>
    <v>4.8780000000000004E-3</v>
    <v>INR</v>
    <v>National Stock Exchange of India</v>
    <v>XNSE</v>
    <v>8.0000000000000002E-3</v>
    <v>74.8</v>
    <v>ETF</v>
    <v>45744.538865740738</v>
    <v>215</v>
    <v>73.63</v>
    <v>187796094000</v>
    <v>Nippon India ETF Gold BeES</v>
    <v>73.64</v>
    <v>73.8</v>
    <v>74.16</v>
    <v>GOLDBEES</v>
    <v>Nippon India ETF Gold BeES (XNSE:GOLDBEES)</v>
    <v>28472465</v>
  </rv>
  <rv s="2">
    <v>216</v>
  </rv>
  <rv s="0">
    <v>https://www.bing.com/financeapi/forcetrigger?t=ahj87w&amp;q=XNSE%3aNOCIL&amp;form=skydnc</v>
    <v>Learn more on Bing</v>
  </rv>
  <rv s="1">
    <v>en-GB</v>
    <v>ahj87w</v>
    <v>268435456</v>
    <v>1</v>
    <v>Powered by Refinitiv</v>
    <v>0</v>
    <v>NOCIL LIMITED (XNSE:NOCIL)</v>
    <v>2</v>
    <v>3</v>
    <v>Finance</v>
    <v>4</v>
    <v>336</v>
    <v>163.81</v>
    <v>1.2626999999999999</v>
    <v>-1.32</v>
    <v>-7.4860000000000005E-3</v>
    <v>INR</v>
    <v>NOCIL Limited is an India-based rubber chemicals manufacturer. The Company manufactures rubber chemicals for the tire and other rubber product manufacturing industry. The Company’s products find use in various other areas, such as pre-vulcanization inhibition, post-vulcanization stabilization and latex-based applications. Its solutions also extend to enhancing the thermal stability of cross-links in rubber products. The Company’s brands are PILFLEX anti-degradants, PILNOX antioxidants, PILCURE accelerators, post-vulcanization stabilizers and PILGARD pre-vulcanization inhibitors. Its products include PILFLEX 13, PILNOX TDQ, PILNOX TDQ (HP), PILNOX SP, PILCURE MBT, PILCURE MBTS, PILCURE ZMBT, PILCURE F, PILCURE CBS, PILCURE NS, PILCURE MOR, PILCURE TMT, PILCURE ZDC, PILCURE ZDBC, PILCURE SDBC, PILCURE ZBZDC, PILGARD PVI, PILCURE TBzTD and PILCURE DHTS. PIL Chemicals Ltd., is a subsidiary of the Company.</v>
    <v>716</v>
    <v>National Stock Exchange of India</v>
    <v>XNSE</v>
    <v>XNSE</v>
    <v>Mafatlal House, H.T. Parekh Marg, Backbay Reclamation, Churchgate, MUMBAI, MAHARASHTRA, 400020 IN</v>
    <v>183.8</v>
    <v>Chemicals</v>
    <v>Stock</v>
    <v>45744.492824074077</v>
    <v>218</v>
    <v>174.7</v>
    <v>29231030000</v>
    <v>NOCIL LIMITED</v>
    <v>NOCIL LIMITED</v>
    <v>178.35</v>
    <v>23.6174</v>
    <v>176.33</v>
    <v>175.01</v>
    <v>167024900</v>
    <v>NOCIL</v>
    <v>NOCIL LIMITED (XNSE:NOCIL)</v>
    <v>498991</v>
    <v>714230</v>
    <v>1961</v>
  </rv>
  <rv s="2">
    <v>219</v>
  </rv>
  <rv s="0">
    <v>https://www.bing.com/financeapi/forcetrigger?t=c45mcw&amp;q=XNSE%3aPAYTM&amp;form=skydnc</v>
    <v>Learn more on Bing</v>
  </rv>
  <rv s="1">
    <v>en-GB</v>
    <v>c45mcw</v>
    <v>268435456</v>
    <v>1</v>
    <v>Powered by Refinitiv</v>
    <v>0</v>
    <v>ONE 97 COMMUNICATIONS LIMITED (XNSE:PAYTM)</v>
    <v>2</v>
    <v>3</v>
    <v>Finance</v>
    <v>4</v>
    <v>1062.95</v>
    <v>310</v>
    <v>-0.51639999999999997</v>
    <v>-26.65</v>
    <v>-3.2896999999999996E-2</v>
    <v>INR</v>
    <v>One 97 Communications Limited, which owns the brand Paytm, is an India-based company. It is engaged in the business of providing payment and financial services, which includes payment facilitator services, facilitation of consumer and merchant loan distribution to consumers and merchants, wealth management, and others. Its services include digital recharge, bill payments, such as utility bills, education and money transfers on the app, online payment gateways as well as offline payment modes to merchants either through QR codes, Soundbox or Card Machines. It also offers digital distribution of credit, insurance, mutual funds distribution and equity broking. Its other services include deals and gift vouchers, advertising services and loyalty programs for merchants as well as distribution of credit cards. Its offerings cater to a range of customer requirements, facilitating money transfers, merchant payments, bill payments, e-commerce transactions and access to other financial services.</v>
    <v>28107</v>
    <v>National Stock Exchange of India</v>
    <v>XNSE</v>
    <v>XNSE</v>
    <v>One Skymark, Floor No. 6th to 22nd, Tower-D,, Plot No. H-10B, Sector-98,, NOIDA, UTTAR PRADESH, 201304 IN</v>
    <v>816.65</v>
    <v>Professional &amp; Commercial Services</v>
    <v>Stock</v>
    <v>45744.492824074077</v>
    <v>221</v>
    <v>779.15</v>
    <v>499720000000</v>
    <v>ONE 97 COMMUNICATIONS LIMITED</v>
    <v>ONE 97 COMMUNICATIONS LIMITED</v>
    <v>812.85</v>
    <v>0</v>
    <v>810.1</v>
    <v>783.45</v>
    <v>637845500</v>
    <v>PAYTM</v>
    <v>ONE 97 COMMUNICATIONS LIMITED (XNSE:PAYTM)</v>
    <v>6502695</v>
    <v>7121470</v>
    <v>2000</v>
  </rv>
  <rv s="2">
    <v>222</v>
  </rv>
  <rv s="0">
    <v>https://www.bing.com/financeapi/forcetrigger?t=c3ltyc&amp;q=XNSE%3aPARAS&amp;form=skydnc</v>
    <v>Learn more on Bing</v>
  </rv>
  <rv s="1">
    <v>en-GB</v>
    <v>c3ltyc</v>
    <v>268435456</v>
    <v>1</v>
    <v>Powered by Refinitiv</v>
    <v>0</v>
    <v>PARAS DEFENCE AND SPACE TECHNOLOGIES LIMITED (XNSE:PARAS)</v>
    <v>2</v>
    <v>3</v>
    <v>Finance</v>
    <v>4</v>
    <v>1592.7</v>
    <v>610</v>
    <v>1.5592999999999999</v>
    <v>-16.100000000000001</v>
    <v>-1.653E-2</v>
    <v>INR</v>
    <v>Paras Defence and Space Technologies Limited is an India-based defense engineering Company. The Company is engaged in offering a range of products and solutions for defense and space application. It operates through two segments: Optics &amp; Optronic Systems and Defense Engineering. Optics &amp; Optronic Systems segment include optical components and sub-systems, such as space optics/gratings/mirrors, infra-red lenses for night vision devices, opto-mechanical assemblies and precision diamond turned components and opto-electronic systems comprising of submarine periscope, hyperspectral camera. Defense Engineering segment include defense electronics compromising of defense automation and control systems, rugged command and control consoles, and avionic suite; heavy engineering comprising of flow formed rockets/ missile motor tubes, electromechanical assemblies, remote controlled border defense system and turnkey projects, and electromagnetic pulse protection solutions.</v>
    <v>418</v>
    <v>National Stock Exchange of India</v>
    <v>XNSE</v>
    <v>XNSE</v>
    <v>D-112, TTC Industrial Area, Nerul, NAVI MUMBAI, MAHARASHTRA, 400706 IN</v>
    <v>1000.5</v>
    <v>Aerospace &amp; Defense</v>
    <v>Stock</v>
    <v>45744.492824074077</v>
    <v>224</v>
    <v>954.55</v>
    <v>38597300000</v>
    <v>PARAS DEFENCE AND SPACE TECHNOLOGIES LIMITED</v>
    <v>PARAS DEFENCE AND SPACE TECHNOLOGIES LIMITED</v>
    <v>980</v>
    <v>70.114199999999997</v>
    <v>974</v>
    <v>957.9</v>
    <v>40293660</v>
    <v>PARAS</v>
    <v>PARAS DEFENCE AND SPACE TECHNOLOGIES LIMITED (XNSE:PARAS)</v>
    <v>202830</v>
    <v>336030</v>
    <v>2009</v>
  </rv>
  <rv s="2">
    <v>225</v>
  </rv>
  <rv s="0">
    <v>https://www.bing.com/financeapi/forcetrigger?t=ahjfec&amp;q=XNSE%3aPIIND&amp;form=skydnc</v>
    <v>Learn more on Bing</v>
  </rv>
  <rv s="1">
    <v>en-GB</v>
    <v>ahjfec</v>
    <v>268435456</v>
    <v>1</v>
    <v>Powered by Refinitiv</v>
    <v>0</v>
    <v>PI INDUSTRIES LIMITED (XNSE:PIIND)</v>
    <v>2</v>
    <v>3</v>
    <v>Finance</v>
    <v>4</v>
    <v>4804.05</v>
    <v>2951.1</v>
    <v>1.3797999999999999</v>
    <v>-54.45</v>
    <v>-1.5635E-2</v>
    <v>INR</v>
    <v>PI Industries Limited is a holding company. The Company is engaged in the manufacturing and distribution of agro chemicals. The Company operates through two segments: Agro chemicals, and Pharma. The Agro chemicals segment includes Agchem exports (CSM) and Domestic Agri Brands. The Pharma segment comprises contract research and development, contract development and manufacturing of active. It also includes materials and intermediates used in the pharmaceutical industry. The Company offers services, such as research and development services, CSM services, distribution services. The research and development services comprise target, discovery, molecule design, library synthesis, lead optimization, biological evaluation and route synthesis. Its agrochemical products include Insecticides, Fungicides, and Herbicides. The Company’s specialty products include biovita granules, biovita liquid, super spreader, and humesol.</v>
    <v>3670</v>
    <v>National Stock Exchange of India</v>
    <v>XNSE</v>
    <v>XNSE</v>
    <v>5Th Floor,, Vipul Square,B Block,Sushant Lok,, Phase - 1, GURGAON, HARYANA, 122009 IN</v>
    <v>3523.95</v>
    <v>Chemicals</v>
    <v>Stock</v>
    <v>45744.492824074077</v>
    <v>227</v>
    <v>3408.2</v>
    <v>520069000000</v>
    <v>PI INDUSTRIES LIMITED</v>
    <v>PI INDUSTRIES LIMITED</v>
    <v>3507.35</v>
    <v>30.606400000000001</v>
    <v>3482.65</v>
    <v>3428.2</v>
    <v>151703200</v>
    <v>PIIND</v>
    <v>PI INDUSTRIES LIMITED (XNSE:PIIND)</v>
    <v>338808</v>
    <v>222750</v>
    <v>1946</v>
  </rv>
  <rv s="2">
    <v>228</v>
  </rv>
  <rv s="0">
    <v>https://www.bing.com/financeapi/forcetrigger?t=bprqu2&amp;q=XNSE%3aPOLYCAB&amp;form=skydnc</v>
    <v>Learn more on Bing</v>
  </rv>
  <rv s="1">
    <v>en-GB</v>
    <v>bprqu2</v>
    <v>268435456</v>
    <v>1</v>
    <v>Powered by Refinitiv</v>
    <v>0</v>
    <v>POLYCAB INDIA LIMITED (XNSE:POLYCAB)</v>
    <v>2</v>
    <v>3</v>
    <v>Finance</v>
    <v>4</v>
    <v>7605</v>
    <v>4555</v>
    <v>0.73819999999999997</v>
    <v>-68.599999999999994</v>
    <v>-1.315E-2</v>
    <v>INR</v>
    <v>Polycab India Limited is a manufacturer of wires and cables. It is engaged in fast-moving electrical goods (FMEG). Its segment includes Wires and cables, FMEG and Other. Wire and cable segment is engaged in the manufacturing and selling of wires and cable. FMEG segment is engaged in fans, light-emitting diode (LED) lighting and luminaires, switches, switchgear, solar products, pumps, conduits, and domestic appliances. Other segment consists of the engineering, procurement, and construction (EPC) business, which includes design, engineering, supply of materials, survey, execution and commissioning of power distribution, rural electrification projects on a trunky basis. It is also in the business of engineering, procurement, and construction (EPC) projects. It owns over 28 manufacturing facilities, located across the states of Gujarat, Maharashtra, Uttarakhand, and the union territory of Daman. Its products include Flexible Wires, Building Wires LV and MV Power Cables, and others.</v>
    <v>4843</v>
    <v>National Stock Exchange of India</v>
    <v>XNSE</v>
    <v>XNSE</v>
    <v>#29, The Ruby, 21st Floor,, Senapati Bapat Marg, Tulsi Pipe Road,, Dadar (West),, MUMBAI, MAHARASHTRA, 400028 IN</v>
    <v>5258</v>
    <v>Machinery, Equipment &amp; Components</v>
    <v>Stock</v>
    <v>45744.492824074077</v>
    <v>230</v>
    <v>5107.55</v>
    <v>774385000000</v>
    <v>POLYCAB INDIA LIMITED</v>
    <v>POLYCAB INDIA LIMITED</v>
    <v>5235.6499999999996</v>
    <v>42.067599999999999</v>
    <v>5216.55</v>
    <v>5147.95</v>
    <v>150425900</v>
    <v>POLYCAB</v>
    <v>POLYCAB INDIA LIMITED (XNSE:POLYCAB)</v>
    <v>449930</v>
    <v>1108940</v>
    <v>1996</v>
  </rv>
  <rv s="2">
    <v>231</v>
  </rv>
  <rv s="0">
    <v>https://www.bing.com/financeapi/forcetrigger?t=btddc7&amp;q=XNSE%3aPRINCEPIPE&amp;form=skydnc</v>
    <v>Learn more on Bing</v>
  </rv>
  <rv s="1">
    <v>en-GB</v>
    <v>btddc7</v>
    <v>268435456</v>
    <v>1</v>
    <v>Powered by Refinitiv</v>
    <v>0</v>
    <v>PRINCE PIPES AND FITTINGS LIMITED (XNSE:PRINCEPIPE)</v>
    <v>2</v>
    <v>3</v>
    <v>Finance</v>
    <v>4</v>
    <v>720.8</v>
    <v>237.85</v>
    <v>0.99690000000000001</v>
    <v>-8.1999999999999993</v>
    <v>-3.2354000000000001E-2</v>
    <v>INR</v>
    <v>Prince Pipes and Fittings Limited is an India-based company. The Company's operation comprises manufacturing and selling of plastic pipes and fittings. The Company’s polymers processing products include Chlorinated Polyvinyl Chloride (CPVC), Unplasticized Polyvinyl Chloride (UPVC), Poly Propylene Random Copolymer (PPR), High Density Polyethylene (HDPE), Pipes, Fittings, Valves and Linear Low-Density Polyethylene (LLDPE), and water storage tanks. It also includes products such as water tanks, cable ducting, double-walled corrugated (DWC) pipes. Its product range includes plumbing, industrial, sewerage drainage pipes and fittings, underground, agricultural and borewell, cable protection, and surface drainage systems. Its underground product range includes foam fit, drain fit, drain fit inspection chambers, corfit, corfit inspection chambers, and durafit. The Company's products are used in potable water supply, agriculture, bore wells, drainage, water storage.</v>
    <v>1913</v>
    <v>National Stock Exchange of India</v>
    <v>XNSE</v>
    <v>XNSE</v>
    <v>The Ruby, 8Th Floor, Senapati Bapat Marg (Tulsi Pipe Road), Dadar (West), MUMBAI, MAHARASHTRA, 400028 IN</v>
    <v>257.85000000000002</v>
    <v>Homebuilding &amp; Construction Supplies</v>
    <v>Stock</v>
    <v>45744.492824074077</v>
    <v>233</v>
    <v>243</v>
    <v>27115110000</v>
    <v>PRINCE PIPES AND FITTINGS LIMITED</v>
    <v>PRINCE PIPES AND FITTINGS LIMITED</v>
    <v>253.45</v>
    <v>36.838700000000003</v>
    <v>253.45</v>
    <v>245.25</v>
    <v>110561100</v>
    <v>PRINCEPIPE</v>
    <v>PRINCE PIPES AND FITTINGS LIMITED (XNSE:PRINCEPIPE)</v>
    <v>267622</v>
    <v>446200</v>
    <v>1987</v>
  </rv>
  <rv s="2">
    <v>234</v>
  </rv>
  <rv s="0">
    <v>https://www.bing.com/financeapi/forcetrigger?t=bppmsm&amp;q=XNSE%3aRVNL&amp;form=skydnc</v>
    <v>Learn more on Bing</v>
  </rv>
  <rv s="1">
    <v>en-GB</v>
    <v>bppmsm</v>
    <v>268435456</v>
    <v>1</v>
    <v>Powered by Refinitiv</v>
    <v>0</v>
    <v>RAIL VIKAS NIGAM LIMITED (XNSE:RVNL)</v>
    <v>2</v>
    <v>3</v>
    <v>Finance</v>
    <v>4</v>
    <v>647</v>
    <v>245</v>
    <v>1.3564000000000001</v>
    <v>-2.8</v>
    <v>-7.8949999999999992E-3</v>
    <v>INR</v>
    <v>Rail Vikas Nigam Limited (RVNL) is an India-based company, which is engaged in development of rail infrastructure. RVNL is engaged in the business of implementing various types of Rail infrastructure projects assigned by Ministry of Railway (MoR) including doubling (including 3rd/4th lines), gauge conversion, new lines, railway electrification, major bridges, workshops, and production units. It undertakes and executes the project development, financing and implementation of projects related to rail infrastructure. It works on a turnkey basis and undertakes the full cycle of project development from conceptualization to commissioning including stages of design, preparation of estimates, calling contracts, project and contract management, among others. Its clients include the Indian Railways, various central and state government ministries, departments, and public sector undertakings. Its subsidiary company is HSRC Infra Services Limited.</v>
    <v>186</v>
    <v>National Stock Exchange of India</v>
    <v>XNSE</v>
    <v>XNSE</v>
    <v>August Kranti Bhawan, Bhikaji Cama Place, R. K. Puram, Plot No. 25, First Floor, NEW DELHI, DELHI, 110066 IN</v>
    <v>367.2</v>
    <v>Construction &amp; Engineering</v>
    <v>Stock</v>
    <v>45744.492824074077</v>
    <v>236</v>
    <v>350.5</v>
    <v>733614300000</v>
    <v>RAIL VIKAS NIGAM LIMITED</v>
    <v>RAIL VIKAS NIGAM LIMITED</v>
    <v>356.95</v>
    <v>56.484900000000003</v>
    <v>354.65</v>
    <v>351.85</v>
    <v>2085020000</v>
    <v>RVNL</v>
    <v>RAIL VIKAS NIGAM LIMITED (XNSE:RVNL)</v>
    <v>7134693</v>
    <v>11462760</v>
    <v>2003</v>
  </rv>
  <rv s="2">
    <v>237</v>
  </rv>
  <rv s="0">
    <v>https://www.bing.com/financeapi/forcetrigger?t=ah82oc&amp;q=XBOM%3a500325&amp;form=skydnc</v>
    <v>Learn more on Bing</v>
  </rv>
  <rv s="1">
    <v>en-GB</v>
    <v>ah82oc</v>
    <v>268435456</v>
    <v>1</v>
    <v>Powered by Refinitiv</v>
    <v>0</v>
    <v>RELIANCE INDUSTRIES LIMITED (XBOM:500325)</v>
    <v>2</v>
    <v>3</v>
    <v>Finance</v>
    <v>8</v>
    <v>1608.95</v>
    <v>1156</v>
    <v>1.1398999999999999</v>
    <v>-3.4</v>
    <v>-2.66E-3</v>
    <v>INR</v>
    <v>Reliance Industries Limited is engaged in the activities of hydrocarbon exploration and production, petroleum refining and marketing, petrochemicals, advanced materials and composites, renewables (solar and hydrogen), retail and digital services. The Company’s segments include Oil to Chemicals (O2C), Oil and Gas, Retail and Digital Services. O2C segment includes refining, petrochemicals, fuel retailing, aviation fuel and bulk wholesale marketing. It includes a portfolio spanning transportation fuels, polymers, polyesters and elastomers. Oil and Gas segment is engaged in exploration and development, production of crude oil and natural gas. Retail segment includes consumer retail and a range of related services. Digital Services segment is engaged in the provision of a range of digital services. It also provides an oncology-focused healthcare platform, which focuses on technology-driven cancer care. Its subsidiaries include 7-India Convenience Retail Limited and Aaidea Solutions Limited.</v>
    <v>347362</v>
    <v>Bombay Stock Exchange</v>
    <v>XBOM</v>
    <v>XBOM</v>
    <v>Maker Chambers IV, Nariman Point, MUMBAI, MAHARASHTRA, 400021 IN</v>
    <v>1295.7</v>
    <v>Oil &amp; Gas</v>
    <v>Stock</v>
    <v>45744.43855324074</v>
    <v>239</v>
    <v>1269.05</v>
    <v>17255130000000</v>
    <v>RELIANCE INDUSTRIES LIMITED</v>
    <v>RELIANCE INDUSTRIES LIMITED</v>
    <v>1279.3</v>
    <v>24.938800000000001</v>
    <v>1278.4000000000001</v>
    <v>1275</v>
    <v>13532640000</v>
    <v>500325</v>
    <v>RELIANCE INDUSTRIES LIMITED (XBOM:500325)</v>
    <v>987799</v>
    <v>16556460</v>
    <v>1973</v>
  </rv>
  <rv s="2">
    <v>240</v>
  </rv>
  <rv s="0">
    <v>https://www.bing.com/financeapi/forcetrigger?t=ahjs7w&amp;q=XNSE%3aSAKUMA&amp;form=skydnc</v>
    <v>Learn more on Bing</v>
  </rv>
  <rv s="1">
    <v>en-GB</v>
    <v>ahjs7w</v>
    <v>268435456</v>
    <v>1</v>
    <v>Powered by Refinitiv</v>
    <v>0</v>
    <v>SAKUMA EXPORTS LIMITED (XNSE:SAKUMA)</v>
    <v>2</v>
    <v>3</v>
    <v>Finance</v>
    <v>4</v>
    <v>10.3</v>
    <v>2.35</v>
    <v>1.6775</v>
    <v>-0.05</v>
    <v>-2.0833000000000001E-2</v>
    <v>INR</v>
    <v>Sakuma Exports Limited is an India-based company engaged in the trading of agro commodities and caters to both domestic and international markets. The Company acts as a buyer, processor, marketer, exporter and importer of bulk agricultural commodities, namely sugar, edible oils, oil seeds, pulses, cotton and a number of specialty crops. It also offers financial structured products which are linked to physical commodities. The Company operates in India, the Middle East, South and Southeast Asia, the Far East, Australia, Europe, and Africa. Its business verticals include International Trade of Agro Commodities; Petrochemicals, Petroleum and Minerals; Renewable Energy; and Distribution and Supply Chain Management. Its International Trade of Agro Commodities business is engaged in supplying sugar and by-products, oil and oilseeds, grains, grains, spices, animal feed, and cotton to the international market.</v>
    <v>62</v>
    <v>National Stock Exchange of India</v>
    <v>XNSE</v>
    <v>XNSE</v>
    <v>A-301, Aurus Chambers, S.S. Amrutwar Lane,, Worli,, MUMBAI, MAHARASHTRA, 400013 IN</v>
    <v>2.35</v>
    <v>Food &amp; Drug Retailing</v>
    <v>Stock</v>
    <v>45744.492824074077</v>
    <v>242</v>
    <v>2.35</v>
    <v>3684256000</v>
    <v>SAKUMA EXPORTS LIMITED</v>
    <v>SAKUMA EXPORTS LIMITED</v>
    <v>2.35</v>
    <v>8.2921999999999993</v>
    <v>2.4</v>
    <v>2.35</v>
    <v>1567769000</v>
    <v>SAKUMA</v>
    <v>SAKUMA EXPORTS LIMITED (XNSE:SAKUMA)</v>
    <v>1205056</v>
    <v>1099770</v>
    <v>2005</v>
  </rv>
  <rv s="2">
    <v>243</v>
  </rv>
  <rv s="0">
    <v>https://www.bing.com/financeapi/forcetrigger?t=ahj1u2&amp;q=XNSE%3aMOTHERSON&amp;form=skydnc</v>
    <v>Learn more on Bing</v>
  </rv>
  <rv s="1">
    <v>en-GB</v>
    <v>ahj1u2</v>
    <v>268435456</v>
    <v>1</v>
    <v>Powered by Refinitiv</v>
    <v>0</v>
    <v>SAMVARDHANA MOTHERSON INTERNATIONAL LIMITED (XNSE:MOTHERSON)</v>
    <v>2</v>
    <v>3</v>
    <v>Finance</v>
    <v>4</v>
    <v>216.99</v>
    <v>114.3</v>
    <v>1.798</v>
    <v>-0.95</v>
    <v>-7.2019999999999992E-3</v>
    <v>INR</v>
    <v>Samvardhana Motherson International Limited is a globally diversified manufacturer. It is a full system solutions provider to customers in automotive and other industries. Its segments include Wiring harness, Modules and polymer products, Vision systems, Integrated assemblies and Emerging businesses. Wiring harness segment is engaged in the business of manufacturing and trading of wiring harnesses, its components and rendering of support service functions to wiring harness operations. Modules and polymer products segment is engaged in rendering of support service functions exclusively to modules and polymer products. Vision systems segment is engaged in the development, manufacturing and supplying of rearview mirrors and drive assistance systems. Integrated assemblies’ segment is engaged in high-quality integrated module assembly and logistics tailored for the automotive sector. Emerging businesses Comprise Elastomers, Lighting &amp; Electronics, Precision Metals &amp; Modules, and others.</v>
    <v>95426</v>
    <v>National Stock Exchange of India</v>
    <v>XNSE</v>
    <v>XNSE</v>
    <v>C-14 A &amp; B, Sector 1,, Distt. Gautam Budh Nagar, NOIDA, UTTAR PRADESH, 201301 IN</v>
    <v>137.18</v>
    <v>Automobiles &amp; Auto Parts</v>
    <v>Stock</v>
    <v>45744.492812500001</v>
    <v>245</v>
    <v>130.54</v>
    <v>921473200000</v>
    <v>SAMVARDHANA MOTHERSON INTERNATIONAL LIMITED</v>
    <v>SAMVARDHANA MOTHERSON INTERNATIONAL LIMITED</v>
    <v>134.80000000000001</v>
    <v>21.658799999999999</v>
    <v>131.91</v>
    <v>130.96</v>
    <v>7036295000</v>
    <v>MOTHERSON</v>
    <v>SAMVARDHANA MOTHERSON INTERNATIONAL LIMITED (XNSE:MOTHERSON)</v>
    <v>19146167</v>
    <v>15622740</v>
    <v>1986</v>
  </rv>
  <rv s="2">
    <v>246</v>
  </rv>
  <rv s="0">
    <v>https://www.bing.com/financeapi/forcetrigger?t=bu1xmw&amp;q=XNSE%3aSBICARD&amp;form=skydnc</v>
    <v>Learn more on Bing</v>
  </rv>
  <rv s="1">
    <v>en-GB</v>
    <v>bu1xmw</v>
    <v>268435456</v>
    <v>1</v>
    <v>Powered by Refinitiv</v>
    <v>0</v>
    <v>SBI CARDS AND PAYMENT SERVICES LIMITED (XNSE:SBICARD)</v>
    <v>2</v>
    <v>3</v>
    <v>Finance</v>
    <v>4</v>
    <v>884.5</v>
    <v>647.95000000000005</v>
    <v>0.66930000000000001</v>
    <v>10.6</v>
    <v>1.2177E-2</v>
    <v>INR</v>
    <v>SBI Cards and Payment Services Limited is an India-based company. The Company provides credit card services. The Company offers a wide range of credit cards to individual cardholders and corporate clients, which includes super premium cards, premium cards, travel and shopping cards, classic cards, exclusive co-branded cards as well as corporate cards. The Company also offers value-added payment products and services. The Company operates in a single segment, namely, Credit cards. It has issued approximately 19 million credit cards.</v>
    <v>3829</v>
    <v>National Stock Exchange of India</v>
    <v>XNSE</v>
    <v>XNSE</v>
    <v>Unit 401 &amp; 402, 04th Floor,, Aggarwal Millennium Tower,, E-1,2,3 Netaji Subhash Place,Wazirpur, NEW DELHI, DELHI, 110034 IN</v>
    <v>884.5</v>
    <v>Banking Services</v>
    <v>Stock</v>
    <v>45744.492824074077</v>
    <v>248</v>
    <v>830</v>
    <v>838240600000</v>
    <v>SBI CARDS AND PAYMENT SERVICES LIMITED</v>
    <v>SBI CARDS AND PAYMENT SERVICES LIMITED</v>
    <v>830</v>
    <v>40.976199999999999</v>
    <v>870.5</v>
    <v>881.1</v>
    <v>951356900</v>
    <v>SBICARD</v>
    <v>SBI CARDS AND PAYMENT SERVICES LIMITED (XNSE:SBICARD)</v>
    <v>2095957</v>
    <v>1438500</v>
    <v>1998</v>
  </rv>
  <rv s="2">
    <v>249</v>
  </rv>
  <rv s="0">
    <v>https://www.bing.com/financeapi/forcetrigger?t=c2jx7w&amp;q=XNSE%3aSHYAMMETL&amp;form=skydnc</v>
    <v>Learn more on Bing</v>
  </rv>
  <rv s="1">
    <v>en-GB</v>
    <v>c2jx7w</v>
    <v>268435456</v>
    <v>1</v>
    <v>Powered by Refinitiv</v>
    <v>0</v>
    <v>SHYAM METALICS AND ENERGY LIMITED (XNSE:SHYAMMETL)</v>
    <v>2</v>
    <v>3</v>
    <v>Finance</v>
    <v>4</v>
    <v>956.9</v>
    <v>524.20000000000005</v>
    <v>1.3654999999999999</v>
    <v>-0.65</v>
    <v>-7.6119999999999996E-4</v>
    <v>INR</v>
    <v>Shyam Metalics and Energy Ltd. is an integrated metal producing company. The Company is primarily engaged in the business of manufacture and sale of ferro alloys, iron and steel products and power generation. The Company is primarily engaged in the production of long steel products such as iron pellets, sponge iron, steel billets, thermo-mechanically treated (TMT), structural products, wire rods, ferro alloys, aluminum and stainless steel. The Company’s TMT and structural products are sold under the brand S-E-L Tiger. It also undertakes the conversion of hot rolled coils to pipes, chrome ore to ferro chrome and manganese ore to silico manganese. The Company is also in the process of further diversifying our product portfolio by entering into the segments of pig iron, ductile iron pipes and aluminum foil. The Company operates seven manufacturing plants across India: three in West Bengal, and one each in Odisha, Indore, Kharagpur, and Jharkhand.</v>
    <v>4295</v>
    <v>National Stock Exchange of India</v>
    <v>XNSE</v>
    <v>XNSE</v>
    <v>Trinity Tower, 7th Floor, 83, Topsia Road, Kolkata, WEST BENGAL, 700046 IN</v>
    <v>873.05</v>
    <v>Metals &amp; Mining</v>
    <v>Stock</v>
    <v>45744.492824074077</v>
    <v>251</v>
    <v>845.05</v>
    <v>237250300000</v>
    <v>SHYAM METALICS AND ENERGY LIMITED</v>
    <v>SHYAM METALICS AND ENERGY LIMITED</v>
    <v>853.95</v>
    <v>25.9299</v>
    <v>853.95</v>
    <v>853.3</v>
    <v>278038600</v>
    <v>SHYAMMETL</v>
    <v>SHYAM METALICS AND ENERGY LIMITED (XNSE:SHYAMMETL)</v>
    <v>675770</v>
    <v>496540</v>
    <v>2002</v>
  </rv>
  <rv s="2">
    <v>252</v>
  </rv>
  <rv s="0">
    <v>https://www.bing.com/financeapi/forcetrigger?t=ahk1p2&amp;q=XNSE%3aSOLARINDS&amp;form=skydnc</v>
    <v>Learn more on Bing</v>
  </rv>
  <rv s="1">
    <v>en-GB</v>
    <v>ahk1p2</v>
    <v>268435456</v>
    <v>1</v>
    <v>Powered by Refinitiv</v>
    <v>0</v>
    <v>Solar Industries India Limited (XNSE:SOLARINDS)</v>
    <v>2</v>
    <v>3</v>
    <v>Finance</v>
    <v>4</v>
    <v>13298</v>
    <v>7888.25</v>
    <v>0.41599999999999998</v>
    <v>308.89999999999998</v>
    <v>2.8248000000000002E-2</v>
    <v>INR</v>
    <v>Solar Industries India Limited is an India-based integrated global explosives company. The Company is primarily involved in the manufacturing of complete range of industrial explosives and explosive initiating devices. Its segment is Explosives and its accessories. The Company's products include industrial explosives and defense. Its industrial explosives products include packaged emulsion explosives, bulk explosives and explosive initiating systems. Its industrial explosives include superpower 90, solargel, solar prime, solar prime gold, Eco Power, and others. The Company's defense products include high energy materials, such as HMX, RDX, TNT and their compounds; composite propellants for Pinaka, Akash, Brahmos, PSOMXL and Skyroot, among others; 30 mm ammunition, multi-mode hand grenade, mines, warheads, bund blasting device; artillery fuses, ASW fuses, Pyros and igniters; chaff payloads; loitering munition; rocket integration, and explosives filling of ammunition.</v>
    <v>1886</v>
    <v>National Stock Exchange of India</v>
    <v>XNSE</v>
    <v>XNSE</v>
    <v>Solar House 14, Kachimet, Amravati Road Nagpur, NAGPUR, MAHARASHTRA, 440023 IN</v>
    <v>11285</v>
    <v>Chemicals</v>
    <v>Stock</v>
    <v>45744.492824074077</v>
    <v>254</v>
    <v>10949.95</v>
    <v>1017470000000</v>
    <v>Solar Industries India Limited</v>
    <v>Solar Industries India Limited</v>
    <v>10950</v>
    <v>90.656499999999994</v>
    <v>10935.1</v>
    <v>11244</v>
    <v>90490050</v>
    <v>SOLARINDS</v>
    <v>Solar Industries India Limited (XNSE:SOLARINDS)</v>
    <v>116147</v>
    <v>108970</v>
    <v>1995</v>
  </rv>
  <rv s="2">
    <v>255</v>
  </rv>
  <rv s="0">
    <v>https://www.bing.com/financeapi/forcetrigger?t=ahk3nm&amp;q=XNSE%3aSRF&amp;form=skydnc</v>
    <v>Learn more on Bing</v>
  </rv>
  <rv s="1">
    <v>en-GB</v>
    <v>ahk3nm</v>
    <v>268435456</v>
    <v>1</v>
    <v>Powered by Refinitiv</v>
    <v>0</v>
    <v>SRF LIMITED (XNSE:SRF)</v>
    <v>2</v>
    <v>3</v>
    <v>Finance</v>
    <v>4</v>
    <v>3054.9</v>
    <v>2089.1</v>
    <v>1.0945</v>
    <v>-7.3</v>
    <v>-2.4779999999999997E-3</v>
    <v>INR</v>
    <v>SRF Limited is a chemical-based multi-business company engaged in the manufacturing of industrial and specialty intermediates. The Company's segments include Technical Textiles Business (TTB), Chemicals Business (CB), Packaging Film Business (PFB) and Others. The TTB segment's business includes nylon tire cord fabric, belting fabric, polyester tire cord fabric and industrial yarns and its research and development. The CB segment's business includes refrigerant gases, industrial chemicals, specialty chemicals, fluorochemicals and allied products and its research and development. The PFB segment's business includes polyester films and polypropylene films. The others segment includes coated fabric, laminated fabric and other ancillary activities. The Company has around 12 manufacturing plants in India and one each in Thailand, South Africa and Hungary. The Company exports to over 90 countries. It serves various industries, such as automotive, pharmaceuticals, manufacturing and chemicals.</v>
    <v>8116</v>
    <v>National Stock Exchange of India</v>
    <v>XNSE</v>
    <v>XNSE</v>
    <v>Block-C, Sector - 45, GURGAON, HARYANA, 122003 IN</v>
    <v>2990.1</v>
    <v>Chemicals</v>
    <v>Stock</v>
    <v>45744.492824074077</v>
    <v>257</v>
    <v>2931.5</v>
    <v>871237000000</v>
    <v>SRF LIMITED</v>
    <v>SRF LIMITED</v>
    <v>2949.7</v>
    <v>75.967399999999998</v>
    <v>2946.45</v>
    <v>2939.15</v>
    <v>296424800</v>
    <v>SRF</v>
    <v>SRF LIMITED (XNSE:SRF)</v>
    <v>299741</v>
    <v>643640</v>
    <v>1970</v>
  </rv>
  <rv s="2">
    <v>258</v>
  </rv>
  <rv s="0">
    <v>https://www.bing.com/financeapi/forcetrigger?t=ahju6h&amp;q=XNSE%3aSBIN&amp;form=skydnc</v>
    <v>Learn more on Bing</v>
  </rv>
  <rv s="12">
    <v>en-GB</v>
    <v>ahju6h</v>
    <v>268435456</v>
    <v>1</v>
    <v>Powered by Refinitiv</v>
    <v>21</v>
    <v>State Bank of India (XNSE:SBIN)</v>
    <v>2</v>
    <v>22</v>
    <v>Finance</v>
    <v>4</v>
    <v>912</v>
    <v>680</v>
    <v>1.2144999999999999</v>
    <v>-0.8</v>
    <v>-1.036E-3</v>
    <v>INR</v>
    <v>State Bank of India is an India-based banking and financial services provider. The Company is engaged in providing a wide range of products and services to individuals, commercial enterprises, corporates, public bodies and institutional customers. Its segments include Treasury, Corporate/Wholesale Banking, Retail Banking, Insurance Business and Other Banking Business. The Treasury segment includes investment portfolios and trading in foreign exchange contracts and derivative contracts. The Corporate/Wholesale Banking segment comprises the lending activities of the corporate accounts group, the commercial client’s group and the stressed assets resolution group. These include providing loans and transaction services to corporate and institutional clients and further include non-treasury operations of foreign offices/entities. The Retail Banking Segment is engaged in personal banking activities including lending activities to corporate customers having banking relations with its branches.</v>
    <v>232296</v>
    <v>National Stock Exchange of India</v>
    <v>XNSE</v>
    <v>XNSE</v>
    <v>Corporate Centre,14th Floor, State Bank Bhavan, Madame Cama Marg, MUMBAI, MAHARASHTRA, 400021 IN</v>
    <v>778.6</v>
    <v>Banking Services</v>
    <v>Stock</v>
    <v>45744.492824074077</v>
    <v>260</v>
    <v>767</v>
    <v>6885345000000</v>
    <v>State Bank of India</v>
    <v>State Bank of India</v>
    <v>772.1</v>
    <v>8.6785999999999994</v>
    <v>772.3</v>
    <v>771.5</v>
    <v>8924620000</v>
    <v>SBIN</v>
    <v>State Bank of India (XNSE:SBIN)</v>
    <v>7628185</v>
    <v>9565650</v>
  </rv>
  <rv s="2">
    <v>261</v>
  </rv>
  <rv s="0">
    <v>https://www.bing.com/financeapi/forcetrigger?t=c4oac7&amp;q=XNSE%3aSUPRIYA&amp;form=skydnc</v>
    <v>Learn more on Bing</v>
  </rv>
  <rv s="1">
    <v>en-GB</v>
    <v>c4oac7</v>
    <v>268435456</v>
    <v>1</v>
    <v>Powered by Refinitiv</v>
    <v>0</v>
    <v>SUPRIYA LIFESCIENCE LIMITED (XNSE:SUPRIYA)</v>
    <v>2</v>
    <v>3</v>
    <v>Finance</v>
    <v>4</v>
    <v>835.2</v>
    <v>330</v>
    <v>1.0169999999999999</v>
    <v>-0.2</v>
    <v>-2.7230000000000001E-4</v>
    <v>INR</v>
    <v>Supriya Lifescience Limited is an India-based manufacturer of active pharmaceutical ingredients (APIs). The Company is primarily engaged in manufacturing of bulk drugs and pharmaceutical chemicals. The Company exports its products in the antihistamine, anesthetics and anti-asthma therapy categories to approximately 86 countries. The Company's product portfolio consists of approximately 38 niche API products that address remedies in therapeutic segments, such as antihistamine, analgesic, vitamin, anesthetics and anti-asthmatics, among others. Its products include Chlorphenamine Maleate, Pheniramine Maleate, Brompheniramine Maleate, Dexchlorpheniramine Maleate, Mepyramine / Pyrilamine Maleate, Dexbrompheniramine Maleate, Cetirizine DiHCL, Diphenhydramine HCL, Bisoprolol Fumarate, Nicorandil, Mecobalamin, Hydroxocobalamin Sulphate, Hydroxocobalamin Acetate, and Hydroxocobalamin Hydrochloride, among others. The Company has manufacturing facilities located in Maharashtra.</v>
    <v>448</v>
    <v>National Stock Exchange of India</v>
    <v>XNSE</v>
    <v>XNSE</v>
    <v>Sonawala Road Goregoan, 207/208, Udyog Bhavan, MUMBAI, MAHARASHTRA, 400 063 IN</v>
    <v>754.75</v>
    <v>Pharmaceuticals</v>
    <v>Stock</v>
    <v>45744.492824074077</v>
    <v>263</v>
    <v>725.55</v>
    <v>59086450000</v>
    <v>SUPRIYA LIFESCIENCE LIMITED</v>
    <v>SUPRIYA LIFESCIENCE LIMITED</v>
    <v>739.9</v>
    <v>33.893799999999999</v>
    <v>734.35</v>
    <v>734.15</v>
    <v>80482800</v>
    <v>SUPRIYA</v>
    <v>SUPRIYA LIFESCIENCE LIMITED (XNSE:SUPRIYA)</v>
    <v>180922</v>
    <v>352040</v>
    <v>2008</v>
  </rv>
  <rv s="2">
    <v>264</v>
  </rv>
  <rv s="0">
    <v>https://www.bing.com/financeapi/forcetrigger?t=ahk9dm&amp;q=XNSE%3aTATACHEM&amp;form=skydnc</v>
    <v>Learn more on Bing</v>
  </rv>
  <rv s="1">
    <v>en-GB</v>
    <v>ahk9dm</v>
    <v>268435456</v>
    <v>1</v>
    <v>Powered by Refinitiv</v>
    <v>0</v>
    <v>TATA CHEMICALS LIMITED (XNSE:TATACHEM)</v>
    <v>2</v>
    <v>3</v>
    <v>Finance</v>
    <v>4</v>
    <v>1247.3499999999999</v>
    <v>756</v>
    <v>1.5134000000000001</v>
    <v>17.100000000000001</v>
    <v>2.017E-2</v>
    <v>INR</v>
    <v>Tata Chemicals Limited is an India-based sustainable chemistry solutions company. The Company's segments include Basic Chemistry Products and Specialty Products. Basic Chemistry Products segment comprises inorganic chemicals, such as soda ash, salt and sodium bicarbonate. These inorganic chemicals service industries, such as glass (automotive, architectural and container), detergent, food, pharma, animal feed and industrial chemicals. It has manufacturing operations across four continents: North America (United States of America), Europe (United Kingdom), Africa (Kenya) and Asia (India). Specialty Products segment includes three products: specialty silica, prebiotics and Agri inputs. Its specialty silica range serves food, rubber and tire industry. Its prebiotics and formulations are targeted at food, animal feed and pharmaceutical applications. The Company's subsidiary, Rallis India Limited, produces and markets a range of Agri inputs including seeds for Indian and overseas farmers.</v>
    <v>4644</v>
    <v>National Stock Exchange of India</v>
    <v>XNSE</v>
    <v>XNSE</v>
    <v>Bombay House, 24 Homi Mody Street Fort, MUMBAI, MAHARASHTRA, 400001 IN</v>
    <v>872.15</v>
    <v>Chemicals</v>
    <v>Stock</v>
    <v>45744.492824074077</v>
    <v>266</v>
    <v>849.5</v>
    <v>220338700000</v>
    <v>TATA CHEMICALS LIMITED</v>
    <v>TATA CHEMICALS LIMITED</v>
    <v>850</v>
    <v>0</v>
    <v>847.8</v>
    <v>864.9</v>
    <v>254756300</v>
    <v>TATACHEM</v>
    <v>TATA CHEMICALS LIMITED (XNSE:TATACHEM)</v>
    <v>1643302</v>
    <v>960760</v>
    <v>1939</v>
  </rv>
  <rv s="2">
    <v>267</v>
  </rv>
  <rv s="0">
    <v>https://www.bing.com/financeapi/forcetrigger?t=ahkau2&amp;q=XNSE%3aTCS&amp;form=skydnc</v>
    <v>Learn more on Bing</v>
  </rv>
  <rv s="1">
    <v>en-GB</v>
    <v>ahkau2</v>
    <v>268435456</v>
    <v>1</v>
    <v>Powered by Refinitiv</v>
    <v>0</v>
    <v>TATA CONSULTANCY SERVICES LIMITED (XNSE:TCS)</v>
    <v>2</v>
    <v>3</v>
    <v>Finance</v>
    <v>4</v>
    <v>4520.1899999999996</v>
    <v>3457</v>
    <v>0.77459999999999996</v>
    <v>-45.05</v>
    <v>-1.2338E-2</v>
    <v>INR</v>
    <v>Tata Consultancy Services Limited (TCS) is an India-based company engaged in providing information technology (IT) services, consulting, and business solutions The business segments include Banking, Financial Services and Insurance; Manufacturing; Consumer Business; Communication, Media and Technology; Life Sciences and Healthcare and Others such as Energy, Resources and Utilities, s-Governance and Products. The Company’s products include TCS ADD, TCS BaNCS, TCS BFSI Platforms, TCS CHROMA, TCS Customer Intelligence &amp; Insights, TCS ERP on Cloud, TCS Intelligent Urban Exchange, Quartz-The Smart Ledgers, Jile, TCS Optumera, TCS TwinX, TCS TAP and TCS OmniStore. Its services portfolio consists of Artificial Intelligence, Cloud, Cognitive Business Operations, Consulting, Cybersecurity, Data and Analytics, Enterprise Solutions, Internet of Things (IoT) and Digital Engineering, TCS Interactive, TCS and AWS Cloud, TCS Enterprise Cloud, TCS and Google Cloud, TCS and Microsoft Cloud and others.</v>
    <v>607354</v>
    <v>National Stock Exchange of India</v>
    <v>XNSE</v>
    <v>XNSE</v>
    <v>9th Floor Nirmal Building Nariman Point, MUMBAI, MAHARASHTRA, 400021 IN</v>
    <v>3660.95</v>
    <v>Software &amp; IT Services</v>
    <v>Stock</v>
    <v>45744.492835648147</v>
    <v>269</v>
    <v>3591.9</v>
    <v>13047370000000</v>
    <v>TATA CONSULTANCY SERVICES LIMITED</v>
    <v>TATA CONSULTANCY SERVICES LIMITED</v>
    <v>3651</v>
    <v>26.757100000000001</v>
    <v>3651.2</v>
    <v>3606.15</v>
    <v>3618087000</v>
    <v>TCS</v>
    <v>TATA CONSULTANCY SERVICES LIMITED (XNSE:TCS)</v>
    <v>2051919</v>
    <v>2710340</v>
    <v>1995</v>
  </rv>
  <rv s="2">
    <v>270</v>
  </rv>
  <rv s="0">
    <v>https://www.bing.com/financeapi/forcetrigger?t=ahk9p2&amp;q=XNSE%3aTATACONSUM&amp;form=skydnc</v>
    <v>Learn more on Bing</v>
  </rv>
  <rv s="1">
    <v>en-GB</v>
    <v>ahk9p2</v>
    <v>268435456</v>
    <v>1</v>
    <v>Powered by Refinitiv</v>
    <v>0</v>
    <v>TATA CONSUMER PRODUCTS LIMITED (XNSE:TATACONSUM)</v>
    <v>2</v>
    <v>3</v>
    <v>Finance</v>
    <v>4</v>
    <v>1247.0999999999999</v>
    <v>882.9</v>
    <v>1.1011</v>
    <v>28.35</v>
    <v>2.912E-2</v>
    <v>INR</v>
    <v>Tata Consumer Products Limited is an India-based company engaged in trading, production and distribution of consumer products. The Company operates through two segments: Branded and Non-Branded. Branded segment is sub-categorized as India Business and International Business. Its India Business is engaged in the sale of branded tea, coffee and water, and sale of food products in various value-added forms. Its International Business is engaged in the sale of branded tea, coffee and water, and the sale of food products in various value-added forms. Its portfolio spans tea, coffee, water, ready-to-drink, salt, pulses, spices, ready-to-cook and ready-to-eat offerings, breakfast cereals, snacks and mini-meals. Its key beverage brands include Tata Tea, Tetley, Organic India, Eight O’Clock Coffee, Tata Coffee Grand, Himalayan Natural Mineral Water, Tata Copper+ and Tata Gluco+. Its food portfolio includes brands, such as Tata Salt, Tata Sampann, Tata Soulfull, Ching’s Secret and Smith &amp; Jones.</v>
    <v>3488</v>
    <v>National Stock Exchange of India</v>
    <v>XNSE</v>
    <v>XNSE</v>
    <v>11/13, Botawala Building, 1st floor, Office #2-6 Horniman Circle Fort, MUMBAI, MAHARASHTRA, 400001 IN</v>
    <v>1015</v>
    <v>Food &amp; Tobacco</v>
    <v>Stock</v>
    <v>45744.492824074077</v>
    <v>272</v>
    <v>975</v>
    <v>991374200000</v>
    <v>TATA CONSUMER PRODUCTS LIMITED</v>
    <v>TATA CONSUMER PRODUCTS LIMITED</v>
    <v>975.5</v>
    <v>85.100800000000007</v>
    <v>973.55</v>
    <v>1001.9</v>
    <v>989494100</v>
    <v>TATACONSUM</v>
    <v>TATA CONSUMER PRODUCTS LIMITED (XNSE:TATACONSUM)</v>
    <v>2313101</v>
    <v>1988900</v>
    <v>1962</v>
  </rv>
  <rv s="2">
    <v>273</v>
  </rv>
  <rv s="0">
    <v>https://www.bing.com/financeapi/forcetrigger?t=ahk9m7&amp;q=XNSE%3aTATAELXSI&amp;form=skydnc</v>
    <v>Learn more on Bing</v>
  </rv>
  <rv s="1">
    <v>en-GB</v>
    <v>ahk9m7</v>
    <v>268435456</v>
    <v>1</v>
    <v>Powered by Refinitiv</v>
    <v>0</v>
    <v>TATA ELXSI LIMITED (XNSE:TATAELXSI)</v>
    <v>2</v>
    <v>3</v>
    <v>Finance</v>
    <v>4</v>
    <v>9080</v>
    <v>5157.7</v>
    <v>0.7964</v>
    <v>-203.2</v>
    <v>-3.7505999999999998E-2</v>
    <v>INR</v>
    <v>Tata Elxsi Limited is an India-based global design and technology services company. Its segments include system integration and support (SIS), and software development and services (SDS). SDS segment includes software design, development and testing and provides end-to-end offerings from ideation to market introduction, in the verticals of Transportation, Media &amp; Communication and Healthcare &amp; Life Sciences. SIS segment provides systems integration and solutions for specialized applications like Experience Centers, Training &amp; Safety, and Design Visualization. It DevOps Security, Cloud Managed Services, Migration and Network Security related services. TETHER, its flagship connected vehicle platform, is a cloud-based platform powered by Internet of things (IoT) and artificial intelligence/ machine learning (AI/ML). It supports clients in reimagining their products and services by applying design thinking and digital technologies such as IoT, cloud, mobility, virtual reality and AI.</v>
    <v>12969</v>
    <v>National Stock Exchange of India</v>
    <v>XNSE</v>
    <v>XNSE</v>
    <v>ITPL Road,, Whitefield,, BANGALORE, KARNATAKA, 560048 IN</v>
    <v>5437.05</v>
    <v>Software &amp; IT Services</v>
    <v>Stock</v>
    <v>45744.492835648147</v>
    <v>275</v>
    <v>5200</v>
    <v>324784100000</v>
    <v>TATA ELXSI LIMITED</v>
    <v>TATA ELXSI LIMITED</v>
    <v>5398.05</v>
    <v>40.120600000000003</v>
    <v>5417.8</v>
    <v>5214.6000000000004</v>
    <v>62283600</v>
    <v>TATAELXSI</v>
    <v>TATA ELXSI LIMITED (XNSE:TATAELXSI)</v>
    <v>529718</v>
    <v>259090</v>
    <v>1989</v>
  </rv>
  <rv s="2">
    <v>276</v>
  </rv>
  <rv s="0">
    <v>https://www.bing.com/financeapi/forcetrigger?t=ahk9xm&amp;q=XNSE%3aTATAMOTORS&amp;form=skydnc</v>
    <v>Learn more on Bing</v>
  </rv>
  <rv s="1">
    <v>en-GB</v>
    <v>ahk9xm</v>
    <v>268435456</v>
    <v>1</v>
    <v>Powered by Refinitiv</v>
    <v>0</v>
    <v>TATA MOTORS LIMITED (XNSE:TATAMOTORS)</v>
    <v>2</v>
    <v>3</v>
    <v>Finance</v>
    <v>4</v>
    <v>1179</v>
    <v>606.29999999999995</v>
    <v>1.4722</v>
    <v>5.9</v>
    <v>8.8249999999999995E-3</v>
    <v>INR</v>
    <v>Tata Motors Limited is an India-based global automobile manufacturer of cars, utility vehicles, pick-ups, trucks, and buses, offering a range of integrated, smart, and e-mobility solutions. The Company's segments include Automotive and Others. The Automotive segment consists of four reportable sub-segments: Tata Commercial Vehicles, Tata Passenger Vehicles, Jaguar Land Rover and Vehicle Financing. Its automotive business includes all activities relating to development, design, manufacture, assembly and sale of vehicles including financing thereof, as well as sale of related parts, accessories and services. The Others segment consists of information technology services and insurance broking services. With operations in India, the United Kingdom, South Korea, Thailand, South Africa and Indonesia, the Company markets its vehicles in Africa, the Middle East, Latin America, Southeast Asia, and the South Asian Association for Regional Cooperation (SAARC) countries.</v>
    <v>91496</v>
    <v>National Stock Exchange of India</v>
    <v>XNSE</v>
    <v>XNSE</v>
    <v>A Block, Shivasagar Estate, Dr. Annie Besant Road, Worli, MUMBAI, MAHARASHTRA, 400018 IN</v>
    <v>684.95</v>
    <v>Automobiles &amp; Auto Parts</v>
    <v>Stock</v>
    <v>45744.492835648147</v>
    <v>278</v>
    <v>669.3</v>
    <v>2482886000000</v>
    <v>TATA MOTORS LIMITED</v>
    <v>TATA MOTORS LIMITED</v>
    <v>671.85</v>
    <v>5.9127000000000001</v>
    <v>668.55</v>
    <v>674.45</v>
    <v>3681349000</v>
    <v>TATAMOTORS</v>
    <v>TATA MOTORS LIMITED (XNSE:TATAMOTORS)</v>
    <v>16013687</v>
    <v>13918940</v>
    <v>1945</v>
  </rv>
  <rv s="2">
    <v>279</v>
  </rv>
  <rv s="0">
    <v>https://www.bing.com/financeapi/forcetrigger?t=ahkaa2&amp;q=XNSE%3aTATASTEEL&amp;form=skydnc</v>
    <v>Learn more on Bing</v>
  </rv>
  <rv s="1">
    <v>en-GB</v>
    <v>ahkaa2</v>
    <v>268435456</v>
    <v>1</v>
    <v>Powered by Refinitiv</v>
    <v>0</v>
    <v>TATA STEEL LIMITED (XNSE:TATASTEEL)</v>
    <v>2</v>
    <v>3</v>
    <v>Finance</v>
    <v>4</v>
    <v>184.6</v>
    <v>122.62</v>
    <v>1.4493</v>
    <v>-1.18</v>
    <v>-7.5919999999999998E-3</v>
    <v>INR</v>
    <v>Tata Steel Limited is an India-based global steel company with an annual crude steel capacity of approximately 35 million tons per annum. The Company is primarily engaged in the business of manufacturing and distribution of steel products across the globe. The Company and its subsidiaries have a presence across the value chain of steel manufacturing, from mining and processing iron ore and coal to producing and distributing finished products. Its products include cold rolled (Non-branded), BP sheets, Galvano, HR commercial, hot rolled pickled and oiled and hot rolled skin passed pickled and oiled, high tensile steel strapping, pre-engineered buildings, projects/ tenders, construction and projects, and full hard cold rolled. The Company's brands include MagiZinc, Ymagine, Ympress, Contiflo, Strongbox, SAB Profil, Fischer Profil, Montana, Advantica, Fischertherm, Fischerfireproof, Montanatherm, Montapanel, Swiss Panel, Holorib, Serica, MagiZinc Auto, HyperForm, HILUMIN and Colorcoat.</v>
    <v>78321</v>
    <v>National Stock Exchange of India</v>
    <v>XNSE</v>
    <v>XNSE</v>
    <v>Bombay House, 24, Homi Modi Street, MUMBAI, MAHARASHTRA, 400001 IN</v>
    <v>156.91</v>
    <v>Metals &amp; Mining</v>
    <v>Stock</v>
    <v>45744.492835648147</v>
    <v>281</v>
    <v>153.37</v>
    <v>1925460000000</v>
    <v>TATA STEEL LIMITED</v>
    <v>TATA STEEL LIMITED</v>
    <v>155.38</v>
    <v>70.326499999999996</v>
    <v>155.41999999999999</v>
    <v>154.24</v>
    <v>12485450000</v>
    <v>TATASTEEL</v>
    <v>TATA STEEL LIMITED (XNSE:TATASTEEL)</v>
    <v>24589315</v>
    <v>36229530</v>
    <v>1907</v>
  </rv>
  <rv s="2">
    <v>282</v>
  </rv>
  <rv s="9">
    <v>en-GB</v>
    <v>cbpa27</v>
    <v>268435456</v>
    <v>1</v>
    <v>Powered by Refinitiv</v>
    <v>17</v>
    <v>TATA TECHNOLOGIES LIMITED (XNSE:TATATECH)</v>
    <v>6</v>
    <v>3</v>
    <v>Finance</v>
    <v>4</v>
    <v>1145.96</v>
    <v>626.65</v>
    <v>1.327</v>
    <v>-7.25</v>
    <v>-1.0551E-2</v>
    <v>INR</v>
    <v>Tata Technologies Limited is an India-based global engineering services company. The Company offers product development and digital solutions, including turnkey solutions, to global original equipment manufacturers (OEMs) and their tier one suppliers. The Company operates through two segments: Services and Technology. Services segment includes outsourced engineering services for manufacturing clients and leveraging digital technology to optimize the way in which a manufacturing company conceives, develops, manufactures and services new products. The Technology Solutions include contains academia upskilling and reskilling solutions and value-added reselling of software applications and solutions. Through its products business, the Company resell third-party software applications, primarily product lifecycle management (PLM) software and solutions and provide value-added services such as consulting, implementation, systems integration and support.</v>
    <v>12641</v>
    <v>National Stock Exchange of India</v>
    <v>XNSE</v>
    <v>XNSE</v>
    <v>Plot No 25, Rajiv Gandhi Infotech Park, Hinjawadi, PUNE, MAHARASHTRA, 411 057 IN</v>
    <v>698</v>
    <v>Integrated Hardware &amp; Software</v>
    <v>Stock</v>
    <v>45744.492835648147</v>
    <v>673.55</v>
    <v>275814000000</v>
    <v>TATA TECHNOLOGIES LIMITED</v>
    <v>TATA TECHNOLOGIES LIMITED</v>
    <v>688.95</v>
    <v>42.742699999999999</v>
    <v>687.15</v>
    <v>679.9</v>
    <v>405668500</v>
    <v>TATATECH</v>
    <v>TATA TECHNOLOGIES LIMITED (XNSE:TATATECH)</v>
    <v>2185464</v>
    <v>2538010</v>
    <v>1994</v>
  </rv>
  <rv s="2">
    <v>284</v>
  </rv>
  <rv s="0">
    <v>https://www.bing.com/financeapi/forcetrigger?t=ahkb6h&amp;q=XNSE%3aTECHM&amp;form=skydnc</v>
    <v>Learn more on Bing</v>
  </rv>
  <rv s="1">
    <v>en-GB</v>
    <v>ahkb6h</v>
    <v>268435456</v>
    <v>1</v>
    <v>Powered by Refinitiv</v>
    <v>0</v>
    <v>TECH MAHINDRA LIMITED (XNSE:TECHM)</v>
    <v>2</v>
    <v>3</v>
    <v>Finance</v>
    <v>4</v>
    <v>1807.7</v>
    <v>1162.95</v>
    <v>0.84219999999999995</v>
    <v>-5.65</v>
    <v>-3.9680000000000002E-3</v>
    <v>INR</v>
    <v>Tech Mahindra Limited is an India-based global consulting service and systems integrator. The Company is a global specialist in digital transformation, consulting and business re-engineering, with extensive digital competencies encompassing next-generation technologies. The Company operates through two segments: Information Technology (IT) Services and Business Processing Outsourcing (BPO). Its geographical segments include the Americas, Europe region, India and the Rest of the world. The Company’s capabilities include Strategy &amp; Consulting, Application Services, Cloud &amp; Infrastructure Services, Engineering Services, Network Services, Data Analytics, Digital Enterprise Applications, Business Process Services, Next Gen Services, and Sustainability Services. The Company serves industries, including communications, energy and utilities, healthcare and life sciences, insurance, manufacturing, media and entertainment, oil and gas, private equity, and professional services.</v>
    <v>154273</v>
    <v>National Stock Exchange of India</v>
    <v>XNSE</v>
    <v>XNSE</v>
    <v>Sharda Centre, Off Karve Road, PUNE, MAHARASHTRA, 411004 IN</v>
    <v>1430</v>
    <v>Software &amp; IT Services</v>
    <v>Stock</v>
    <v>45744.492835648147</v>
    <v>286</v>
    <v>1408.55</v>
    <v>1388458000000</v>
    <v>TECH MAHINDRA LIMITED</v>
    <v>TECH MAHINDRA LIMITED</v>
    <v>1415.1</v>
    <v>33.526699999999998</v>
    <v>1423.9</v>
    <v>1418.25</v>
    <v>978993700</v>
    <v>TECHM</v>
    <v>TECH MAHINDRA LIMITED (XNSE:TECHM)</v>
    <v>1642693</v>
    <v>2904940</v>
    <v>1986</v>
  </rv>
  <rv s="2">
    <v>287</v>
  </rv>
  <rv s="0">
    <v>https://www.bing.com/financeapi/forcetrigger?t=ahiabh&amp;q=XNSE%3aINDHOTEL&amp;form=skydnc</v>
    <v>Learn more on Bing</v>
  </rv>
  <rv s="1">
    <v>en-GB</v>
    <v>ahiabh</v>
    <v>268435456</v>
    <v>1</v>
    <v>Powered by Refinitiv</v>
    <v>0</v>
    <v>THE INDIAN HOTELS COMPANY LIMITED (XNSE:INDHOTEL)</v>
    <v>2</v>
    <v>3</v>
    <v>Finance</v>
    <v>4</v>
    <v>894.9</v>
    <v>506.45</v>
    <v>0.7702</v>
    <v>-3</v>
    <v>-3.7950000000000002E-3</v>
    <v>INR</v>
    <v>The Indian Hotels Company Limited is an India-based hospitality company. The Company and its subsidiaries are primarily engaged in the business of owning, operating and managing hotels, palaces and resorts. Its segments include Hoteliering and Air and Institutional catering. The Company's portfolio comprises not only premium and luxury hotel brands, but also includes diverse F&amp;B, wellness, salon, and lifestyle brands. The Company’s brands include Taj, SeleQtions, Gateway, Vivanta, Ginger, Tree of Life, ama Stays &amp; Trails, Qmin, and Taj Sats. Taj hotels include St. James' Court, A Taj Hotel; The Pierre, A Taj Hotel, New York; Taj Lands End, Mumbai; The Taj Mahal Palace, Mumbai; Taj Exotica Resort &amp; Spa, Goa; Taj Fort Aguada Resort &amp; Spa, Goa; Taj Mahal Tower, Mumbai; Taj Santacruz, Mumbai; Taj Holiday Village Resort &amp; Spa, Goa, and Taj Palace, New Delhi. Gateway resorts and hotels include Gateway Bekal, Gateway Coonoor and Gateway Chikmagalur.</v>
    <v>18359</v>
    <v>National Stock Exchange of India</v>
    <v>XNSE</v>
    <v>XNSE</v>
    <v>9th Floor, Express Towers, Barrister Rajni, Patel Marg, Nariman point, MUMBAI, MAHARASHTRA, 400021 IN</v>
    <v>803</v>
    <v>Hotels &amp; Entertainment Services</v>
    <v>Stock</v>
    <v>45744.492812500001</v>
    <v>289</v>
    <v>783.35</v>
    <v>1121024000000</v>
    <v>THE INDIAN HOTELS COMPANY LIMITED</v>
    <v>THE INDIAN HOTELS COMPANY LIMITED</v>
    <v>793.55</v>
    <v>62.166499999999999</v>
    <v>790.55</v>
    <v>787.55</v>
    <v>1423432000</v>
    <v>INDHOTEL</v>
    <v>THE INDIAN HOTELS COMPANY LIMITED (XNSE:INDHOTEL)</v>
    <v>3391846</v>
    <v>5799720</v>
    <v>1902</v>
  </rv>
  <rv s="2">
    <v>290</v>
  </rv>
  <rv s="0">
    <v>https://www.bing.com/financeapi/forcetrigger?t=ahk6ww&amp;q=XNSE%3aSUPREMEIND&amp;form=skydnc</v>
    <v>Learn more on Bing</v>
  </rv>
  <rv s="1">
    <v>en-GB</v>
    <v>ahk6ww</v>
    <v>268435456</v>
    <v>1</v>
    <v>Powered by Refinitiv</v>
    <v>0</v>
    <v>THE SUPREME INDUSTRIES LIMITED (XNSE:SUPREMEIND)</v>
    <v>2</v>
    <v>3</v>
    <v>Finance</v>
    <v>4</v>
    <v>6460</v>
    <v>3281</v>
    <v>1.0407999999999999</v>
    <v>-34</v>
    <v>-9.8259999999999997E-3</v>
    <v>INR</v>
    <v>The Supreme Industries Limited is an India-based company. The Company segments include Plastics piping products, Industrial products, Packaging products, and Consumer products. Plastics piping product segment offers unplasticized polyvinyl chloride (uPVC) pipes, injection molded PVC fittings and handmade fittings, Polypropylene random co-polymer pipe system, inspection chambers, manholes, bath fittings and sanitaryware roto molded tanks and fittings and solvents, industrial piping system, fire sprinkler system and others under Plastics piping products segments. Consumer product division engaged in manufacturing of furniture. Industrial products segment offers industrial components, material handling system and pallets - roto molded crates, pallets and garbage bins and composite Liquefied Petroleum Gas (LPG) cylinders. Packaging products includes flexible packaging film, protective packaging and cross laminated film products. It has approximately 30 manufacturing facilities.</v>
    <v>5565</v>
    <v>National Stock Exchange of India</v>
    <v>XNSE</v>
    <v>XNSE</v>
    <v>1161, Solitaire Corporate Park, Andheri- Ghatkopar Link Road, Chakala, Andheri (East), MUMBAI, MAHARASHTRA, 400093 IN</v>
    <v>3504.1</v>
    <v>Chemicals</v>
    <v>Stock</v>
    <v>45744.492824074077</v>
    <v>292</v>
    <v>3394</v>
    <v>435225800000</v>
    <v>THE SUPREME INDUSTRIES LIMITED</v>
    <v>THE SUPREME INDUSTRIES LIMITED</v>
    <v>3467.95</v>
    <v>42.598199999999999</v>
    <v>3460.25</v>
    <v>3426.25</v>
    <v>127026900</v>
    <v>SUPREMEIND</v>
    <v>THE SUPREME INDUSTRIES LIMITED (XNSE:SUPREMEIND)</v>
    <v>132706</v>
    <v>193200</v>
    <v>1942</v>
  </rv>
  <rv s="2">
    <v>293</v>
  </rv>
  <rv s="0">
    <v>https://www.bing.com/financeapi/forcetrigger?t=ahka4c&amp;q=XNSE%3aTATAPOWER&amp;form=skydnc</v>
    <v>Learn more on Bing</v>
  </rv>
  <rv s="1">
    <v>en-GB</v>
    <v>ahka4c</v>
    <v>268435456</v>
    <v>1</v>
    <v>Powered by Refinitiv</v>
    <v>0</v>
    <v>THE TATA POWER COMPANY LIMITED (XNSE:TATAPOWER)</v>
    <v>2</v>
    <v>3</v>
    <v>Finance</v>
    <v>4</v>
    <v>494.85</v>
    <v>326.35000000000002</v>
    <v>1.1741999999999999</v>
    <v>-8</v>
    <v>-2.0865999999999999E-2</v>
    <v>INR</v>
    <v>The Tata Power Company Limited is an India-based integrated power company. The principal business of the Company is generation, transmission and distribution of electricity. Its segments include Generation, Renewables, Transmission and Distribution, and Others. The Generation segment comprises generation of power from hydroelectric sources and thermal sources (coal, gas and oil) from plants owned and operated under lease arrangement and related ancillary services. It also comprises coal mining and trading. The Renewables segment comprises of generation of power from renewable energy sources, such as wind and solar. The Transmission and Distribution segment includes transmission and distribution network, sale of power to retail customers through distribution network and related ancillary services. It also comprises the power trading business. The Others segment includes project management contracts/infrastructure management services, lease rent of oil tanks and satellite communication.</v>
    <v>3062</v>
    <v>National Stock Exchange of India</v>
    <v>XNSE</v>
    <v>XNSE</v>
    <v>Corporate Center B, 34 Sant Tukaram Road,, Carnac Bunder, MUMBAI, MAHARASHTRA, 400001 IN</v>
    <v>386.05</v>
    <v>Electrical Utilities &amp; IPPs</v>
    <v>Stock</v>
    <v>45744.492835648147</v>
    <v>295</v>
    <v>373.3</v>
    <v>1199531000000</v>
    <v>THE TATA POWER COMPANY LIMITED</v>
    <v>THE TATA POWER COMPANY LIMITED</v>
    <v>384.05</v>
    <v>31.419699999999999</v>
    <v>383.4</v>
    <v>375.4</v>
    <v>3195340000</v>
    <v>TATAPOWER</v>
    <v>THE TATA POWER COMPANY LIMITED (XNSE:TATAPOWER)</v>
    <v>6458106</v>
    <v>6424250</v>
    <v>1919</v>
  </rv>
  <rv s="2">
    <v>296</v>
  </rv>
  <rv s="0">
    <v>https://www.bing.com/financeapi/forcetrigger?t=ahkdxm&amp;q=XNSE%3aTITAN&amp;form=skydnc</v>
    <v>Learn more on Bing</v>
  </rv>
  <rv s="1">
    <v>en-GB</v>
    <v>ahkdxm</v>
    <v>268435456</v>
    <v>1</v>
    <v>Powered by Refinitiv</v>
    <v>0</v>
    <v>TITAN COMPANY LIMITED (XNSE:TITAN)</v>
    <v>2</v>
    <v>3</v>
    <v>Finance</v>
    <v>4</v>
    <v>3867</v>
    <v>2985.05</v>
    <v>1.0673999999999999</v>
    <v>-24.3</v>
    <v>-7.8700000000000003E-3</v>
    <v>INR</v>
    <v>Titan Company Limited is an India-based consumer lifestyle company. The Company is primarily involved in the manufacturing and sale of Watches, Jewelry, Eyewear and other accessories and products. The Company's segments include Watches and Wearables, Jewelry, Eyewear and Others. The Watches and Wearables segment includes brands, such as Titan, Titan Clock, Fastrack, Sonata, Zoop, Octane, Xylys, Helios, Titan Raga, Fastrack Smart, Nebula and SF. The Jewelry segment includes brands, such as Tanishq, Mia, Zoya and CaratLane. The Eyewear segment includes the Titan EyePlus and Fastrack Eyecare. The Others segment includes Aerospace &amp; Defence, Automation Solutions, Fragrances, Accessories and Indian dress wear. Its new business includes brands, such as Skinn and Taneira. The Company's subsidiaries include Titan Engineering &amp; Automation Limited, Caratlane Trading Private Limited, Titan Holdings International FZCO, Titan Commodity Trading Limited and TCL North America Inc., among others.</v>
    <v>8680</v>
    <v>National Stock Exchange of India</v>
    <v>XNSE</v>
    <v>XNSE</v>
    <v>Integrity, #193, Veerasandra, Electronic City P.O.,, Off Hosur Main Road, BANGALORE, KARNATAKA, 560100 IN</v>
    <v>3111.8</v>
    <v>Textiles &amp; Apparel</v>
    <v>Stock</v>
    <v>45744.492835648147</v>
    <v>298</v>
    <v>3051.05</v>
    <v>2717330000000</v>
    <v>TITAN COMPANY LIMITED</v>
    <v>TITAN COMPANY LIMITED</v>
    <v>3094</v>
    <v>83.938900000000004</v>
    <v>3087.65</v>
    <v>3063.35</v>
    <v>887045300</v>
    <v>TITAN</v>
    <v>TITAN COMPANY LIMITED (XNSE:TITAN)</v>
    <v>778417</v>
    <v>1103360</v>
    <v>1984</v>
  </rv>
  <rv s="2">
    <v>299</v>
  </rv>
  <rv s="0">
    <v>https://www.bing.com/financeapi/forcetrigger?t=ahkeu2&amp;q=XNSE%3aTRENT&amp;form=skydnc</v>
    <v>Learn more on Bing</v>
  </rv>
  <rv s="1">
    <v>en-GB</v>
    <v>ahkeu2</v>
    <v>268435456</v>
    <v>1</v>
    <v>Powered by Refinitiv</v>
    <v>0</v>
    <v>TRENT LIMITED (XNSE:TRENT)</v>
    <v>2</v>
    <v>3</v>
    <v>Finance</v>
    <v>4</v>
    <v>8345</v>
    <v>3843</v>
    <v>1.1008</v>
    <v>-97.15</v>
    <v>-1.7917000000000002E-2</v>
    <v>INR</v>
    <v>Trent Limited is part of the Tata Group and operates a portfolio of retail concepts. Its brands are divided into two groups, namely Fashion and Lifestyle and Food and Grocery. The Company’s primary customer propositions include Westside, which operates a chain of fashion retail stores that offers a broad range of products ranging from apparel, footwear, accessories to cosmetics and perfumes to home accessories and gift offers, among others; Zudio, which offers several product categories, including apparel for men, women and kids, footwear and others; and Trent Hypermarket, which operates in the food, grocery and daily needs segment under the Star banner. It operates cash and carry stores under the Booker Wholesale banner that focuses on categories and assortments relevant to small businesses, which include products in categories including staples, processed foods, confectionery, personal care, home care, among others. Its other brands include Utsa and SAMOH.</v>
    <v>25277</v>
    <v>National Stock Exchange of India</v>
    <v>XNSE</v>
    <v>XNSE</v>
    <v>Trent House, G-Block, Plot No C-60, Besides Citi Bank,, Bandra Kurla Complex, Bandra (East), MUMBAI, MAHARASHTRA, 400051 IN</v>
    <v>5525.95</v>
    <v>Diversified Retail</v>
    <v>Stock</v>
    <v>45744.492835648147</v>
    <v>301</v>
    <v>5290</v>
    <v>1893024000000</v>
    <v>TRENT LIMITED</v>
    <v>TRENT LIMITED</v>
    <v>5422.95</v>
    <v>97.922799999999995</v>
    <v>5422.3</v>
    <v>5325.15</v>
    <v>355487500</v>
    <v>TRENT</v>
    <v>TRENT LIMITED (XNSE:TRENT)</v>
    <v>1535964</v>
    <v>1196730</v>
    <v>1952</v>
  </rv>
  <rv s="2">
    <v>302</v>
  </rv>
  <rv s="0">
    <v>https://www.bing.com/financeapi/forcetrigger?t=ahkezr&amp;q=XNSE%3aTRIDENT&amp;form=skydnc</v>
    <v>Learn more on Bing</v>
  </rv>
  <rv s="1">
    <v>en-GB</v>
    <v>ahkezr</v>
    <v>268435456</v>
    <v>1</v>
    <v>Powered by Refinitiv</v>
    <v>0</v>
    <v>TRIDENT LIMITED (XNSE:TRIDENT)</v>
    <v>2</v>
    <v>3</v>
    <v>Finance</v>
    <v>4</v>
    <v>42.05</v>
    <v>23.9</v>
    <v>0.68279999999999996</v>
    <v>-0.66</v>
    <v>-2.6474000000000001E-2</v>
    <v>INR</v>
    <v>Trident Limited is an India-based vertically integrated textile and paper company. The Company is engaged in manufacturing, trading and selling of Textiles (Yarn, Terry Towels &amp; Bedsheets) and Paper &amp; Chemicals. Its segments include Yarn, Towel, Bedsheets, and Paper and Chemicals. It manufactures cotton yarn for domestic textile manufacturing. Its yarn product portfolio includes 100% cotton combed yarn, special open-end yarn, air jet yarn, carded yarn, organic cotton yarn, compact yarn, air-rich yarn, certified cotton yarn, melange yarn and others. Its home textiles include bath and bed linen. Its bath and bed linen product portfolio include organic, spa and hotel, beach, designer, jacquard, dobby texture, bathmats, checkered, bath rugs and others. The Company is a wheat straw-based paper producer, which offers multi-colour, quick-turn publishing and branded copier paper. The Company produces supreme quality LR/AR grade sulphuric acid.</v>
    <v>15500</v>
    <v>National Stock Exchange of India</v>
    <v>XNSE</v>
    <v>XNSE</v>
    <v>Trident Complex, Raikot Road, Barnala, SANGRUR, PUNJAB, 148101 IN</v>
    <v>25.38</v>
    <v>Textiles &amp; Apparel</v>
    <v>Stock</v>
    <v>45744.492835648147</v>
    <v>304</v>
    <v>24.15</v>
    <v>122361800000</v>
    <v>TRIDENT LIMITED</v>
    <v>TRIDENT LIMITED</v>
    <v>25.15</v>
    <v>41.579599999999999</v>
    <v>24.93</v>
    <v>24.27</v>
    <v>5041688000</v>
    <v>TRIDENT</v>
    <v>TRIDENT LIMITED (XNSE:TRIDENT)</v>
    <v>9012633</v>
    <v>9657550</v>
    <v>1990</v>
  </rv>
  <rv s="2">
    <v>305</v>
  </rv>
  <rv s="0">
    <v>https://www.bing.com/financeapi/forcetrigger?t=ahkh52&amp;q=XNSE%3aULTRACEMCO&amp;form=skydnc</v>
    <v>Learn more on Bing</v>
  </rv>
  <rv s="1">
    <v>en-GB</v>
    <v>ahkh52</v>
    <v>268435456</v>
    <v>1</v>
    <v>Powered by Refinitiv</v>
    <v>0</v>
    <v>ULTRATECH CEMENT LIMITED (XNSE:ULTRACEMCO)</v>
    <v>2</v>
    <v>3</v>
    <v>Finance</v>
    <v>4</v>
    <v>12145.35</v>
    <v>9250</v>
    <v>0.93469999999999998</v>
    <v>-90.05</v>
    <v>-7.7629999999999999E-3</v>
    <v>INR</v>
    <v>UltraTech Cement Limited is an India-based company, which is engaged in the business of manufacturing and sale of cement and cement related products. The Company’s products include UltraTech Cement, Ready Mix Concrete, Building Solutions, Building Products. Its UltraTech Cement products include Ordinary Portland Cement (OPC), Portland Pozzolana Cement (PPC), and Portland Slag Cement (PSC). Its Building Solutions products include cement, steels, painting system, waterproofing and chemicals, electricals, plywood, shuttering ply, power and hand tools, flooring, pipes, sanitary ware, mortars, roofing, and water storage tanks. Its Building Products includes Tiles Adhesives (TILEFIXO-CT, TILEFIXO-VT, TILEFIXO-NT, and TILEFIXO-YT), Repair Products (MICROKRETE and BASEKRETE), Waterproofing Products(SEAL &amp; DRY, FLEX, HIFLEX, and MYKROFILL), Industrial and Precision Grout (POWERGROUT NS1, NS2, and NS3), Masonry Products (FIXOBLOCK), and Light Weight Autoclaved Aerated Concrete Block (XTRALITE).</v>
    <v>23137</v>
    <v>National Stock Exchange of India</v>
    <v>XNSE</v>
    <v>XNSE</v>
    <v>B Wing, 2nd floor, Ahura Centre, Mahakali Caves Road, Andheri (East), MUMBAI, MAHARASHTRA, 400093 IN</v>
    <v>11699</v>
    <v>Construction Materials</v>
    <v>Stock</v>
    <v>45744.492835648147</v>
    <v>307</v>
    <v>11458.65</v>
    <v>3385328000000</v>
    <v>ULTRATECH CEMENT LIMITED</v>
    <v>ULTRATECH CEMENT LIMITED</v>
    <v>11585.5</v>
    <v>53.122399999999999</v>
    <v>11599.6</v>
    <v>11509.55</v>
    <v>294132100</v>
    <v>ULTRACEMCO</v>
    <v>ULTRATECH CEMENT LIMITED (XNSE:ULTRACEMCO)</v>
    <v>280960</v>
    <v>417950</v>
    <v>2000</v>
  </rv>
  <rv s="2">
    <v>308</v>
  </rv>
  <rv s="0">
    <v>https://www.bing.com/financeapi/forcetrigger?t=ahiyvh&amp;q=XNSE%3aMINDAIND&amp;form=skydnc</v>
    <v>Learn more on Bing</v>
  </rv>
  <rv s="1">
    <v>en-GB</v>
    <v>ahiyvh</v>
    <v>268435456</v>
    <v>1</v>
    <v>Powered by Refinitiv</v>
    <v>0</v>
    <v>UNO MINDA LIMITED (XNSE:UNOMINDA)</v>
    <v>2</v>
    <v>3</v>
    <v>Finance</v>
    <v>4</v>
    <v>1255</v>
    <v>657.7</v>
    <v>1.0579000000000001</v>
    <v>-40.4</v>
    <v>-4.4109999999999996E-2</v>
    <v>INR</v>
    <v>Uno Minda Limited is an India-based global manufacturer and supplier of proprietary automotive solutions and systems to original equipment manufacturers as tier-1. The Company's product divisions include switch, sensor, controllers, lighting, acoustic, alloy wheel, seating, aftermarket, casting and ADAS. It caters to vehicle segments, such as four-wheeler, two-wheeler, three-wheeler, commercial vehicle and off-road. Initia is the Company's central mobility design studio with a focus on user-centric and feasible design. The Company offers a range of services, which include transportation design, such as vehicle design, component design and accessory design; digital sculpting, such as CAS modeling, parametric modeling and digital visualization; UI/UX design, such as UX strategy, UX research and digital ecosystem design; design strategy, such as product strategy, experience and strategy workshops, and prototyping, such as soft modeling, hard modeling and digital prototyping.</v>
    <v>9691</v>
    <v>National Stock Exchange of India</v>
    <v>XNSE</v>
    <v>XNSE</v>
    <v>Nawada, Fatehpur, SikanderPur Badda IMT Manesar, GURGAON, HARYANA, 122004 IN</v>
    <v>932.85</v>
    <v>Automobiles &amp; Auto Parts</v>
    <v>Stock</v>
    <v>45744.492835648147</v>
    <v>310</v>
    <v>852.65</v>
    <v>502680400000</v>
    <v>UNO MINDA LIMITED</v>
    <v>UNO MINDA LIMITED</v>
    <v>915.9</v>
    <v>52.071899999999999</v>
    <v>915.9</v>
    <v>875.5</v>
    <v>574163900</v>
    <v>UNOMINDA</v>
    <v>UNO MINDA LIMITED (XNSE:UNOMINDA)</v>
    <v>1629549</v>
    <v>1093450</v>
    <v>1992</v>
  </rv>
  <rv s="2">
    <v>311</v>
  </rv>
  <rv s="0">
    <v>https://www.bing.com/financeapi/forcetrigger?t=ahi8u2&amp;q=XNSE%3aIDEA&amp;form=skydnc</v>
    <v>Learn more on Bing</v>
  </rv>
  <rv s="1">
    <v>en-GB</v>
    <v>ahi8u2</v>
    <v>268435456</v>
    <v>1</v>
    <v>Powered by Refinitiv</v>
    <v>0</v>
    <v>VODAFONE IDEA LIMITED (XNSE:IDEA)</v>
    <v>2</v>
    <v>3</v>
    <v>Finance</v>
    <v>4</v>
    <v>19.18</v>
    <v>6.61</v>
    <v>1.0609</v>
    <v>-0.12</v>
    <v>-1.7340999999999999E-2</v>
    <v>INR</v>
    <v>Vodafone Idea Limited is an India-based telecom service provider. It provides pan-India voice and data services across second-generation (2G), third generation (3G) and fourth generation (4G) platforms. Its Vodafone Idea business services provide communication solutions to global and Indian corporations, public sector and government bodies, small and medium enterprises, and start-ups. It offers voice services, broadband services, and content and digital offerings. Its other services include entertainment services, such as sports, interactive voice response (IVR)-based content, wireless application protocol (WAP)-based games; voice and short message service (SMS)-based services, such as caller tunes, voice and SMS chat, star talk, expert advice, and subscriptions services; and utility services, such as missed call alerts, doctor on call and astrology services. Its subsidiaries include Vodafone Idea Manpower Services Limited, Vodafone Idea Business Services Limited, among others.</v>
    <v>9816</v>
    <v>National Stock Exchange of India</v>
    <v>XNSE</v>
    <v>XNSE</v>
    <v>Birla Centurion, 10th Floor, Century Mills Compound, Pandurang Budhkar Marg Worli, MUMBAI, MAHARASHTRA, 400030 IN</v>
    <v>7.13</v>
    <v>Telecommunications Services</v>
    <v>Stock</v>
    <v>45744.492812500001</v>
    <v>313</v>
    <v>6.77</v>
    <v>485472600000</v>
    <v>VODAFONE IDEA LIMITED</v>
    <v>VODAFONE IDEA LIMITED</v>
    <v>6.99</v>
    <v>0</v>
    <v>6.92</v>
    <v>6.8</v>
    <v>71393030000</v>
    <v>IDEA</v>
    <v>VODAFONE IDEA LIMITED (XNSE:IDEA)</v>
    <v>817733412</v>
    <v>583006450</v>
    <v>1995</v>
  </rv>
  <rv s="2">
    <v>314</v>
  </rv>
  <rv s="0">
    <v>https://www.bing.com/financeapi/forcetrigger?t=ahkmim&amp;q=XNSE%3aVOLTAS&amp;form=skydnc</v>
    <v>Learn more on Bing</v>
  </rv>
  <rv s="1">
    <v>en-GB</v>
    <v>ahkmim</v>
    <v>268435456</v>
    <v>1</v>
    <v>Powered by Refinitiv</v>
    <v>0</v>
    <v>VOLTAS LIMITED (XNSE:VOLTAS)</v>
    <v>2</v>
    <v>3</v>
    <v>Finance</v>
    <v>4</v>
    <v>1944.9</v>
    <v>1059.7</v>
    <v>0.64349999999999996</v>
    <v>35.299999999999997</v>
    <v>2.4799999999999999E-2</v>
    <v>INR</v>
    <v>Voltas Limited is an air conditioning and engineering solutions provider and a projects specialist. Its segments include Unitary Cooling Products, Electro-Mechanical Projects and Services, and Engineering Products and Services. Unitary Cooling Products segment includes room air conditioners, air coolers, commercial refrigeration products, water heaters and commercial air conditioning. Electro-Mechanical Projects and Services includes electro-mechanical projects, such as electricals, heating, ventilation and air conditioning, plumbing, firefighting, extra low voltage and specialized services, water solutions comprise water treatment solutions for industrial, domestic sewage segments, and electrical and solar includes engineering, procurement and construction relating to projects of rural electrification and distribution, power augmentation and separation, and others. Engineering Products and Services segment includes textile machinery and mining and construction equipment.</v>
    <v>10669</v>
    <v>National Stock Exchange of India</v>
    <v>XNSE</v>
    <v>XNSE</v>
    <v>Voltas House, A' Block, Dr. Babasaheb Ambedkar Road, MUMBAI, MAHARASHTRA, 400033 IN</v>
    <v>1469.8</v>
    <v>Machinery, Equipment &amp; Components</v>
    <v>Stock</v>
    <v>45744.492835648147</v>
    <v>316</v>
    <v>1428</v>
    <v>482661600000</v>
    <v>VOLTAS LIMITED</v>
    <v>VOLTAS LIMITED</v>
    <v>1430</v>
    <v>67.373000000000005</v>
    <v>1423.4</v>
    <v>1458.7</v>
    <v>330884700</v>
    <v>VOLTAS</v>
    <v>VOLTAS LIMITED (XNSE:VOLTAS)</v>
    <v>2104275</v>
    <v>1966450</v>
    <v>1954</v>
  </rv>
  <rv s="2">
    <v>317</v>
  </rv>
  <rv s="0">
    <v>https://www.bing.com/financeapi/forcetrigger?t=ahkok2&amp;q=XNSE%3aWIPRO&amp;form=skydnc</v>
    <v>Learn more on Bing</v>
  </rv>
  <rv s="1">
    <v>en-GB</v>
    <v>ahkok2</v>
    <v>268435456</v>
    <v>1</v>
    <v>Powered by Refinitiv</v>
    <v>0</v>
    <v>WIPRO LIMITED (XNSE:WIPRO)</v>
    <v>2</v>
    <v>3</v>
    <v>Finance</v>
    <v>4</v>
    <v>324.60000000000002</v>
    <v>208.5</v>
    <v>0.62570000000000003</v>
    <v>-9.9499999999999993</v>
    <v>-3.6554000000000003E-2</v>
    <v>INR</v>
    <v>Wipro Limited is a technology services and consulting company. The Company operates through two segments: Information Technology (IT) Services, and IT Products. IT Services segment provides a range of IT and IT enabled services which include digital strategy advisory, customer centric design, technology consulting, IT consulting, custom application design, re-engineering and maintenance, systems integration, package implementation, cloud and infrastructure services, business process services, cloud, mobility and analytics services, research and development and hardware and software design. The IT Products segment provides a range of third-party IT products, which allows it to offer IT system integration services. These products include computing, platforms and storage, networking solutions, and software products. Its services include Applications, Artificial Intelligence, Business Process, Cloud, Consulting, Data &amp; Analytics, Digital Experiences, Engineering, and Sustainability.</v>
    <v>232732</v>
    <v>National Stock Exchange of India</v>
    <v>XNSE</v>
    <v>XNSE</v>
    <v>Survey #76P &amp; #80P Doddakanahalli Villag, Varthur Hobli Sarjapur Rd, BANGALORE, KARNATAKA, 560035 IN</v>
    <v>271.85000000000002</v>
    <v>Software &amp; IT Services</v>
    <v>Stock</v>
    <v>45744.492835648147</v>
    <v>319</v>
    <v>261.60000000000002</v>
    <v>2743154000000</v>
    <v>WIPRO LIMITED</v>
    <v>WIPRO LIMITED</v>
    <v>271</v>
    <v>22.102499999999999</v>
    <v>272.2</v>
    <v>262.25</v>
    <v>10460070000</v>
    <v>WIPRO</v>
    <v>WIPRO LIMITED (XNSE:WIPRO)</v>
    <v>14283389</v>
    <v>13609930</v>
    <v>1945</v>
  </rv>
  <rv s="2">
    <v>320</v>
  </rv>
  <rv s="0">
    <v>https://www.bing.com/financeapi/forcetrigger?t=ahkpxm&amp;q=XNSE%3aZENTEC&amp;form=skydnc</v>
    <v>Learn more on Bing</v>
  </rv>
  <rv s="1">
    <v>en-GB</v>
    <v>ahkpxm</v>
    <v>268435456</v>
    <v>1</v>
    <v>Powered by Refinitiv</v>
    <v>0</v>
    <v>ZEN TECHNOLOGIES LIMITED (XNSE:ZENTEC)</v>
    <v>2</v>
    <v>3</v>
    <v>Finance</v>
    <v>4</v>
    <v>2627</v>
    <v>882</v>
    <v>1.9801</v>
    <v>21.35</v>
    <v>1.4651000000000001E-2</v>
    <v>INR</v>
    <v>Zen Technologies Limited is an India-based company. The Company is engaged in designing, development and manufacturing of training simulators, anti-drone systems and operations for para-military forces, armed forces, security forces, police, and government departments. The Company’s products include anti drone system (CUAS), corner shot, driving simulator (DS), live ranges, live simulation, and virtual simulation. Its CUAS system works on drone detection, classification and tracking on passive surveillance, camera sensors and neutralization of threat by jamming drone communication. Its live ranges include air-to-ground firing range scoring system, tank zeroing system, multi-functional target system, shoot edge (CSWS), hand grenade simulator (HE36S), containerized tubular shooting range, containerized indoor shooting range, and smart target system (Zen STS)-LOMAH. It designs, develops, and manufactures combat training solutions for the training of defense &amp; security forces worldwide.</v>
    <v>342</v>
    <v>National Stock Exchange of India</v>
    <v>XNSE</v>
    <v>XNSE</v>
    <v>B-42, INDUSTRIAL ESTATE, SANATHNAGAR, HYDERABAD, TELANGANA, 500018 IN</v>
    <v>1530</v>
    <v>Aerospace &amp; Defense</v>
    <v>Stock</v>
    <v>45744.492835648147</v>
    <v>322</v>
    <v>1471.05</v>
    <v>132887500000</v>
    <v>ZEN TECHNOLOGIES LIMITED</v>
    <v>ZEN TECHNOLOGIES LIMITED</v>
    <v>1483.95</v>
    <v>59.220399999999998</v>
    <v>1457.2</v>
    <v>1478.55</v>
    <v>89876900</v>
    <v>ZENTEC</v>
    <v>ZEN TECHNOLOGIES LIMITED (XNSE:ZENTEC)</v>
    <v>584108</v>
    <v>858120</v>
    <v>1993</v>
  </rv>
  <rv s="2">
    <v>323</v>
  </rv>
  <rv s="0">
    <v>https://www.bing.com/financeapi/forcetrigger?t=ahidf2&amp;q=XNSE%3aIOC&amp;form=skydnc</v>
    <v>Learn more on Bing</v>
  </rv>
  <rv s="1">
    <v>en-GB</v>
    <v>ahidf2</v>
    <v>268435456</v>
    <v>1</v>
    <v>Powered by Refinitiv</v>
    <v>0</v>
    <v>INDIAN OIL CORPORATION LIMITED (XNSE:IOC)</v>
    <v>2</v>
    <v>3</v>
    <v>Finance</v>
    <v>4</v>
    <v>185.97</v>
    <v>110.72</v>
    <v>0.98499999999999999</v>
    <v>-2.66</v>
    <v>-2.0405000000000003E-2</v>
    <v>INR</v>
    <v>Indian Oil Corporation Limited is an India-based oil company. The Company's segments include Petroleum Products, Petrochemicals and Other Business Activities. Its Other Business Activities segment includes the gas, oil and gas exploration activities, explosives and cryogenic business, and wind mill and solar power generation. Its business interests span the entire hydrocarbon value-chain, ranging from refining, pipeline transportation and marketing, to exploration and production of crude oil and gas, petrochemicals, gas marketing, alternative energy sources and globalization of downstream operations. It has a network of oil depots and terminals, aviation fueling stations, liquid petroleum gas (LPG) bottling, and plants lube blending plants. It owns and operates approximately nine refineries across India. Its subsidiaries include Chennai Petroleum Corporation Limited, IndianOil (Mauritius) Limited, Lanka IOC PLC, IOC Middle East FZE, IOC Sweden AB, and IndOil Global B.V., among others.</v>
    <v>30321</v>
    <v>National Stock Exchange of India</v>
    <v>XNSE</v>
    <v>XNSE</v>
    <v>3079/3, Sadiq Nagar, J B Tito Marg, NEW DELHI, DELHI, 110049 IN</v>
    <v>131.27000000000001</v>
    <v>Oil &amp; Gas</v>
    <v>Stock</v>
    <v>45744.492812500001</v>
    <v>325</v>
    <v>127.5</v>
    <v>1803282000000</v>
    <v>INDIAN OIL CORPORATION LIMITED</v>
    <v>INDIAN OIL CORPORATION LIMITED</v>
    <v>130</v>
    <v>16.541699999999999</v>
    <v>130.36000000000001</v>
    <v>127.7</v>
    <v>14121240000</v>
    <v>IOC</v>
    <v>INDIAN OIL CORPORATION LIMITED (XNSE:IOC)</v>
    <v>15396398</v>
    <v>16148040</v>
    <v>1959</v>
  </rv>
  <rv s="2">
    <v>326</v>
  </rv>
  <rv s="0">
    <v>https://www.bing.com/financeapi/forcetrigger?t=ahkdgh&amp;q=XNSE%3aTIMETECHNO&amp;form=skydnc</v>
    <v>Learn more on Bing</v>
  </rv>
  <rv s="1">
    <v>en-GB</v>
    <v>ahkdgh</v>
    <v>268435456</v>
    <v>1</v>
    <v>Powered by Refinitiv</v>
    <v>0</v>
    <v>TIME TECHNOPLAST LIMITED (XNSE:TIMETECHNO)</v>
    <v>2</v>
    <v>3</v>
    <v>Finance</v>
    <v>4</v>
    <v>513.54999999999995</v>
    <v>221.1</v>
    <v>0.93369999999999997</v>
    <v>-11.25</v>
    <v>-2.6227E-2</v>
    <v>INR</v>
    <v>Time Technoplast Limited is an India-based company, which operates a multinational conglomerate and manufacturers technology-based polymer and composite products. The Company manufactures large-sized plastic drums, composite cylinders, and intermediate bulk containers. The Company's segments include Polymer Products and composite Products. It has manufacturing facilities at approximately 30 locations across the globe (including 20 within India). Its portfolio consists of technology-driven products catering to growing industry segments, such as industrial packaging solutions, lifestyle products, material handling solutions, composite cylinders, infrastructure/ construction related products, and automotive components. It offers industrial packaging products, including polymer drums/barrels, jerry cans and pails for varied packaging requirements. It uses technologies of polymer processing, such as blow molding, injection molding and extrusion molding to produce a range of products.</v>
    <v>2380</v>
    <v>National Stock Exchange of India</v>
    <v>XNSE</v>
    <v>XNSE</v>
    <v>55, Corporate Avenue, 2nd Floor, Saki Vihar Road, MUMBAI, MAHARASHTRA, 400072 IN</v>
    <v>437.35</v>
    <v>Containers &amp; Packaging</v>
    <v>Stock</v>
    <v>45744.492835648147</v>
    <v>328</v>
    <v>414.2</v>
    <v>94788270000</v>
    <v>TIME TECHNOPLAST LIMITED</v>
    <v>TIME TECHNOPLAST LIMITED</v>
    <v>433.7</v>
    <v>25.581499999999998</v>
    <v>428.95</v>
    <v>417.7</v>
    <v>226929100</v>
    <v>TIMETECHNO</v>
    <v>TIME TECHNOPLAST LIMITED (XNSE:TIMETECHNO)</v>
    <v>1604507</v>
    <v>1731350</v>
    <v>1989</v>
  </rv>
  <rv s="2">
    <v>329</v>
  </rv>
  <rv s="1">
    <v>en-IN</v>
    <v>ahh3a2</v>
    <v>268435456</v>
    <v>1</v>
    <v>Powered by Refinitiv</v>
    <v>0</v>
    <v>BAJAJ FINSERV LIMITED (XNSE:BAJAJFINSV)</v>
    <v>2</v>
    <v>3</v>
    <v>Finance</v>
    <v>4</v>
    <v>2029.9</v>
    <v>1419.05</v>
    <v>1.7399</v>
    <v>1.6</v>
    <v>7.9769999999999993E-4</v>
    <v>INR</v>
    <v>Bajaj Finserv Limited is a holding company for various financial services businesses. It is engaged in the business of promoting financial services such as finance, insurance, broking, investments, and others, including distribution using digital platforms through its investments in subsidiaries and joint ventures. It is also engaged in the business of generating power through wind turbines, a renewable source of energy. Its segments include life insurance, general insurance, windmill, retail financing, and investments and others. It focuses on commercial lending; personal loans; small and medium enterprise lending; rural lending; deposit; loan against securities, and partnerships and services. It serves various customers through its subsidiaries by providing financial products and services for asset acquisition through financing, asset protection through general insurance, family and income protection in the form of life and health insurance, and retirement and savings solutions.</v>
    <v>125</v>
    <v>National Stock Exchange of India</v>
    <v>XNSE</v>
    <v>XNSE</v>
    <v>6th Floor, Bajaj Finserv Corporate Office, Off Pune-Ahmednagar Road, Viman Nagar, PUNE, MAHARASHTRA, 411014 IN</v>
    <v>2022</v>
    <v>Banking Services</v>
    <v>Stock</v>
    <v>45744.492800925924</v>
    <v>38</v>
    <v>1994.2</v>
    <v>3201362000000</v>
    <v>BAJAJ FINSERV LIMITED</v>
    <v>BAJAJ FINSERV LIMITED</v>
    <v>1995.75</v>
    <v>37.345300000000002</v>
    <v>2005.75</v>
    <v>2007.35</v>
    <v>1594820000</v>
    <v>BAJAJFINSV</v>
    <v>BAJAJ FINSERV LIMITED (XNSE:BAJAJFINSV)</v>
    <v>1907116</v>
    <v>3416460</v>
    <v>2007</v>
  </rv>
  <rv s="2">
    <v>331</v>
  </rv>
  <rv s="1">
    <v>en-IN</v>
    <v>ahi3jc</v>
    <v>268435456</v>
    <v>1</v>
    <v>Powered by Refinitiv</v>
    <v>0</v>
    <v>HDFC BANK LIMITED (XNSE:HDFCBANK)</v>
    <v>2</v>
    <v>3</v>
    <v>Finance</v>
    <v>4</v>
    <v>1880</v>
    <v>1421.25</v>
    <v>1.0341</v>
    <v>2.85</v>
    <v>1.5609999999999999E-3</v>
    <v>INR</v>
    <v>HDFC Bank Limited (the Bank) is a private bank. The Bank, together with its subsidiaries, is engaged in providing a range of banking and financial services, including retail banking, wholesale banking, treasury operations, insurance, asset management, stockbroking and other financial services businesses. Its segment includes treasury, retail banking, wholesale banking, and other banking services. The treasury segment consists of net interest earnings from the Bank’s investment portfolio, money market borrowing and lending, gains or losses on investment operations. The retail banking segment consists of digital banking and other retail banking. The wholesale banking segment provides loans, non-fund facilities and transaction services to corporates, emerging corporates, public sector units, government bodies, and others. The other banking business segment includes parabanking activities such as credit cards, debit cards, third party product distribution, and the associated costs.</v>
    <v>206758</v>
    <v>National Stock Exchange of India</v>
    <v>XNSE</v>
    <v>XNSE</v>
    <v>Hdfc Bank House', Senapati Bapat Road, Lower Parel (West), MUMBAI, MAHARASHTRA, 400013 IN</v>
    <v>1836</v>
    <v>Banking Services</v>
    <v>Stock</v>
    <v>45744.492812500001</v>
    <v>88</v>
    <v>1805.85</v>
    <v>13989760000000</v>
    <v>HDFC BANK LIMITED</v>
    <v>HDFC BANK LIMITED</v>
    <v>1829</v>
    <v>20.003900000000002</v>
    <v>1825.35</v>
    <v>1828.2</v>
    <v>7652205000</v>
    <v>HDFCBANK</v>
    <v>HDFC BANK LIMITED (XNSE:HDFCBANK)</v>
    <v>14386824</v>
    <v>12941400</v>
    <v>1994</v>
  </rv>
  <rv s="2">
    <v>333</v>
  </rv>
  <rv s="4">
    <v>en-IN</v>
    <v>bvlp7w</v>
    <v>268435456</v>
    <v>1</v>
    <v>Powered by Refinitiv</v>
    <v>9</v>
    <v>HDFC Nifty Banking ETF (XNSE:HDFCNIFBAN)</v>
    <v>10</v>
    <v>11</v>
    <v>Finance</v>
    <v>4</v>
    <v>56.3</v>
    <v>46.49</v>
    <v>0.89019999999999999</v>
    <v>-0.12</v>
    <v>-2.2769999999999999E-3</v>
    <v>INR</v>
    <v>National Stock Exchange of India</v>
    <v>XNSE</v>
    <v>1.6000000000000001E-3</v>
    <v>53.38</v>
    <v>ETF</v>
    <v>45744.538865740738</v>
    <v>91</v>
    <v>52</v>
    <v>23981394000</v>
    <v>HDFC Nifty Banking ETF</v>
    <v>52.99</v>
    <v>52.69</v>
    <v>52.57</v>
    <v>HDFCNIFBAN</v>
    <v>HDFC Nifty Banking ETF (XNSE:HDFCNIFBAN)</v>
    <v>321311</v>
  </rv>
  <rv s="2">
    <v>335</v>
  </rv>
  <rv s="8">
    <v>en-IN</v>
    <v>ahi877</v>
    <v>268435456</v>
    <v>1</v>
    <v>Powered by Refinitiv</v>
    <v>12</v>
    <v>ICICI BANK LIMITED (XNSE:ICICIBANK)</v>
    <v>14</v>
    <v>15</v>
    <v>Finance</v>
    <v>4</v>
    <v>1373</v>
    <v>1048.0999999999999</v>
    <v>1.1380999999999999</v>
    <v>11.7</v>
    <v>8.7530000000000004E-3</v>
    <v>INR</v>
    <v>ICICI Bank Limited is a diversified financial services company offering a range of banking and financial services to corporate and retail customers through a variety of delivery channels. The Company offers life and general insurance, asset management, securities broking and private equity products and services through specialized subsidiaries. Its segments include Retail Banking, Wholesale Banking, Treasury, Other Banking, Life Insurance, General Insurance, and Others. Its commercial banking operations for retail customers consist of retail lending, deposit taking, distribution of insurance and investment products and other fee-based products and services. It provides a range of commercial banking products and services, including loan products, fee and commission-based products and services, deposit products and foreign exchange and derivatives products to large corporations, middle market companies and small and medium enterprises. It offers agricultural and rural banking products.</v>
    <v>135900</v>
    <v>National Stock Exchange of India</v>
    <v>XNSE</v>
    <v>XNSE</v>
    <v>ICICI Bank Towers, Bandra-Kurla Complex, MUMBAI, MAHARASHTRA, 400051 IN</v>
    <v>1357.95</v>
    <v>107</v>
    <v>Banking Services</v>
    <v>Stock</v>
    <v>45744.492812500001</v>
    <v>108</v>
    <v>1327.2</v>
    <v>9602851000000</v>
    <v>ICICI BANK LIMITED</v>
    <v>ICICI BANK LIMITED</v>
    <v>1336</v>
    <v>19.282599999999999</v>
    <v>1336.65</v>
    <v>1348.35</v>
    <v>7121928000</v>
    <v>ICICIBANK</v>
    <v>ICICI BANK LIMITED (XNSE:ICICIBANK)</v>
    <v>8266544</v>
    <v>16947670</v>
    <v>1994</v>
  </rv>
  <rv s="2">
    <v>337</v>
  </rv>
  <rv s="1">
    <v>en-IN</v>
    <v>ahi96h</v>
    <v>268435456</v>
    <v>1</v>
    <v>Powered by Refinitiv</v>
    <v>0</v>
    <v>INDIAN ENERGY EXCHANGE LIMITED (XNSE:IEX)</v>
    <v>2</v>
    <v>3</v>
    <v>Finance</v>
    <v>4</v>
    <v>244.4</v>
    <v>133.15</v>
    <v>1.1691</v>
    <v>-2.67</v>
    <v>-1.4962999999999999E-2</v>
    <v>INR</v>
    <v>Indian Energy Exchange Limited is engaged in providing an automated trading platform for the physical delivery of electricity, renewables, and certificates. It offers various trade markets, such as the electricity market, green market, and certificates. The electricity market includes day-ahead market, term ahead market, real-time market, and cross border electricity trade. The green market includes green term ahead market and green day-ahead market. The certificate market includes renewable energy certificates and energy-saving certificates. Its market data include day-ahead market, green day-ahead market (G-Dam), term-ahead market, real-time market, green term ahead market, REC market, ESCERTS market, trading calendar, clearing holidays, weekly regional loss. DAM is a physical electricity trading market for deliveries for any/some/all 15-minute time blocks in 24 hours of next day starting from midnight. The Company's subsidiary is International Carbon Exchange Private Limited.</v>
    <v>170</v>
    <v>National Stock Exchange of India</v>
    <v>XNSE</v>
    <v>XNSE</v>
    <v>Plot No. C-001/A/1, 9th Floor,, Max Towers, Sector 16 B,, Gautam Buddha Nagar,, NOIDA, UTTAR PRADESH, 201301 IN</v>
    <v>180.5</v>
    <v>Investment Banking &amp; Investment Services</v>
    <v>Stock</v>
    <v>45744.492812500001</v>
    <v>116</v>
    <v>174.5</v>
    <v>156301600000</v>
    <v>INDIAN ENERGY EXCHANGE LIMITED</v>
    <v>INDIAN ENERGY EXCHANGE LIMITED</v>
    <v>179.3</v>
    <v>38.256599999999999</v>
    <v>178.44</v>
    <v>175.77</v>
    <v>889239400</v>
    <v>IEX</v>
    <v>INDIAN ENERGY EXCHANGE LIMITED (XNSE:IEX)</v>
    <v>4414614</v>
    <v>6116540</v>
    <v>2007</v>
  </rv>
  <rv s="2">
    <v>339</v>
  </rv>
  <rv s="1">
    <v>en-IN</v>
    <v>ahinjc</v>
    <v>268435456</v>
    <v>1</v>
    <v>Powered by Refinitiv</v>
    <v>0</v>
    <v>KOTAK MAHINDRA BANK LIMITED (XNSE:KOTAKBANK)</v>
    <v>2</v>
    <v>3</v>
    <v>Finance</v>
    <v>4</v>
    <v>2202.5</v>
    <v>1543.85</v>
    <v>1.0012000000000001</v>
    <v>42.55</v>
    <v>1.9989E-2</v>
    <v>INR</v>
    <v>Kotak Mahindra Bank Limited is an India-based diversified financial services company. The Company's segments include Corporate/Wholesale Banking; Retail Banking; Treasury, BMU and Corporate Centre; Vehicle Financing; Other Lending Activities; Broking; Advisory and Transactional Services; Asset Management, and Insurance. Corporate/Wholesale Banking segment includes wholesale borrowings and lending and other related services to the corporate sector. Retail Banking segment comprises of digital banking and other retail banking. Vehicle Financing segment includes retail vehicle financing and wholesale trade financing to auto dealers. Other Lending Activities segment includes securitization and other loans/services. Advisory and Transactional Services segment provides financial advisory and transactional services such as mergers and acquisition advice, equity/debt issue management services and business correspondent services. Insurance segment includes life insurance and general insurance.</v>
    <v>60438</v>
    <v>National Stock Exchange of India</v>
    <v>XNSE</v>
    <v>XNSE</v>
    <v>27Bkc, C 27, G Block, Bandra Kurla Complex, Bandra (E), MUMBAI, MAHARASHTRA, 400051 IN</v>
    <v>2179.9</v>
    <v>Banking Services</v>
    <v>Stock</v>
    <v>45744.492812500001</v>
    <v>147</v>
    <v>2139</v>
    <v>4316830000000</v>
    <v>KOTAK MAHINDRA BANK LIMITED</v>
    <v>KOTAK MAHINDRA BANK LIMITED</v>
    <v>2139.3000000000002</v>
    <v>19.159099999999999</v>
    <v>2128.65</v>
    <v>2171.1999999999998</v>
    <v>2988223000</v>
    <v>KOTAKBANK</v>
    <v>KOTAK MAHINDRA BANK LIMITED (XNSE:KOTAKBANK)</v>
    <v>3672253</v>
    <v>6738880</v>
    <v>1985</v>
  </rv>
  <rv s="2">
    <v>341</v>
  </rv>
  <rv s="1">
    <v>en-IN</v>
    <v>c683ww</v>
    <v>268435456</v>
    <v>1</v>
    <v>Powered by Refinitiv</v>
    <v>0</v>
    <v>Life Insurance Corporation of India (XNSE:LICI)</v>
    <v>2</v>
    <v>3</v>
    <v>Finance</v>
    <v>4</v>
    <v>1222</v>
    <v>715.3</v>
    <v>0.875</v>
    <v>-1.75</v>
    <v>-2.1840000000000002E-3</v>
    <v>INR</v>
    <v>Life Insurance Corporation of India is an India-based insurance company. The Company is engaged in the business of life insurance in and outside India. It offers a range of individual and group insurance solutions including participating, non-participating and unit linked lines of businesses. The portfolio comprises various insurance and investment products such as protection, pension, savings, investment, annuity, health, and variable. Its segments include Participating Life Individual, Participating Pension Individual, Participating Annuity Individual, Non-Participating Life (Individual &amp; Group), Non-Participating Pension (Individual &amp; Group), Non-Participating Annuity Individual, Non-Participating Variable individual, Non-Participating Health individual, Non-Participating Unit Linked and Capital Redemption, and Annuity Certain Business (CRAC). Its Pension plans include New Pension Plus, Jeevan Akshay-VII, New Jeevan Shanti, Saral Pension, and Smart Pension.</v>
    <v>98661</v>
    <v>National Stock Exchange of India</v>
    <v>XNSE</v>
    <v>XNSE</v>
    <v>Jeevan Bima Marg, P.O. Box No 19953, Yogakshema Building, MUMBAI, MAHARASHTRA, 400021 IN</v>
    <v>815.45</v>
    <v>Insurance</v>
    <v>Stock</v>
    <v>45744.492812500001</v>
    <v>165</v>
    <v>794.5</v>
    <v>5056203000000</v>
    <v>Life Insurance Corporation of India</v>
    <v>Life Insurance Corporation of India</v>
    <v>799</v>
    <v>11.7422</v>
    <v>801.15</v>
    <v>799.4</v>
    <v>6324998000</v>
    <v>LICI</v>
    <v>Life Insurance Corporation of India (XNSE:LICI)</v>
    <v>1786482</v>
    <v>1435100</v>
    <v>1956</v>
  </rv>
  <rv s="2">
    <v>343</v>
  </rv>
  <rv s="1">
    <v>en-IN</v>
    <v>ahj3bh</v>
    <v>268435456</v>
    <v>1</v>
    <v>Powered by Refinitiv</v>
    <v>0</v>
    <v>MUTHOOT FINANCE LIMITED (XNSE:MUTHOOTFIN)</v>
    <v>2</v>
    <v>3</v>
    <v>Finance</v>
    <v>4</v>
    <v>2435.4</v>
    <v>1410.95</v>
    <v>1.2701</v>
    <v>45</v>
    <v>1.9248000000000001E-2</v>
    <v>INR</v>
    <v>Muthoot Finance Limited is an India-based non-banking financial company (NBFC), which is engaged in the business of financing. The Company provides business loans secured by gold jewelry or gold loans. It lends against security of household used gold ornaments (HUGO) and does not deal in gold bullion. Its gold loan schemes include Muthoot One Percent Loan, Muthoot Ultimate Loan, Muthoot Delight Loan, Muthoot Mudra Loan, Muthoot Advantage Loan, Muthoot High Value Plus Loan, Muthoot High Value Loan, Muthoot Big Business Loans, Best Value Loan, and High Value Retention. The Company’s services include gold loan, loan at home, housing finance, personal loan, small business loan, insurance, small and medium-sized enterprises (SME) loan, corporate business loan, vehicle loan, mutual funds, money transfer, non-convertible debentures (NCD), custom offers, pan card, micro finance, digital and cashless, milligram rewards, and national pension system (NPS).</v>
    <v>28286</v>
    <v>National Stock Exchange of India</v>
    <v>XNSE</v>
    <v>XNSE</v>
    <v>2Nd Floor Muthoot Chambers Opp Saritha Theatre Complex, ERNAKULAM, KERALA, 682018 IN</v>
    <v>2400.9499999999998</v>
    <v>Banking Services</v>
    <v>Stock</v>
    <v>45744.492812500001</v>
    <v>189</v>
    <v>2332.0500000000002</v>
    <v>956648300000</v>
    <v>MUTHOOT FINANCE LIMITED</v>
    <v>MUTHOOT FINANCE LIMITED</v>
    <v>2360</v>
    <v>19.155799999999999</v>
    <v>2337.9</v>
    <v>2382.9</v>
    <v>401463900</v>
    <v>MUTHOOTFIN</v>
    <v>MUTHOOT FINANCE LIMITED (XNSE:MUTHOOTFIN)</v>
    <v>972236</v>
    <v>901520</v>
    <v>1997</v>
  </rv>
  <rv s="2">
    <v>345</v>
  </rv>
  <rv s="1">
    <v>en-IN</v>
    <v>bu1xmw</v>
    <v>268435456</v>
    <v>1</v>
    <v>Powered by Refinitiv</v>
    <v>0</v>
    <v>SBI CARDS AND PAYMENT SERVICES LIMITED (XNSE:SBICARD)</v>
    <v>2</v>
    <v>3</v>
    <v>Finance</v>
    <v>4</v>
    <v>884.5</v>
    <v>647.95000000000005</v>
    <v>0.66930000000000001</v>
    <v>10.6</v>
    <v>1.2177E-2</v>
    <v>INR</v>
    <v>SBI Cards and Payment Services Limited is an India-based company. The Company provides credit card services. The Company offers a wide range of credit cards to individual cardholders and corporate clients, which includes super premium cards, premium cards, travel and shopping cards, classic cards, exclusive co-branded cards as well as corporate cards. The Company also offers value-added payment products and services. The Company operates in a single segment, namely, Credit cards. It has issued approximately 19 million credit cards.</v>
    <v>3829</v>
    <v>National Stock Exchange of India</v>
    <v>XNSE</v>
    <v>XNSE</v>
    <v>Unit 401 &amp; 402, 04th Floor,, Aggarwal Millennium Tower,, E-1,2,3 Netaji Subhash Place,Wazirpur, NEW DELHI, DELHI, 110034 IN</v>
    <v>884.5</v>
    <v>Banking Services</v>
    <v>Stock</v>
    <v>45744.492824074077</v>
    <v>248</v>
    <v>830</v>
    <v>838240600000</v>
    <v>SBI CARDS AND PAYMENT SERVICES LIMITED</v>
    <v>SBI CARDS AND PAYMENT SERVICES LIMITED</v>
    <v>830</v>
    <v>40.976199999999999</v>
    <v>870.5</v>
    <v>881.1</v>
    <v>951356900</v>
    <v>SBICARD</v>
    <v>SBI CARDS AND PAYMENT SERVICES LIMITED (XNSE:SBICARD)</v>
    <v>2095957</v>
    <v>1438500</v>
    <v>1998</v>
  </rv>
  <rv s="2">
    <v>347</v>
  </rv>
  <rv s="1">
    <v>en-IN</v>
    <v>ahh1bh</v>
    <v>268435456</v>
    <v>1</v>
    <v>Powered by Refinitiv</v>
    <v>0</v>
    <v>AU SMALL FINANCE BANK LIMITED (XNSE:AUBANK)</v>
    <v>2</v>
    <v>3</v>
    <v>Finance</v>
    <v>4</v>
    <v>755.4</v>
    <v>478.35</v>
    <v>1.1884999999999999</v>
    <v>-19.8</v>
    <v>-3.5714000000000003E-2</v>
    <v>INR</v>
    <v>AU Small Finance Bank Limited is an India-based non-deposit accepting non-banking financial company (NBFC-ND). The Company is engaged in providing a range of banking and financial services, including retail banking, wholesale banking and treasury operations and other services. Its segments include treasury, retail banking, wholesale banking, and other banking businesses. The treasury segment primarily consists of interest from investment portfolios, money market borrowing and lending. The retail banking segment include digital banking, and other retail banking. The wholesale banking segment provides loans and transaction services to large corporates, emerging corporates, public sector units, government bodies, financial institutions, and medium scale enterprises. Its personal banking includes savings account, salary account, and fixed deposits. It offers various types of loans, which include car loan, home loan, personal loan, tractor loan and others.</v>
    <v>29738</v>
    <v>National Stock Exchange of India</v>
    <v>XNSE</v>
    <v>XNSE</v>
    <v>Bank House, Mile 0, Ajmer Road,, JAIPUR, RAJASTHAN, 302001 IN</v>
    <v>562.1</v>
    <v>Banking Services</v>
    <v>Stock</v>
    <v>45744.492800925924</v>
    <v>29</v>
    <v>530.75</v>
    <v>397968500000</v>
    <v>AU SMALL FINANCE BANK LIMITED</v>
    <v>AU SMALL FINANCE BANK LIMITED</v>
    <v>559</v>
    <v>19.736499999999999</v>
    <v>554.4</v>
    <v>534.6</v>
    <v>744423000</v>
    <v>AUBANK</v>
    <v>AU SMALL FINANCE BANK LIMITED (XNSE:AUBANK)</v>
    <v>3118677</v>
    <v>4543750</v>
    <v>1996</v>
  </rv>
  <rv s="2">
    <v>349</v>
  </rv>
  <rv s="1">
    <v>en-IN</v>
    <v>bvtgbh</v>
    <v>268435456</v>
    <v>1</v>
    <v>Powered by Refinitiv</v>
    <v>0</v>
    <v>HAPPIEST MINDS TECHNOLOGIES LIMITED (XNSE:HAPPSTMNDS)</v>
    <v>2</v>
    <v>3</v>
    <v>Finance</v>
    <v>4</v>
    <v>956</v>
    <v>590</v>
    <v>0.93679999999999997</v>
    <v>-13.9</v>
    <v>-2.2764000000000003E-2</v>
    <v>INR</v>
    <v>Happiest Minds Technologies Limited is an India-based digital transformation information technology (IT) consulting and services company. Its segments include Infrastructure Management &amp; Security Services (IMSS), Product and Digital Engineering Services (PDES) and Digital Business Services (DBS). The IMSS segment delivers integrated infrastructure and security solutions with specialization in cloud, virtualization, and mobility across a multitude of industry verticals and geographies. The Digital Business Services segment delivers enterprise applications and customized solutions that enable organizations to be smarter and accelerate business transformations. This provides advisory, design and architecture, custom-app development, package implementation, testing services for IT initiatives. The Product Engineering Services segment assists software product companies in building robust products and services that integrate mobile, cloud, and social technologies.</v>
    <v>4884</v>
    <v>National Stock Exchange of India</v>
    <v>XNSE</v>
    <v>XNSE</v>
    <v>SMILES 1, SJR Equinox, Sy.No.47/8, Doddathogur Village, Begur Hobli, Electronics City Phase 1, Hosur Road, BANGALORE, KARNATAKA, 560 100 IN</v>
    <v>620.70000000000005</v>
    <v>Software &amp; IT Services</v>
    <v>Stock</v>
    <v>45744.492812500001</v>
    <v>82</v>
    <v>590</v>
    <v>89477470000</v>
    <v>HAPPIEST MINDS TECHNOLOGIES LIMITED</v>
    <v>HAPPIEST MINDS TECHNOLOGIES LIMITED</v>
    <v>612.9</v>
    <v>40.317599999999999</v>
    <v>610.6</v>
    <v>596.70000000000005</v>
    <v>149953900</v>
    <v>HAPPSTMNDS</v>
    <v>HAPPIEST MINDS TECHNOLOGIES LIMITED (XNSE:HAPPSTMNDS)</v>
    <v>971680</v>
    <v>616240</v>
    <v>2011</v>
  </rv>
  <rv s="2">
    <v>351</v>
  </rv>
  <rv s="1">
    <v>en-IN</v>
    <v>ahi3dm</v>
    <v>268435456</v>
    <v>1</v>
    <v>Powered by Refinitiv</v>
    <v>0</v>
    <v>HCL TECHNOLOGIES LIMITED (XNSE:HCLTECH)</v>
    <v>2</v>
    <v>3</v>
    <v>Finance</v>
    <v>4</v>
    <v>2005.46</v>
    <v>1230.8699999999999</v>
    <v>0.93630000000000002</v>
    <v>-37.65</v>
    <v>-2.3096000000000002E-2</v>
    <v>INR</v>
    <v>HCL Technologies Limited is a technology company. It is engaged in providing a range of information technology (IT) and business services, engineering and research and development (R&amp;D) services and software products and IP-led offerings. Its segments include IT and Business services, Engineering and R&amp;D services, and HCL Software. IT and Business Services segment provide a comprehensive portfolio of IT and Business Services, such as application, infrastructure and digital process operations) and digital transformation services enabled by digital and analytics, IoTWoRKs, Cloud native and Cybersecurity solutions including products developed within these businesses. Engineering and R&amp;D Services provides engineering services and solutions across software, embedded, mechanical, VLSI and platform engineering that support the end-to-end lifecycle of products both hardware and software across diverse industries. HCL Software segment provides modernized software products and IP-led offerings.</v>
    <v>218621</v>
    <v>National Stock Exchange of India</v>
    <v>XNSE</v>
    <v>XNSE</v>
    <v>Technology Hub, SEZ, Plot No. 3A, Sector 126, NOIDA, UTTAR PRADESH, 201304 IN</v>
    <v>1625.55</v>
    <v>Software &amp; IT Services</v>
    <v>Stock</v>
    <v>45744.492812500001</v>
    <v>85</v>
    <v>1581.6</v>
    <v>4316104000000</v>
    <v>HCL TECHNOLOGIES LIMITED</v>
    <v>HCL TECHNOLOGIES LIMITED</v>
    <v>1616.1</v>
    <v>25.286999999999999</v>
    <v>1630.15</v>
    <v>1592.5</v>
    <v>2710269000</v>
    <v>HCLTECH</v>
    <v>HCL TECHNOLOGIES LIMITED (XNSE:HCLTECH)</v>
    <v>2211077</v>
    <v>3828520</v>
    <v>1991</v>
  </rv>
  <rv s="2">
    <v>353</v>
  </rv>
  <rv s="1">
    <v>en-IN</v>
    <v>ahj4p2</v>
    <v>268435456</v>
    <v>1</v>
    <v>Powered by Refinitiv</v>
    <v>0</v>
    <v>INFO EDGE (INDIA) LIMITED (XNSE:NAUKRI)</v>
    <v>2</v>
    <v>3</v>
    <v>Finance</v>
    <v>4</v>
    <v>9128.9</v>
    <v>5152.2</v>
    <v>1.4012</v>
    <v>-33.200000000000003</v>
    <v>-4.6020000000000002E-3</v>
    <v>INR</v>
    <v>Info Edge (India) Limited is an India-based company that is engaged in operating multiple Internet-based services through its various Web portals and mobile applications. Its segments include Recruitment Solutions, Real State- 99 acres, and Others. The Recruitment Solutions segment consists of Naukri and all other allied businesses, which provides hiring solutions for both business-to-business (B2B), and business-to-customers (B2C). The real State- 99 acres segment is focused on property listings, builders and brokers branding and visibility through micro-sites, home page links, and banners servicing real estate developers, builders and brokers. Other segment comprises Jeevansathi and Shiksha services. It operates in service verticals, which includes recruitment solutions through its brands naukri.com, iimjobs.com, hirist.com, ambitionbox.com, bigshyft.com, jobhai.com; in matrimonial services through its brand jeevansaathi.com, and in education services through its brand shiksha.com.</v>
    <v>5750</v>
    <v>National Stock Exchange of India</v>
    <v>XNSE</v>
    <v>XNSE</v>
    <v>B-8, Sector -132,, Noida, NOIDA, UTTAR PRADESH, 201304 IN</v>
    <v>7313.75</v>
    <v>Software &amp; IT Services</v>
    <v>Stock</v>
    <v>45744.492812500001</v>
    <v>127</v>
    <v>7112</v>
    <v>929108800000</v>
    <v>INFO EDGE (INDIA) LIMITED</v>
    <v>INFO EDGE (INDIA) LIMITED</v>
    <v>7220</v>
    <v>166.02359999999999</v>
    <v>7214.6</v>
    <v>7181.4</v>
    <v>129377100</v>
    <v>NAUKRI</v>
    <v>INFO EDGE (INDIA) LIMITED (XNSE:NAUKRI)</v>
    <v>477210</v>
    <v>360760</v>
    <v>1995</v>
  </rv>
  <rv s="2">
    <v>355</v>
  </rv>
  <rv s="1">
    <v>en-IN</v>
    <v>ahicim</v>
    <v>268435456</v>
    <v>1</v>
    <v>Powered by Refinitiv</v>
    <v>0</v>
    <v>INFOSYS LIMITED (XNSE:INFY)</v>
    <v>2</v>
    <v>3</v>
    <v>Finance</v>
    <v>4</v>
    <v>2006.45</v>
    <v>1358.35</v>
    <v>0.9274</v>
    <v>-32.9</v>
    <v>-2.0516999999999997E-2</v>
    <v>INR</v>
    <v>Infosys Limited is an India-based company, which provides digital services and consulting. The Company enables clients in more than 56 countries to navigate their digital transformation powered by cloud and artificial intelligence (AI). The Company's segments include Financial Services; Retail; Communication; Energy, Utilities, Resources and Services; Manufacturing; Hi-Tech; Life Sciences, and All other segments. The Company's solutions have been primarily classified as digital and core. Its digital solutions include experience, insight, innovate, accelerate, and assure. Its experience solutions include Infosys Aster, Digital Marketing, Digital Commerce and Infosys Metaverse Foundry. Its insight solutions include Infosys Topaz, Infosys Generative AI Labs, Data Analytics, Infosys Sustainability Services and Applied AI. Its core solutions include application management services, proprietary application development services, traditional enterprise application implementation and others.</v>
    <v>323379</v>
    <v>National Stock Exchange of India</v>
    <v>XNSE</v>
    <v>XNSE</v>
    <v>Electronics City Hosur Rd, BANGALORE, KARNATAKA, 560100 IN</v>
    <v>1598.45</v>
    <v>Software &amp; IT Services</v>
    <v>Stock</v>
    <v>45744.492812500001</v>
    <v>130</v>
    <v>1560</v>
    <v>6507323000000</v>
    <v>INFOSYS LIMITED</v>
    <v>INFOSYS LIMITED</v>
    <v>1590</v>
    <v>23.522500000000001</v>
    <v>1603.55</v>
    <v>1570.65</v>
    <v>4143076000</v>
    <v>INFY</v>
    <v>INFOSYS LIMITED (XNSE:INFY)</v>
    <v>6799047</v>
    <v>8009740</v>
    <v>1981</v>
  </rv>
  <rv s="2">
    <v>357</v>
  </rv>
  <rv s="1">
    <v>en-IN</v>
    <v>ahis4c</v>
    <v>268435456</v>
    <v>1</v>
    <v>Powered by Refinitiv</v>
    <v>0</v>
    <v>LTIMINDTREE LIMITED (XNSE:LTIM)</v>
    <v>2</v>
    <v>3</v>
    <v>Finance</v>
    <v>4</v>
    <v>6767.95</v>
    <v>4239</v>
    <v>1.1903999999999999</v>
    <v>-164.55</v>
    <v>-3.5341999999999998E-2</v>
    <v>INR</v>
    <v>LTIMindtree Limited is an India-based global technology consulting and digital solutions company. It offers a range of information technology (IT) services, such as agile, analytics and information management, application development, maintenance and outsourcing, enterprise solutions, infrastructure management services, testing, digital solutions, and platform-based solutions to clients in diverse industries. It operates in five segments: Banking, Financial Services &amp; Insurance; Technology, Media &amp; Communication; Manufacturing &amp; Resources; Consumer Business, and Healthcare, Life sciences &amp; Public Services. It offers services in cloud and infrastructure training, consulting, cybersecurity, data and insights, digital engineering, Disruptive software-as-a-service (D-SaaS), platform operations, and quality engineering. Its platforms include Fosfor, LTIMindtree Canvas, LTIMindtree Infinity, iNXT, Canvas.ai, CloudXperienz, Unitrax, REDaxis, Advanced Smart City Operating Platform, and MELD.</v>
    <v>86800</v>
    <v>National Stock Exchange of India</v>
    <v>XNSE</v>
    <v>XNSE</v>
    <v>L&amp;T Technology Center, Gate No.5, Saki Vihar Road,, Powai, Mumbai 400 072, MUMBAI, MAHARASHTRA, 400072 IN</v>
    <v>4626.3999999999996</v>
    <v>Software &amp; IT Services</v>
    <v>Stock</v>
    <v>45744.492812500001</v>
    <v>168</v>
    <v>4475</v>
    <v>1330459000000</v>
    <v>LTIMINDTREE LIMITED</v>
    <v>LTIMINDTREE LIMITED</v>
    <v>4540.05</v>
    <v>29.095600000000001</v>
    <v>4655.8999999999996</v>
    <v>4491.3500000000004</v>
    <v>296227100</v>
    <v>LTIM</v>
    <v>LTIMINDTREE LIMITED (XNSE:LTIM)</v>
    <v>447846</v>
    <v>612500</v>
    <v>1996</v>
  </rv>
  <rv s="2">
    <v>359</v>
  </rv>
  <rv s="1">
    <v>en-IN</v>
    <v>c1d7ec</v>
    <v>268435456</v>
    <v>1</v>
    <v>Powered by Refinitiv</v>
    <v>0</v>
    <v>NAZARA TECHNOLOGIES LIMITED (XNSE:NAZARA)</v>
    <v>2</v>
    <v>3</v>
    <v>Finance</v>
    <v>4</v>
    <v>1117</v>
    <v>591.5</v>
    <v>0.49659999999999999</v>
    <v>-1.55</v>
    <v>-1.6329999999999999E-3</v>
    <v>INR</v>
    <v>Nazara Technologies Limited is an India-based gaming/e-sports company, which provides diversified gaming and sports media platform. Its segments include Gaming, eSports, and Ad tech. It operates a range of esports platform, namely Nodwin; PublishME in the Turkey/MENA market; and Sportskeeda and Pro Football Network in the Sports Media Space. Its offerings across the interactive gaming segments include gamified early learning ecosystems Kiddopia and Animal Jam; cricket simulation franchise World Cricket Championship; Classic Rummy and Halaplay in the Indian Real Money Gaming segment, and a portfolio of casual games distributed through telco partnerships in emerging markets. In addition, it controls Datawrkz, a digital adtech company, which supports its other portfolio companies as well as external clients for demand-side user acquisition and supply-side ad monetization services. It also operates an interactive story game Love Island and also develops new games based on global TV IPs.</v>
    <v>74</v>
    <v>National Stock Exchange of India</v>
    <v>XNSE</v>
    <v>XNSE</v>
    <v>51-57, Maker Chambers 3, Nariman Point Mumbai, MUMBAI, MAHARASHTRA, 400021 IN</v>
    <v>958.5</v>
    <v>Software &amp; IT Services</v>
    <v>Stock</v>
    <v>45744.492824074077</v>
    <v>195</v>
    <v>935.95</v>
    <v>82992730000</v>
    <v>NAZARA TECHNOLOGIES LIMITED</v>
    <v>NAZARA TECHNOLOGIES LIMITED</v>
    <v>949.5</v>
    <v>83.653199999999998</v>
    <v>949.45</v>
    <v>947.9</v>
    <v>87554310</v>
    <v>NAZARA</v>
    <v>NAZARA TECHNOLOGIES LIMITED (XNSE:NAZARA)</v>
    <v>162095</v>
    <v>342490</v>
    <v>1999</v>
  </rv>
  <rv s="2">
    <v>361</v>
  </rv>
  <rv s="1">
    <v>en-IN</v>
    <v>ahkau2</v>
    <v>268435456</v>
    <v>1</v>
    <v>Powered by Refinitiv</v>
    <v>0</v>
    <v>TATA CONSULTANCY SERVICES LIMITED (XNSE:TCS)</v>
    <v>2</v>
    <v>3</v>
    <v>Finance</v>
    <v>4</v>
    <v>4520.1899999999996</v>
    <v>3457</v>
    <v>0.77459999999999996</v>
    <v>-45.05</v>
    <v>-1.2338E-2</v>
    <v>INR</v>
    <v>Tata Consultancy Services Limited (TCS) is an India-based company engaged in providing information technology (IT) services, consulting, and business solutions The business segments include Banking, Financial Services and Insurance; Manufacturing; Consumer Business; Communication, Media and Technology; Life Sciences and Healthcare and Others such as Energy, Resources and Utilities, s-Governance and Products. The Company’s products include TCS ADD, TCS BaNCS, TCS BFSI Platforms, TCS CHROMA, TCS Customer Intelligence &amp; Insights, TCS ERP on Cloud, TCS Intelligent Urban Exchange, Quartz-The Smart Ledgers, Jile, TCS Optumera, TCS TwinX, TCS TAP and TCS OmniStore. Its services portfolio consists of Artificial Intelligence, Cloud, Cognitive Business Operations, Consulting, Cybersecurity, Data and Analytics, Enterprise Solutions, Internet of Things (IoT) and Digital Engineering, TCS Interactive, TCS and AWS Cloud, TCS Enterprise Cloud, TCS and Google Cloud, TCS and Microsoft Cloud and others.</v>
    <v>607354</v>
    <v>National Stock Exchange of India</v>
    <v>XNSE</v>
    <v>XNSE</v>
    <v>9th Floor Nirmal Building Nariman Point, MUMBAI, MAHARASHTRA, 400021 IN</v>
    <v>3660.95</v>
    <v>Software &amp; IT Services</v>
    <v>Stock</v>
    <v>45744.492835648147</v>
    <v>269</v>
    <v>3591.9</v>
    <v>13047370000000</v>
    <v>TATA CONSULTANCY SERVICES LIMITED</v>
    <v>TATA CONSULTANCY SERVICES LIMITED</v>
    <v>3651</v>
    <v>26.757100000000001</v>
    <v>3651.2</v>
    <v>3606.15</v>
    <v>3618087000</v>
    <v>TCS</v>
    <v>TATA CONSULTANCY SERVICES LIMITED (XNSE:TCS)</v>
    <v>2051919</v>
    <v>2710340</v>
    <v>1995</v>
  </rv>
  <rv s="2">
    <v>363</v>
  </rv>
  <rv s="1">
    <v>en-IN</v>
    <v>ahkb6h</v>
    <v>268435456</v>
    <v>1</v>
    <v>Powered by Refinitiv</v>
    <v>0</v>
    <v>TECH MAHINDRA LIMITED (XNSE:TECHM)</v>
    <v>2</v>
    <v>3</v>
    <v>Finance</v>
    <v>4</v>
    <v>1807.7</v>
    <v>1162.95</v>
    <v>0.84219999999999995</v>
    <v>-5.65</v>
    <v>-3.9680000000000002E-3</v>
    <v>INR</v>
    <v>Tech Mahindra Limited is an India-based global consulting service and systems integrator. The Company is a global specialist in digital transformation, consulting and business re-engineering, with extensive digital competencies encompassing next-generation technologies. The Company operates through two segments: Information Technology (IT) Services and Business Processing Outsourcing (BPO). Its geographical segments include the Americas, Europe region, India and the Rest of the world. The Company’s capabilities include Strategy &amp; Consulting, Application Services, Cloud &amp; Infrastructure Services, Engineering Services, Network Services, Data Analytics, Digital Enterprise Applications, Business Process Services, Next Gen Services, and Sustainability Services. The Company serves industries, including communications, energy and utilities, healthcare and life sciences, insurance, manufacturing, media and entertainment, oil and gas, private equity, and professional services.</v>
    <v>154273</v>
    <v>National Stock Exchange of India</v>
    <v>XNSE</v>
    <v>XNSE</v>
    <v>Sharda Centre, Off Karve Road, PUNE, MAHARASHTRA, 411004 IN</v>
    <v>1430</v>
    <v>Software &amp; IT Services</v>
    <v>Stock</v>
    <v>45744.492835648147</v>
    <v>286</v>
    <v>1408.55</v>
    <v>1388458000000</v>
    <v>TECH MAHINDRA LIMITED</v>
    <v>TECH MAHINDRA LIMITED</v>
    <v>1415.1</v>
    <v>33.526699999999998</v>
    <v>1423.9</v>
    <v>1418.25</v>
    <v>978993700</v>
    <v>TECHM</v>
    <v>TECH MAHINDRA LIMITED (XNSE:TECHM)</v>
    <v>1642693</v>
    <v>2904940</v>
    <v>1986</v>
  </rv>
  <rv s="2">
    <v>365</v>
  </rv>
  <rv s="9">
    <v>en-IN</v>
    <v>cbpa27</v>
    <v>268435456</v>
    <v>1</v>
    <v>Powered by Refinitiv</v>
    <v>17</v>
    <v>TATA TECHNOLOGIES LIMITED (XNSE:TATATECH)</v>
    <v>6</v>
    <v>3</v>
    <v>Finance</v>
    <v>4</v>
    <v>1145.96</v>
    <v>626.65</v>
    <v>1.327</v>
    <v>-7.25</v>
    <v>-1.0551E-2</v>
    <v>INR</v>
    <v>Tata Technologies Limited is an India-based global engineering services company. The Company offers product development and digital solutions, including turnkey solutions, to global original equipment manufacturers (OEMs) and their tier one suppliers. The Company operates through two segments: Services and Technology. Services segment includes outsourced engineering services for manufacturing clients and leveraging digital technology to optimize the way in which a manufacturing company conceives, develops, manufactures and services new products. The Technology Solutions include contains academia upskilling and reskilling solutions and value-added reselling of software applications and solutions. Through its products business, the Company resell third-party software applications, primarily product lifecycle management (PLM) software and solutions and provide value-added services such as consulting, implementation, systems integration and support.</v>
    <v>12641</v>
    <v>National Stock Exchange of India</v>
    <v>XNSE</v>
    <v>XNSE</v>
    <v>Plot No 25, Rajiv Gandhi Infotech Park, Hinjawadi, PUNE, MAHARASHTRA, 411 057 IN</v>
    <v>698</v>
    <v>Integrated Hardware &amp; Software</v>
    <v>Stock</v>
    <v>45744.492835648147</v>
    <v>673.55</v>
    <v>275814000000</v>
    <v>TATA TECHNOLOGIES LIMITED</v>
    <v>TATA TECHNOLOGIES LIMITED</v>
    <v>688.95</v>
    <v>42.742699999999999</v>
    <v>687.15</v>
    <v>679.9</v>
    <v>405668500</v>
    <v>TATATECH</v>
    <v>TATA TECHNOLOGIES LIMITED (XNSE:TATATECH)</v>
    <v>2185464</v>
    <v>2538010</v>
    <v>1994</v>
  </rv>
  <rv s="2">
    <v>367</v>
  </rv>
  <rv s="1">
    <v>en-IN</v>
    <v>ahkok2</v>
    <v>268435456</v>
    <v>1</v>
    <v>Powered by Refinitiv</v>
    <v>0</v>
    <v>WIPRO LIMITED (XNSE:WIPRO)</v>
    <v>2</v>
    <v>3</v>
    <v>Finance</v>
    <v>4</v>
    <v>324.60000000000002</v>
    <v>208.5</v>
    <v>0.62570000000000003</v>
    <v>-9.9499999999999993</v>
    <v>-3.6554000000000003E-2</v>
    <v>INR</v>
    <v>Wipro Limited is a technology services and consulting company. The Company operates through two segments: Information Technology (IT) Services, and IT Products. IT Services segment provides a range of IT and IT enabled services which include digital strategy advisory, customer centric design, technology consulting, IT consulting, custom application design, re-engineering and maintenance, systems integration, package implementation, cloud and infrastructure services, business process services, cloud, mobility and analytics services, research and development and hardware and software design. The IT Products segment provides a range of third-party IT products, which allows it to offer IT system integration services. These products include computing, platforms and storage, networking solutions, and software products. Its services include Applications, Artificial Intelligence, Business Process, Cloud, Consulting, Data &amp; Analytics, Digital Experiences, Engineering, and Sustainability.</v>
    <v>232732</v>
    <v>National Stock Exchange of India</v>
    <v>XNSE</v>
    <v>XNSE</v>
    <v>Survey #76P &amp; #80P Doddakanahalli Villag, Varthur Hobli Sarjapur Rd, BANGALORE, KARNATAKA, 560035 IN</v>
    <v>271.85000000000002</v>
    <v>Software &amp; IT Services</v>
    <v>Stock</v>
    <v>45744.492835648147</v>
    <v>319</v>
    <v>261.60000000000002</v>
    <v>2743154000000</v>
    <v>WIPRO LIMITED</v>
    <v>WIPRO LIMITED</v>
    <v>271</v>
    <v>22.102499999999999</v>
    <v>272.2</v>
    <v>262.25</v>
    <v>10460070000</v>
    <v>WIPRO</v>
    <v>WIPRO LIMITED (XNSE:WIPRO)</v>
    <v>14283389</v>
    <v>13609930</v>
    <v>1945</v>
  </rv>
  <rv s="2">
    <v>369</v>
  </rv>
  <rv s="1">
    <v>en-IN</v>
    <v>ahgq1h</v>
    <v>268435456</v>
    <v>1</v>
    <v>Powered by Refinitiv</v>
    <v>0</v>
    <v>AARTI INDUSTRIES LTD (XNSE:AARTIIND)</v>
    <v>2</v>
    <v>3</v>
    <v>Finance</v>
    <v>4</v>
    <v>769.25</v>
    <v>364.15</v>
    <v>1.63</v>
    <v>-4.75</v>
    <v>-1.201E-2</v>
    <v>INR</v>
    <v>Aarti Industries Limited is an India-based company, which is engaged in manufacturing and dealing in specialty chemicals and intermediates. The Company specializes in benzene-based derivatives. The Company operates through two segments: Specialty Chemicals and Pharmaceuticals. Its Specialty Chemicals segment serves polymer and additives; agrochemicals and intermediates; dyes, pigments, paints, and printing inks; pharma intermediates, and fuel additives, rubber chemicals, and resins markets. Its Pharmaceuticals segment serves active pharmaceutical ingredients and intermediates for innovators and generic companies. The Company’s chemical product category include Chlorination, Nitration, Hydrogenation, Ammonolysis, Halex, Dinitro chlorination, Alkylation, Hydrolysis, Methoxylation, Esterification, Diazotization, Sulphonation, Condensation, N-Alkylation, Oxidation, and Other (inorganic). The Company also provides for analytical and process safety testing.</v>
    <v>12758</v>
    <v>National Stock Exchange of India</v>
    <v>XNSE</v>
    <v>XNSE</v>
    <v>4th Floor, Tower C, Embassy 247 Park, Gandhi Nagar, Vikhroli West, MUMBAI, MAHARASHTRA, 400083 IN</v>
    <v>407.7</v>
    <v>Chemicals</v>
    <v>Stock</v>
    <v>45744.492789351854</v>
    <v>0</v>
    <v>388.5</v>
    <v>141654700000</v>
    <v>AARTI INDUSTRIES LTD</v>
    <v>AARTI INDUSTRIES LTD</v>
    <v>395</v>
    <v>38.599800000000002</v>
    <v>395.5</v>
    <v>390.75</v>
    <v>362519900</v>
    <v>AARTIIND</v>
    <v>AARTI INDUSTRIES LTD (XNSE:AARTIIND)</v>
    <v>1488982</v>
    <v>1390180</v>
    <v>1984</v>
  </rv>
  <rv s="2">
    <v>371</v>
  </rv>
  <rv s="1">
    <v>en-IN</v>
    <v>ahhktc</v>
    <v>268435456</v>
    <v>1</v>
    <v>Powered by Refinitiv</v>
    <v>0</v>
    <v>AVENUE SUPERMARTS LIMITED (XNSE:DMART)</v>
    <v>2</v>
    <v>3</v>
    <v>Finance</v>
    <v>4</v>
    <v>5484.85</v>
    <v>3340</v>
    <v>1.0951</v>
    <v>18.2</v>
    <v>4.4770000000000001E-3</v>
    <v>INR</v>
    <v>Avenue Supermarts Limited is an India-based company, which is engaged in the business of organized retail and operating supermarkets under the DMart brand name. DMart is a supermarket chain that offers customers a range of products with a focus on the foods, non-foods fast-moving consumer goods (FMCG) and general merchandise and apparel product categories. Its stores stock home utility products, including food, toiletries, beauty products, garments, kitchenware, bed and bath linen, home appliances and others. The Company offers its products under various categories, such as bed and bath, dairy and frozen, fruits and vegetables, crockery, toys and games, kids’ apparel, ladies’ garments, apparel for men, home and personal care, daily essentials, grocery, and staples. DMart operates approximately 365 stores and has a presence across Maharashtra, Gujarat, Andhra Pradesh, Madhya Pradesh, Karnataka, Telangana, and Chhattisgarh.</v>
    <v>13971</v>
    <v>National Stock Exchange of India</v>
    <v>XNSE</v>
    <v>XNSE</v>
    <v>B-72/72A, Wagle Industrial Estate, Road No. 33, Kamgar Hospital Road, THANE, MAHARASHTRA, 400604 IN</v>
    <v>4190</v>
    <v>Food &amp; Drug Retailing</v>
    <v>Stock</v>
    <v>45744.492800925924</v>
    <v>32</v>
    <v>4055.05</v>
    <v>2657073000000</v>
    <v>AVENUE SUPERMARTS LIMITED</v>
    <v>AVENUE SUPERMARTS LIMITED</v>
    <v>4065</v>
    <v>97.677400000000006</v>
    <v>4065</v>
    <v>4083.2</v>
    <v>650733100</v>
    <v>DMART</v>
    <v>AVENUE SUPERMARTS LIMITED (XNSE:DMART)</v>
    <v>886798</v>
    <v>462730</v>
    <v>2000</v>
  </rv>
  <rv s="2">
    <v>373</v>
  </rv>
  <rv s="1">
    <v>en-IN</v>
    <v>ahh3oc</v>
    <v>268435456</v>
    <v>1</v>
    <v>Powered by Refinitiv</v>
    <v>0</v>
    <v>BALAJI AMINES LIMITED (XNSE:BALAMINES)</v>
    <v>2</v>
    <v>3</v>
    <v>Finance</v>
    <v>4</v>
    <v>2549.75</v>
    <v>1171</v>
    <v>2.1762000000000001</v>
    <v>-36</v>
    <v>-2.8959000000000002E-2</v>
    <v>INR</v>
    <v>Balaji Amines Limited is an India-based company, which is engaged in the business of manufacturing of specialty chemicals, aliphatic amines and derivatives. The Company’s segments include Amines &amp; Specialty Chemicals and Hotel Division. It also owns a five-star Hotel in Solapur, Maharashtra. Its products include amines, derivatives, specialty chemicals and pharma excipients. Its amine products include MONOMETHYLAMINE (MMA), DIMETHYLAMINE (DMA), TRIMETHYLAMINE and others. Its specialty chemical products include N-Methyl Pyrrolidone (NMP), Morpholine, 2-PYRROLIDONE (2-P), N-ETHYL-2-PYRROLIDONE, GAMMA-BUTYROLACTONE, ACETONITRILE (ACN) and others. Its derivatives products include Di-Methyl Acetamide (DMAC); Di-Methyl Amine Hydrochloride (DMA HCL); Tri-Methyl Amine Hydrochloride (TMA HCL); Di-Ethyl Amine Hydrochloride (DEA HCL), and others. Its pharma excipients products include POLY VINYL PYRROLIDONE(PVP-30) IP/BP/JP GRADE and POLY VINYL PYRROLIDONE(PVP-30)-TECHNICAL GRADE.</v>
    <v>1117</v>
    <v>National Stock Exchange of India</v>
    <v>XNSE</v>
    <v>XNSE</v>
    <v>Plot No. 47, Balaji Bhawan, Kavuri Hills, Madhapur, HYDERABAD, TELANGANA, 500033 IN</v>
    <v>1270.3499999999999</v>
    <v>Chemicals</v>
    <v>Stock</v>
    <v>45744.492800925924</v>
    <v>41</v>
    <v>1204</v>
    <v>39112870000</v>
    <v>BALAJI AMINES LIMITED</v>
    <v>BALAJI AMINES LIMITED</v>
    <v>1244</v>
    <v>21.088200000000001</v>
    <v>1243.1500000000001</v>
    <v>1207.1500000000001</v>
    <v>32401000</v>
    <v>BALAMINES</v>
    <v>BALAJI AMINES LIMITED (XNSE:BALAMINES)</v>
    <v>160585</v>
    <v>136910</v>
    <v>1988</v>
  </rv>
  <rv s="2">
    <v>375</v>
  </rv>
  <rv s="1">
    <v>en-IN</v>
    <v>ahhiur</v>
    <v>268435456</v>
    <v>1</v>
    <v>Powered by Refinitiv</v>
    <v>0</v>
    <v>DEEPAK NITRITE LIMITED (XNSE:DEEPAKNTR)</v>
    <v>2</v>
    <v>3</v>
    <v>Finance</v>
    <v>4</v>
    <v>3169</v>
    <v>1790.8</v>
    <v>1.6724000000000001</v>
    <v>-7.55</v>
    <v>-3.7919999999999998E-3</v>
    <v>INR</v>
    <v>Deepak Nitrite Limited is an India-based company, which is engaged in manufacturing and trading of chemicals. The Company operates through two segments: Advanced Intermediates and Phenolics. Its Advanced Intermediates segment offers sodium nitrite, sodium nitrate, nitro toluidines, fuel additives, nitrosyl sulfuric acid, xylidines, oximes, cumidines, specialty agrochemicals, optical brightening agent (OBA), diamino stilbene disulfonic acid (DASDA). Its Phenolics segment offers cumene, phenol, acetone, isopropyl alcohol, ammonium sulfate (AMS). The Company's products cater to several industries, such as colorants, rubber chemicals, explosives, dyes, pigments, food colors, pharmaceuticals, diesel blending, agrochemicals, glass, personal care, paper, detergents and textiles, laminates, ply, adhesive, paints, auto, pharmaceuticals, plastics, and others. Its manufacturing facilities are located at Nandesari and Dahej (Gujarat); Roha and Taloja (Maharashtra); and Hyderabad (Telangana).</v>
    <v>1720</v>
    <v>National Stock Exchange of India</v>
    <v>XNSE</v>
    <v>XNSE</v>
    <v>2nd Floor, Fermenter House,, Atembic City, Atembic Avenue Road,, VADODARA, GUJARAT, 390003 IN</v>
    <v>2048</v>
    <v>Chemicals</v>
    <v>Stock</v>
    <v>45744.492800925924</v>
    <v>62</v>
    <v>1970.55</v>
    <v>270549300000</v>
    <v>DEEPAK NITRITE LIMITED</v>
    <v>DEEPAK NITRITE LIMITED</v>
    <v>1995</v>
    <v>36.137900000000002</v>
    <v>1991.15</v>
    <v>1983.6</v>
    <v>136393000</v>
    <v>DEEPAKNTR</v>
    <v>DEEPAK NITRITE LIMITED (XNSE:DEEPAKNTR)</v>
    <v>227720</v>
    <v>242380</v>
    <v>1970</v>
  </rv>
  <rv s="2">
    <v>377</v>
  </rv>
  <rv s="1">
    <v>en-IN</v>
    <v>ahhkhw</v>
    <v>268435456</v>
    <v>1</v>
    <v>Powered by Refinitiv</v>
    <v>0</v>
    <v>DIVI'S LABORATORIES LIMITED (XNSE:DIVISLAB)</v>
    <v>2</v>
    <v>3</v>
    <v>Finance</v>
    <v>4</v>
    <v>6285.45</v>
    <v>3350</v>
    <v>0.75480000000000003</v>
    <v>-97.2</v>
    <v>-1.6551E-2</v>
    <v>INR</v>
    <v>Divi's Laboratories Limited is an India-based company, which is engaged in pharmaceutical ingredients (APIs), intermediates and nutraceutical ingredients with predominance in exports. The Company’s products include Bupropion HCl, Capecitabine, Carbidopa, Diltiazem HCl, Dextromethorphan Base, Dextromethorphan HBr, Gabapentin, Iopamidol, Iohexol, Irbesartan, Lacosamide, Levetiracetam, Levodopa, Losartan, Nabumetone, Naproxen, Naproxen Sodium, Olmesartan Medoxomil, Pregabalin, Ticagrelor, Triprolidine HCl, Valacyclovir HCl, Valsartan, Venlafaxine HCl, Vigabatrin, and others. The Company is also engaged in custom synthesis (contract manufacturing services) of APIs and Intermediates for global innovator companies with a portfolio of products across diverse therapeutic areas. The Company’s subsidiaries include Divis Laboratories (USA) Inc. and Divi’s Laboratories Europe AG.</v>
    <v>17500</v>
    <v>National Stock Exchange of India</v>
    <v>XNSE</v>
    <v>XNSE</v>
    <v>1-72/23(P)/Divis/303,, Divi Towers, Cyber Hills, Gachibowli,, HYDERABAD, TELANGANA, 500032 IN</v>
    <v>5885</v>
    <v>Pharmaceuticals</v>
    <v>Stock</v>
    <v>45744.492800925924</v>
    <v>65</v>
    <v>5738</v>
    <v>1533201000000</v>
    <v>DIVI'S LABORATORIES LIMITED</v>
    <v>DIVI'S LABORATORIES LIMITED</v>
    <v>5850</v>
    <v>74.193700000000007</v>
    <v>5872.65</v>
    <v>5775.45</v>
    <v>265468600</v>
    <v>DIVISLAB</v>
    <v>DIVI'S LABORATORIES LIMITED (XNSE:DIVISLAB)</v>
    <v>291524</v>
    <v>311980</v>
    <v>1990</v>
  </rv>
  <rv s="2">
    <v>379</v>
  </rv>
  <rv s="1">
    <v>en-IN</v>
    <v>ahipnm</v>
    <v>268435456</v>
    <v>1</v>
    <v>Powered by Refinitiv</v>
    <v>0</v>
    <v>DR. LAL PATHLABS Limited (XNSE:LALPATHLAB)</v>
    <v>2</v>
    <v>3</v>
    <v>Finance</v>
    <v>4</v>
    <v>3653.95</v>
    <v>2146</v>
    <v>0.94</v>
    <v>-9.1999999999999993</v>
    <v>-3.6980000000000003E-3</v>
    <v>INR</v>
    <v>Dr. Lal PathLabs Limited is an India-based provider of diagnostic and related healthcare tests and services in India. The Company offers patients and healthcare providers a range of diagnostic and related healthcare tests and services for use in core testing, patient diagnosis and the prevention, monitoring and treatment of disease and other health conditions. Its tests include Pregnancy Test, Full Body Checkups, Covid 19 Test, Heart Test, Kidney Test, Liver Test, CBC Test, Cholesterol Test, Hepatitis B Test, Kidney Function Test, Liver Function Test, Sugar Test, Thyroid Test, Typhoid Test, Uric Acid Test, Vitamin B12 Test and Vitamin D Test. The Company has approximately 280 clinical laboratories (including National Reference Lab at Delhi, Regional Reference Lab at Kolkata, Bangalore and Mumbai), 5,762 patient service centers (PSCs) and 11,619 pick-up points (PUPs). Its customers include individual patients, hospitals and other healthcare providers and corporate customers.</v>
    <v>4099</v>
    <v>National Stock Exchange of India</v>
    <v>XNSE</v>
    <v>XNSE</v>
    <v>12th Floor, Tower B, SAS Tower, Sector 38,, Medicity, Sector-38, GURGAON, HARYANA, 122001 IN</v>
    <v>2505</v>
    <v>Healthcare Providers &amp; Services</v>
    <v>Stock</v>
    <v>45744.492812500001</v>
    <v>71</v>
    <v>2460</v>
    <v>206617800000</v>
    <v>DR. LAL PATHLABS Limited</v>
    <v>DR. LAL PATHLABS Limited</v>
    <v>2487.75</v>
    <v>49.500900000000001</v>
    <v>2488</v>
    <v>2478.8000000000002</v>
    <v>83353940</v>
    <v>LALPATHLAB</v>
    <v>DR. LAL PATHLABS Limited (XNSE:LALPATHLAB)</v>
    <v>87652</v>
    <v>182860</v>
    <v>1995</v>
  </rv>
  <rv s="2">
    <v>381</v>
  </rv>
  <rv s="1">
    <v>en-IN</v>
    <v>ahj87w</v>
    <v>268435456</v>
    <v>1</v>
    <v>Powered by Refinitiv</v>
    <v>0</v>
    <v>NOCIL LIMITED (XNSE:NOCIL)</v>
    <v>2</v>
    <v>3</v>
    <v>Finance</v>
    <v>4</v>
    <v>336</v>
    <v>163.81</v>
    <v>1.2626999999999999</v>
    <v>-1.32</v>
    <v>-7.4860000000000005E-3</v>
    <v>INR</v>
    <v>NOCIL Limited is an India-based rubber chemicals manufacturer. The Company manufactures rubber chemicals for the tire and other rubber product manufacturing industry. The Company’s products find use in various other areas, such as pre-vulcanization inhibition, post-vulcanization stabilization and latex-based applications. Its solutions also extend to enhancing the thermal stability of cross-links in rubber products. The Company’s brands are PILFLEX anti-degradants, PILNOX antioxidants, PILCURE accelerators, post-vulcanization stabilizers and PILGARD pre-vulcanization inhibitors. Its products include PILFLEX 13, PILNOX TDQ, PILNOX TDQ (HP), PILNOX SP, PILCURE MBT, PILCURE MBTS, PILCURE ZMBT, PILCURE F, PILCURE CBS, PILCURE NS, PILCURE MOR, PILCURE TMT, PILCURE ZDC, PILCURE ZDBC, PILCURE SDBC, PILCURE ZBZDC, PILGARD PVI, PILCURE TBzTD and PILCURE DHTS. PIL Chemicals Ltd., is a subsidiary of the Company.</v>
    <v>716</v>
    <v>National Stock Exchange of India</v>
    <v>XNSE</v>
    <v>XNSE</v>
    <v>Mafatlal House, H.T. Parekh Marg, Backbay Reclamation, Churchgate, MUMBAI, MAHARASHTRA, 400020 IN</v>
    <v>183.8</v>
    <v>Chemicals</v>
    <v>Stock</v>
    <v>45744.492824074077</v>
    <v>218</v>
    <v>174.7</v>
    <v>29231030000</v>
    <v>NOCIL LIMITED</v>
    <v>NOCIL LIMITED</v>
    <v>178.35</v>
    <v>23.6174</v>
    <v>176.33</v>
    <v>175.01</v>
    <v>167024900</v>
    <v>NOCIL</v>
    <v>NOCIL LIMITED (XNSE:NOCIL)</v>
    <v>498991</v>
    <v>714230</v>
    <v>1961</v>
  </rv>
  <rv s="2">
    <v>383</v>
  </rv>
  <rv s="1">
    <v>en-IN</v>
    <v>ahk3nm</v>
    <v>268435456</v>
    <v>1</v>
    <v>Powered by Refinitiv</v>
    <v>0</v>
    <v>SRF LIMITED (XNSE:SRF)</v>
    <v>2</v>
    <v>3</v>
    <v>Finance</v>
    <v>4</v>
    <v>3054.9</v>
    <v>2089.1</v>
    <v>1.0945</v>
    <v>-7.3</v>
    <v>-2.4779999999999997E-3</v>
    <v>INR</v>
    <v>SRF Limited is a chemical-based multi-business company engaged in the manufacturing of industrial and specialty intermediates. The Company's segments include Technical Textiles Business (TTB), Chemicals Business (CB), Packaging Film Business (PFB) and Others. The TTB segment's business includes nylon tire cord fabric, belting fabric, polyester tire cord fabric and industrial yarns and its research and development. The CB segment's business includes refrigerant gases, industrial chemicals, specialty chemicals, fluorochemicals and allied products and its research and development. The PFB segment's business includes polyester films and polypropylene films. The others segment includes coated fabric, laminated fabric and other ancillary activities. The Company has around 12 manufacturing plants in India and one each in Thailand, South Africa and Hungary. The Company exports to over 90 countries. It serves various industries, such as automotive, pharmaceuticals, manufacturing and chemicals.</v>
    <v>8116</v>
    <v>National Stock Exchange of India</v>
    <v>XNSE</v>
    <v>XNSE</v>
    <v>Block-C, Sector - 45, GURGAON, HARYANA, 122003 IN</v>
    <v>2990.1</v>
    <v>Chemicals</v>
    <v>Stock</v>
    <v>45744.492824074077</v>
    <v>257</v>
    <v>2931.5</v>
    <v>871237000000</v>
    <v>SRF LIMITED</v>
    <v>SRF LIMITED</v>
    <v>2949.7</v>
    <v>75.967399999999998</v>
    <v>2946.45</v>
    <v>2939.15</v>
    <v>296424800</v>
    <v>SRF</v>
    <v>SRF LIMITED (XNSE:SRF)</v>
    <v>299741</v>
    <v>643640</v>
    <v>1970</v>
  </rv>
  <rv s="2">
    <v>385</v>
  </rv>
  <rv s="1">
    <v>en-IN</v>
    <v>c4oac7</v>
    <v>268435456</v>
    <v>1</v>
    <v>Powered by Refinitiv</v>
    <v>0</v>
    <v>SUPRIYA LIFESCIENCE LIMITED (XNSE:SUPRIYA)</v>
    <v>2</v>
    <v>3</v>
    <v>Finance</v>
    <v>4</v>
    <v>835.2</v>
    <v>330</v>
    <v>1.0169999999999999</v>
    <v>-0.2</v>
    <v>-2.7230000000000001E-4</v>
    <v>INR</v>
    <v>Supriya Lifescience Limited is an India-based manufacturer of active pharmaceutical ingredients (APIs). The Company is primarily engaged in manufacturing of bulk drugs and pharmaceutical chemicals. The Company exports its products in the antihistamine, anesthetics and anti-asthma therapy categories to approximately 86 countries. The Company's product portfolio consists of approximately 38 niche API products that address remedies in therapeutic segments, such as antihistamine, analgesic, vitamin, anesthetics and anti-asthmatics, among others. Its products include Chlorphenamine Maleate, Pheniramine Maleate, Brompheniramine Maleate, Dexchlorpheniramine Maleate, Mepyramine / Pyrilamine Maleate, Dexbrompheniramine Maleate, Cetirizine DiHCL, Diphenhydramine HCL, Bisoprolol Fumarate, Nicorandil, Mecobalamin, Hydroxocobalamin Sulphate, Hydroxocobalamin Acetate, and Hydroxocobalamin Hydrochloride, among others. The Company has manufacturing facilities located in Maharashtra.</v>
    <v>448</v>
    <v>National Stock Exchange of India</v>
    <v>XNSE</v>
    <v>XNSE</v>
    <v>Sonawala Road Goregoan, 207/208, Udyog Bhavan, MUMBAI, MAHARASHTRA, 400 063 IN</v>
    <v>754.75</v>
    <v>Pharmaceuticals</v>
    <v>Stock</v>
    <v>45744.492824074077</v>
    <v>263</v>
    <v>725.55</v>
    <v>59086450000</v>
    <v>SUPRIYA LIFESCIENCE LIMITED</v>
    <v>SUPRIYA LIFESCIENCE LIMITED</v>
    <v>739.9</v>
    <v>33.893799999999999</v>
    <v>734.35</v>
    <v>734.15</v>
    <v>80482800</v>
    <v>SUPRIYA</v>
    <v>SUPRIYA LIFESCIENCE LIMITED (XNSE:SUPRIYA)</v>
    <v>180922</v>
    <v>352040</v>
    <v>2008</v>
  </rv>
  <rv s="2">
    <v>387</v>
  </rv>
  <rv s="1">
    <v>en-IN</v>
    <v>ahk9dm</v>
    <v>268435456</v>
    <v>1</v>
    <v>Powered by Refinitiv</v>
    <v>0</v>
    <v>TATA CHEMICALS LIMITED (XNSE:TATACHEM)</v>
    <v>2</v>
    <v>3</v>
    <v>Finance</v>
    <v>4</v>
    <v>1247.3499999999999</v>
    <v>756</v>
    <v>1.5134000000000001</v>
    <v>17.100000000000001</v>
    <v>2.017E-2</v>
    <v>INR</v>
    <v>Tata Chemicals Limited is an India-based sustainable chemistry solutions company. The Company's segments include Basic Chemistry Products and Specialty Products. Basic Chemistry Products segment comprises inorganic chemicals, such as soda ash, salt and sodium bicarbonate. These inorganic chemicals service industries, such as glass (automotive, architectural and container), detergent, food, pharma, animal feed and industrial chemicals. It has manufacturing operations across four continents: North America (United States of America), Europe (United Kingdom), Africa (Kenya) and Asia (India). Specialty Products segment includes three products: specialty silica, prebiotics and Agri inputs. Its specialty silica range serves food, rubber and tire industry. Its prebiotics and formulations are targeted at food, animal feed and pharmaceutical applications. The Company's subsidiary, Rallis India Limited, produces and markets a range of Agri inputs including seeds for Indian and overseas farmers.</v>
    <v>4644</v>
    <v>National Stock Exchange of India</v>
    <v>XNSE</v>
    <v>XNSE</v>
    <v>Bombay House, 24 Homi Mody Street Fort, MUMBAI, MAHARASHTRA, 400001 IN</v>
    <v>872.15</v>
    <v>Chemicals</v>
    <v>Stock</v>
    <v>45744.492824074077</v>
    <v>266</v>
    <v>849.5</v>
    <v>220338700000</v>
    <v>TATA CHEMICALS LIMITED</v>
    <v>TATA CHEMICALS LIMITED</v>
    <v>850</v>
    <v>0</v>
    <v>847.8</v>
    <v>864.9</v>
    <v>254756300</v>
    <v>TATACHEM</v>
    <v>TATA CHEMICALS LIMITED (XNSE:TATACHEM)</v>
    <v>1643302</v>
    <v>960760</v>
    <v>1939</v>
  </rv>
  <rv s="2">
    <v>389</v>
  </rv>
  <rv s="0">
    <v>https://www.bing.com/financeapi/forcetrigger?t=ahh5sm&amp;q=XNSE%3aBEML&amp;form=skydnc</v>
    <v>Learn more on Bing</v>
  </rv>
  <rv s="1">
    <v>en-GB</v>
    <v>ahh5sm</v>
    <v>268435456</v>
    <v>1</v>
    <v>Powered by Refinitiv</v>
    <v>0</v>
    <v>BEML LIMITED (XNSE:BEML)</v>
    <v>2</v>
    <v>3</v>
    <v>Finance</v>
    <v>4</v>
    <v>5488</v>
    <v>2350</v>
    <v>1.5521</v>
    <v>79.150000000000006</v>
    <v>2.5204000000000001E-2</v>
    <v>INR</v>
    <v>BEML Limited is an India-based company, which operates under three business verticals, such as Defence and Aerospace, Mining and Construction, and Rail and Metro. Its Defence and Aerospace business manufactures and supplies defense ground support equipment, such as Tatra-based high mobility trucks, aircraft towing tractors, medium and heavy recovery vehicles, pontoon mainstream bridge systems, and others. Its Mining and Construction business, manufactures and supplies equipment, such as hydraulic excavators, bulldozers, wheel loaders, wheel dozers, dump trucks, motor graders, pipe layers, tire handlers, water sprinklers, and backhoe loaders for various user segments. Its Rail and Metro business, manufactures and supplies rail coaches, metro cars, alternating current electric multiple units (ACEMUs), overhead equipment (OHE) cars, steel and aluminum wagons for the rail and metro sector. It has four manufacturing complexes located in Bengaluru, Kolar Gold Fields, Mysuru, and Palakkad.</v>
    <v>4888</v>
    <v>National Stock Exchange of India</v>
    <v>XNSE</v>
    <v>XNSE</v>
    <v>23/1, 4th Main, S.R. Nagar, BANGALORE, KARNATAKA, 560027 IN</v>
    <v>3367.9</v>
    <v>Machinery, Equipment &amp; Components</v>
    <v>Stock</v>
    <v>45744.492800925924</v>
    <v>391</v>
    <v>3165.8</v>
    <v>134076500000</v>
    <v>BEML LIMITED</v>
    <v>BEML LIMITED</v>
    <v>3199.8</v>
    <v>51.256100000000004</v>
    <v>3140.4</v>
    <v>3219.55</v>
    <v>41644500</v>
    <v>BEML</v>
    <v>BEML LIMITED (XNSE:BEML)</v>
    <v>2298536</v>
    <v>799020</v>
    <v>1964</v>
  </rv>
  <rv s="2">
    <v>392</v>
  </rv>
  <rv s="0">
    <v>https://www.bing.com/financeapi/forcetrigger?t=ahhfa2&amp;q=XNSE%3aCONCOR&amp;form=skydnc</v>
    <v>Learn more on Bing</v>
  </rv>
  <rv s="1">
    <v>en-GB</v>
    <v>ahhfa2</v>
    <v>268435456</v>
    <v>1</v>
    <v>Powered by Refinitiv</v>
    <v>0</v>
    <v>CONTAINER CORPORATION OF INDIA LIMITED (XNSE:CONCOR)</v>
    <v>2</v>
    <v>3</v>
    <v>Finance</v>
    <v>4</v>
    <v>1180</v>
    <v>601.25</v>
    <v>1.1819</v>
    <v>-8.85</v>
    <v>-1.2635E-2</v>
    <v>INR</v>
    <v>Container Corporation of India Limited (CONCOR) is a holding company. The Company is engaged in logistics and transportation services. The Company operates through two segments: EXIM and Domestic. Both EXIM and Domestic divisions of the Company are engaged in handling, transportation, and warehousing activities. The Company is also engaged in the operation of transportation of containers by rail, transportation of containers by road, handling of containers, operation of logistics facilities including dry ports, container freight stations, and private freight terminals or warehousing and storage. Its international services include air cargo movements, bonded warehousing, reefer and cold chain services, and factory stuffing/destuffing. The Company’s domestic services include volume discount scheme, door delivery and pickups, and terminal handling charges. Its E-Filing software is a Web-based application for EXIM locations being operational at Terminal/Inland Container Depot of CONCOR.</v>
    <v>1297</v>
    <v>National Stock Exchange of India</v>
    <v>XNSE</v>
    <v>XNSE</v>
    <v>NSIC New MDBP Building, 3rd Floor,, Okhla Industrial Estate,, NEW DELHI, DELHI, 110020 IN</v>
    <v>707</v>
    <v>Freight &amp; Logistics Services</v>
    <v>Stock</v>
    <v>45744.492800925924</v>
    <v>394</v>
    <v>686.2</v>
    <v>421388000000</v>
    <v>CONTAINER CORPORATION OF INDIA LIMITED</v>
    <v>CONTAINER CORPORATION OF INDIA LIMITED</v>
    <v>702</v>
    <v>32.203099999999999</v>
    <v>700.45</v>
    <v>691.6</v>
    <v>609294400</v>
    <v>CONCOR</v>
    <v>CONTAINER CORPORATION OF INDIA LIMITED (XNSE:CONCOR)</v>
    <v>1791691</v>
    <v>1547360</v>
    <v>1988</v>
  </rv>
  <rv s="2">
    <v>395</v>
  </rv>
  <rv s="0">
    <v>https://www.bing.com/financeapi/forcetrigger?t=bju4qh&amp;q=XNSE%3aIRCON&amp;form=skydnc</v>
    <v>Learn more on Bing</v>
  </rv>
  <rv s="1">
    <v>en-GB</v>
    <v>bju4qh</v>
    <v>268435456</v>
    <v>1</v>
    <v>Powered by Refinitiv</v>
    <v>0</v>
    <v>Ircon International Ltd (XNSE:IRCON)</v>
    <v>2</v>
    <v>3</v>
    <v>Finance</v>
    <v>4</v>
    <v>351.6</v>
    <v>134.24</v>
    <v>0.98340000000000005</v>
    <v>-3.31</v>
    <v>-2.0714999999999997E-2</v>
    <v>INR</v>
    <v>Ircon International Limited is an India-based integrated engineering and construction company. The Company operates in infrastructure sectors, including railways, highways, bridges, flyovers, tunnels, metro, railway electrification, extra high voltage sub-stations, electrical and mechanical works, commercial and residential buildings, and railway production units, amongst others. It offers engineering procurement and construction (EPC) services on a lumpsum turnkey, EPC, and item-rate basis for various infrastructure projects. The Company executes coal connectivity products in joint ventures with other central public sector enterprises (CPSEs) under the Ministry of Coal. In addition, it executes projects in build, operate and transfer mode and hybrid annuity mode. It has more than 50 projects in its portfolio, including five international projects in Bangladesh, Algeria, Sri Lanka, Nepal, and Myanmar. It has completed approximately 300 domestic projects and 100 international projects.</v>
    <v>1272</v>
    <v>National Stock Exchange of India</v>
    <v>XNSE</v>
    <v>XNSE</v>
    <v>C-4, District Centre,, Saket, NEW DELHI, DELHI, 110017 IN</v>
    <v>163.80000000000001</v>
    <v>Construction &amp; Engineering</v>
    <v>Stock</v>
    <v>45744.492812500001</v>
    <v>397</v>
    <v>155.21</v>
    <v>147171900000</v>
    <v>Ircon International Ltd</v>
    <v>Ircon International Ltd</v>
    <v>160</v>
    <v>19.2864</v>
    <v>159.79</v>
    <v>156.47999999999999</v>
    <v>940515700</v>
    <v>IRCON</v>
    <v>Ircon International Ltd (XNSE:IRCON)</v>
    <v>7525794</v>
    <v>11787070</v>
    <v>1976</v>
  </rv>
  <rv s="2">
    <v>398</v>
  </rv>
  <rv s="0">
    <v>https://www.bing.com/financeapi/forcetrigger?t=bzs5r7&amp;q=XNSE%3aRAILTEL&amp;form=skydnc</v>
    <v>Learn more on Bing</v>
  </rv>
  <rv s="1">
    <v>en-GB</v>
    <v>bzs5r7</v>
    <v>268435456</v>
    <v>1</v>
    <v>Powered by Refinitiv</v>
    <v>0</v>
    <v>RAILTEL CORPORATION OF INDIA LIMITED (XNSE:RAILTEL)</v>
    <v>2</v>
    <v>3</v>
    <v>Finance</v>
    <v>4</v>
    <v>617.79999999999995</v>
    <v>265.5</v>
    <v>1.2506999999999999</v>
    <v>-5.55</v>
    <v>-1.8013999999999999E-2</v>
    <v>INR</v>
    <v>RailTel Corporation of India Limited is an India-based neutral telecom infrastructure provider, which owns a Pan-India optic fiber network on right of way (ROW) along a railway track. The Company’s two operating segments include Telecom Services and Project Work Services. It provides a range of telecom services to its customers, including managed data services, leased line, virtual private network, Internet leased line, data center, tower collocation, rack and space and national long-distance (NLD) for voice carriage. The Project Work Services segment includes various projects, such as national optical fiber network, telecom and information technology (IT) services related projects and enterprise-specific IT and information technology-enabled services (ITES) projects. It also provides various passenger services, including content on demand services and Wi-Fi across railway stations in India.</v>
    <v>1096</v>
    <v>National Stock Exchange of India</v>
    <v>XNSE</v>
    <v>XNSE</v>
    <v>Plate-A, 6th Floor, Office Block Tower-2, East Kidwai Nagar, NEW DELHI, DELHI, 110023 IN</v>
    <v>318.75</v>
    <v>Telecommunications Services</v>
    <v>Stock</v>
    <v>45744.492824074077</v>
    <v>400</v>
    <v>301.5</v>
    <v>97099910000</v>
    <v>RAILTEL CORPORATION OF INDIA LIMITED</v>
    <v>RAILTEL CORPORATION OF INDIA LIMITED</v>
    <v>307</v>
    <v>36.806600000000003</v>
    <v>308.10000000000002</v>
    <v>302.55</v>
    <v>320938400</v>
    <v>RAILTEL</v>
    <v>RAILTEL CORPORATION OF INDIA LIMITED (XNSE:RAILTEL)</v>
    <v>2651784</v>
    <v>4841320</v>
    <v>2000</v>
  </rv>
  <rv s="2">
    <v>401</v>
  </rv>
  <rv s="0">
    <v>https://www.bing.com/financeapi/forcetrigger?t=b1sa7w&amp;q=XNSE%3aRITES&amp;form=skydnc</v>
    <v>Learn more on Bing</v>
  </rv>
  <rv s="1">
    <v>en-GB</v>
    <v>b1sa7w</v>
    <v>268435456</v>
    <v>1</v>
    <v>Powered by Refinitiv</v>
    <v>0</v>
    <v>RITES LIMITED (XNSE:RITES)</v>
    <v>2</v>
    <v>3</v>
    <v>Finance</v>
    <v>4</v>
    <v>398.45</v>
    <v>192.4</v>
    <v>0.55659999999999998</v>
    <v>-7.27</v>
    <v>-3.1521E-2</v>
    <v>INR</v>
    <v>RITES Limited is an India-based multidisciplinary engineering and consultancy company providing diversified and comprehensive range of services from concept to commissioning in all facets of transport infrastructure and related technologies. The Company's segments include Consultancy - Domestic, Consultancy - Abroad, Export Sale, Leasing -Domestic, Turnkey Construction Projects - Domestic and Power Generation. Its business engagements as consultant, engineer and project manager are in railways, highways, airports, ports, ropeways, urban transport and inland waterways in India and abroad. It also provides services of third-party inspection, quality assurance, construction supervision &amp; project management, leasing, export of rolling stock and modernization of railways workshop projects, doubling and electrification on turnkey basis. It is also into the business of generating power from windmills and solar energy plants, manufacturing and rehabilitation of wagons and energy business.</v>
    <v>1809</v>
    <v>National Stock Exchange of India</v>
    <v>XNSE</v>
    <v>XNSE</v>
    <v>Rites Bhawan,1, Sector 29, GURGAON, HARYANA, 122001 IN</v>
    <v>236.54</v>
    <v>Professional &amp; Commercial Services</v>
    <v>Stock</v>
    <v>45744.492824074077</v>
    <v>403</v>
    <v>222.25</v>
    <v>107352500000</v>
    <v>RITES LIMITED</v>
    <v>RITES LIMITED</v>
    <v>230.99</v>
    <v>31.412299999999998</v>
    <v>230.64</v>
    <v>223.37</v>
    <v>480603800</v>
    <v>RITES</v>
    <v>RITES LIMITED (XNSE:RITES)</v>
    <v>2108675</v>
    <v>2777010</v>
    <v>1974</v>
  </rv>
  <rv s="2">
    <v>404</v>
  </rv>
  <rv s="0">
    <v>https://www.bing.com/financeapi/forcetrigger?t=ahkbtc&amp;q=XNSE%3aTEXRAIL&amp;form=skydnc</v>
    <v>Learn more on Bing</v>
  </rv>
  <rv s="1">
    <v>en-GB</v>
    <v>ahkbtc</v>
    <v>268435456</v>
    <v>1</v>
    <v>Powered by Refinitiv</v>
    <v>0</v>
    <v>TEXMACO RAIL &amp; ENGINEERING LIMITED (XNSE:TEXRAIL)</v>
    <v>2</v>
    <v>3</v>
    <v>Finance</v>
    <v>4</v>
    <v>296.49</v>
    <v>122.6</v>
    <v>1.5377000000000001</v>
    <v>-4.05</v>
    <v>-2.9189E-2</v>
    <v>INR</v>
    <v>Texmaco Rail &amp; Engineering Limited is a manufacturer of freight wagons and provider of railway infrastructure in India. The Company is engaged in manufacturing, selling and providing service for rail and rail-related products. It manufactures a diverse range of products. Its segments include Freight Car Division, Infra Rail &amp; Green Energy, and Infra Electrical. It manufactures rolling stock, such as wagons, coaches, emus, loco shells and parts, hydro mechanical equipment, steel castings, rail engineering, procurement, construction, bridges and other steel structures. It has six manufacturing units. It is also a freight car manufacturer. These include custom-built special purpose freight cars for movement of large oversize consignments. Its freight cars serve a host of core industries like cement, steel, defense, fertilizer, oil, thermal power projects, and others. It also specializes in manufacturing commodity specific special purpose wagons primarily for the private sector in India.</v>
    <v>2121</v>
    <v>National Stock Exchange of India</v>
    <v>XNSE</v>
    <v>XNSE</v>
    <v>Birla Building,, 9/1 R.N. Mukherjee Road,, KOLKATA, WEST BENGAL, 700001 IN</v>
    <v>142.13</v>
    <v>Machinery, Equipment &amp; Components</v>
    <v>Stock</v>
    <v>45744.492835648147</v>
    <v>406</v>
    <v>134.30000000000001</v>
    <v>53808250000</v>
    <v>TEXMACO RAIL &amp; ENGINEERING LIMITED</v>
    <v>TEXMACO RAIL &amp; ENGINEERING LIMITED</v>
    <v>138.5</v>
    <v>20.9666</v>
    <v>138.75</v>
    <v>134.69999999999999</v>
    <v>399467300</v>
    <v>TEXRAIL</v>
    <v>TEXMACO RAIL &amp; ENGINEERING LIMITED (XNSE:TEXRAIL)</v>
    <v>2777424</v>
    <v>3308460</v>
    <v>1998</v>
  </rv>
  <rv s="2">
    <v>407</v>
  </rv>
  <rv s="0">
    <v>https://www.bing.com/financeapi/forcetrigger?t=ahkgbh&amp;q=XNSE%3aTWL&amp;form=skydnc</v>
    <v>Learn more on Bing</v>
  </rv>
  <rv s="1">
    <v>en-GB</v>
    <v>ahkgbh</v>
    <v>268435456</v>
    <v>1</v>
    <v>Powered by Refinitiv</v>
    <v>0</v>
    <v>TITAGARH RAIL SYSTEMS LIMITED (XNSE:TITAGARH)</v>
    <v>2</v>
    <v>3</v>
    <v>Finance</v>
    <v>4</v>
    <v>1896.95</v>
    <v>654.54999999999995</v>
    <v>1.869</v>
    <v>-18.95</v>
    <v>-2.3246000000000003E-2</v>
    <v>INR</v>
    <v>Titagarh Rail Systems Limited is an India-based company, which offers mobility solutions with its presence in both the passenger and freight rail systems including railway wagons, components, passenger coaches (EMU/MEMU) and metro coaches. The Company's segments include Freight Rail Systems and Passenger Rail Systems. The Freight Rail Systems segment consists of manufacturing of wagons, loco shells, bogies, couplers, their components, designing and construction of warships, passenger vessels, tug and specialized equipment's for defense, bridge girders and others. The Passenger Rail Systems segment consists of designing and manufacturing of metro, passenger coaches, EMUs, train sets, monorail, propulsion equipment, traction motors and their components. The Company produces integral components for both Indian Railways and the global market, particularly in rail crossings. It has executed contracts for the maintenance of freight cars throughout their complete lifecycle.</v>
    <v>1060</v>
    <v>National Stock Exchange of India</v>
    <v>XNSE</v>
    <v>XNSE</v>
    <v>Titagarh Towers 756,, Anandapur, E.M. Bypass, KOLKATA, WEST BENGAL, 700107 IN</v>
    <v>831</v>
    <v>Machinery, Equipment &amp; Components</v>
    <v>Stock</v>
    <v>45744.492835648147</v>
    <v>409</v>
    <v>791.6</v>
    <v>107234000000</v>
    <v>TITAGARH RAIL SYSTEMS LIMITED</v>
    <v>TITAGARH RAIL SYSTEMS LIMITED</v>
    <v>820</v>
    <v>36.7864</v>
    <v>815.2</v>
    <v>796.25</v>
    <v>134673800</v>
    <v>TITAGARH</v>
    <v>TITAGARH RAIL SYSTEMS LIMITED (XNSE:TITAGARH)</v>
    <v>1764410</v>
    <v>2717650</v>
    <v>1997</v>
  </rv>
  <rv s="2">
    <v>410</v>
  </rv>
  <rv s="0">
    <v>https://www.bing.com/financeapi/forcetrigger?t=a1z11h&amp;q=XNYS%3aO&amp;form=skydnc</v>
    <v>Learn more on Bing</v>
  </rv>
  <rv s="13">
    <v>en-GB</v>
    <v>a1z11h</v>
    <v>268435456</v>
    <v>1</v>
    <v>Powered by Refinitiv</v>
    <v>23</v>
    <v>REALTY INCOME CORPORATION (XNYS:O)</v>
    <v>2</v>
    <v>24</v>
    <v>Finance</v>
    <v>25</v>
    <v>64.88</v>
    <v>50.65</v>
    <v>0.79979999999999996</v>
    <v>0.45</v>
    <v>-1.4130000000000002E-3</v>
    <v>8.0129999999999993E-3</v>
    <v>-0.08</v>
    <v>USD</v>
    <v>Realty Income Corporation is a real estate investment trust. The Company is engaged in acquiring and managing freestanding commercial properties that generate rental revenue under long-term net lease agreements with its commercial clients. It is engaged in a single business activity, which is the leasing of property to clients, generally on a net basis. That business activity spans various geographic boundaries and includes property types and clients engaged in various industries. The Company owns or holds interests in approximately 15,621 properties located in all 50 United States (U.S.) states, the United Kingdom, France, Germany, Ireland, Italy, Portugal, and Spain with clients doing business in 89 industries. Its property types include retail, industrial, gaming and others, such as agriculture and office. Its primary industry concentrations include grocery stores, convenience stores, dollar stores, drug stores, home improvement, restaurants-quick service and others.</v>
    <v>468</v>
    <v>New York Stock Exchange</v>
    <v>XNYS</v>
    <v>XNYS</v>
    <v>11995 El Camino Real, SAN DIEGO, CA, 92130 US</v>
    <v>56.734999999999999</v>
    <v>Residential &amp; Commercial REIT</v>
    <v>Stock</v>
    <v>45744.999279501564</v>
    <v>412</v>
    <v>55.98</v>
    <v>50483050000</v>
    <v>REALTY INCOME CORPORATION</v>
    <v>REALTY INCOME CORPORATION</v>
    <v>56.405000000000001</v>
    <v>57.901200000000003</v>
    <v>56.16</v>
    <v>56.61</v>
    <v>56.53</v>
    <v>891769200</v>
    <v>O</v>
    <v>REALTY INCOME CORPORATION (XNYS:O)</v>
    <v>3504325</v>
    <v>6330378</v>
    <v>1997</v>
  </rv>
  <rv s="2">
    <v>413</v>
  </rv>
  <rv s="0">
    <v>https://www.bing.com/financeapi/forcetrigger?t=a6qja2&amp;q=DOW+JONES+INDU+AVERAGE+NDX&amp;form=skydnc</v>
    <v>Learn more on Bing</v>
  </rv>
  <rv s="10">
    <v>en-GB</v>
    <v>a6qja2</v>
    <v>268435456</v>
    <v>1</v>
    <v>Powered by Refinitiv</v>
    <v>18</v>
    <v>DOW JONES INDU AVERAGE NDX</v>
    <v>10</v>
    <v>26</v>
    <v>Finance</v>
    <v>20</v>
    <v>45073.63</v>
    <v>37611.56</v>
    <v>-715.8</v>
    <v>-1.6922E-2</v>
    <v>US</v>
    <v>42258.15</v>
    <v>Index</v>
    <v>415</v>
    <v>41530</v>
    <v>DOW JONES INDU AVERAGE NDX</v>
    <v>42245.82</v>
    <v>42299.7</v>
    <v>41583.9</v>
    <v>DJI</v>
    <v>DOW JONES INDU AVERAGE NDX</v>
  </rv>
  <rv s="2">
    <v>416</v>
  </rv>
  <rv s="0">
    <v>https://www.bing.com/financeapi/forcetrigger?t=ahkqoc&amp;q=NIFTY+100&amp;form=skydnc</v>
    <v>Learn more on Bing</v>
  </rv>
  <rv s="10">
    <v>en-GB</v>
    <v>ahkqoc</v>
    <v>268435456</v>
    <v>1</v>
    <v>Powered by Refinitiv</v>
    <v>18</v>
    <v>NIFTY 100</v>
    <v>10</v>
    <v>19</v>
    <v>Finance</v>
    <v>20</v>
    <v>27335.65</v>
    <v>22003.75</v>
    <v>-87.7</v>
    <v>-3.6320000000000002E-3</v>
    <v>IN</v>
    <v>24220.75</v>
    <v>Index</v>
    <v>418</v>
    <v>23992.799999999999</v>
    <v>NIFTY 100</v>
    <v>24154.15</v>
    <v>24145.05</v>
    <v>24057.35</v>
    <v>NIFTY100</v>
    <v>NIFTY 100</v>
  </rv>
  <rv s="2">
    <v>419</v>
  </rv>
  <rv s="0">
    <v>https://www.bing.com/financeapi/forcetrigger?t=ahkqzr&amp;q=NIFTY+500&amp;form=skydnc</v>
    <v>Learn more on Bing</v>
  </rv>
  <rv s="10">
    <v>en-GB</v>
    <v>ahkqzr</v>
    <v>268435456</v>
    <v>1</v>
    <v>Powered by Refinitiv</v>
    <v>18</v>
    <v>NIFTY 500</v>
    <v>10</v>
    <v>19</v>
    <v>Finance</v>
    <v>20</v>
    <v>24573.4</v>
    <v>19624.25</v>
    <v>-68.400000000000006</v>
    <v>-3.1949999999999999E-3</v>
    <v>IN</v>
    <v>21514.1</v>
    <v>Index</v>
    <v>421</v>
    <v>21277.9</v>
    <v>NIFTY 500</v>
    <v>21439.200000000001</v>
    <v>21407.95</v>
    <v>21339.55</v>
    <v>NIFTY500</v>
    <v>NIFTY 500</v>
  </rv>
  <rv s="2">
    <v>422</v>
  </rv>
  <rv s="0">
    <v>https://www.bing.com/financeapi/forcetrigger?t=ahhdvh&amp;q=XNSE%3aCHOLAFIN&amp;form=skydnc</v>
    <v>Learn more on Bing</v>
  </rv>
  <rv s="1">
    <v>en-GB</v>
    <v>ahhdvh</v>
    <v>268435456</v>
    <v>1</v>
    <v>Powered by Refinitiv</v>
    <v>0</v>
    <v>CHOLAMANDALAM INVESTMENT AND FINANCE COMPANY LIMITED (XNSE:CHOLAFIN)</v>
    <v>2</v>
    <v>3</v>
    <v>Finance</v>
    <v>4</v>
    <v>1652</v>
    <v>1077.5</v>
    <v>1.3607</v>
    <v>-11.75</v>
    <v>-7.6709999999999999E-3</v>
    <v>INR</v>
    <v>Cholamandalam Investment and Finance Company Limited is an India-based non-banking financial company (NBFC - investment and credit company). It is primarily engaged in the business of financing. Its segments include Vehicle Finance, Loan against property, Home Loans and Other Loans. Vehicle Finance segment provides loans to customers against purchase of new/used vehicles, tractors, construction equipments and loans to automobile dealers. Loan against property segment provides loans to customers against immovable property. Home Loans segment includes loans given for acquisition/construction of residential property and loans against the residential/commercial property. Other Loans segment consists of consumer and small enterprise loans, secured business and personal loans and SME loans. It has a license to act as a composite corporate agent for solicitation and procurement of insurance business for life insurers, general insurers and health insurers as specified under IRDAI Regulations.</v>
    <v>38235</v>
    <v>National Stock Exchange of India</v>
    <v>XNSE</v>
    <v>XNSE</v>
    <v>Dare House, 2, NSC Bose Road, Parrys, CHENNAI, TAMIL NADU, 600001 IN</v>
    <v>1536</v>
    <v>Banking Services</v>
    <v>Stock</v>
    <v>45744.492800925924</v>
    <v>424</v>
    <v>1511</v>
    <v>1278188000000</v>
    <v>CHOLAMANDALAM INVESTMENT AND FINANCE COMPANY LIMITED</v>
    <v>CHOLAMANDALAM INVESTMENT AND FINANCE COMPANY LIMITED</v>
    <v>1536</v>
    <v>31.389700000000001</v>
    <v>1531.7</v>
    <v>1519.95</v>
    <v>840940900</v>
    <v>CHOLAFIN</v>
    <v>CHOLAMANDALAM INVESTMENT AND FINANCE COMPANY LIMITED (XNSE:CHOLAFIN)</v>
    <v>975450</v>
    <v>2186850</v>
    <v>1978</v>
  </rv>
  <rv s="2">
    <v>425</v>
  </rv>
  <rv s="0">
    <v>https://www.bing.com/financeapi/forcetrigger?t=ahi8a2&amp;q=XNSE%3aICICIGI&amp;form=skydnc</v>
    <v>Learn more on Bing</v>
  </rv>
  <rv s="1">
    <v>en-GB</v>
    <v>ahi8a2</v>
    <v>268435456</v>
    <v>1</v>
    <v>Powered by Refinitiv</v>
    <v>0</v>
    <v>ICICI LOMBARD GENERAL INSURANCE COMPANY LIMITED (XNSE:ICICIGI)</v>
    <v>2</v>
    <v>3</v>
    <v>Finance</v>
    <v>4</v>
    <v>2301.9</v>
    <v>1480.5</v>
    <v>1.1020000000000001</v>
    <v>-1.4</v>
    <v>-7.8030000000000005E-4</v>
    <v>INR</v>
    <v>ICICI Lombard General Insurance Company Limited is an India-based general insurance company. The Company offers a comprehensive and diversified range of products through multiple distribution channels, including motor, health, crop, fire, personal accident, marine, engineering, and liability insurance. Its segments include Fire, Marine, Health including Personal Accident, Miscellaneous, Crop Insurance and Motor. Its Health including Personal Accident segment includes health retail, health group corporate and health government business. Its Miscellaneous segment includes miscellaneous retail and miscellaneous group corporate business. Its motor insurance includes car insurance, bike insurance and motor floater. Its health insurance includes Health AdvantEdge, MaxProtect, health booster, personal protect, Arogya Sanjeevani Policy, Saral Suraksha Bima and others. Its other insurances include crop insurance, NRI insurance, cyber insurance, ICICI Bharat Griha Raksha Policy and others.</v>
    <v>13670</v>
    <v>National Stock Exchange of India</v>
    <v>XNSE</v>
    <v>XNSE</v>
    <v>ICICI Lombard House, 414, Veer Savarkar Marg, Near Siddhi Vinayak Temple, Prabhadevi, MUMBAI, MAHARASHTRA, 400025 IN</v>
    <v>1805</v>
    <v>Insurance</v>
    <v>Stock</v>
    <v>45744.492812500001</v>
    <v>427</v>
    <v>1773</v>
    <v>888763200000</v>
    <v>ICICI LOMBARD GENERAL INSURANCE COMPANY LIMITED</v>
    <v>ICICI LOMBARD GENERAL INSURANCE COMPANY LIMITED</v>
    <v>1799.95</v>
    <v>35.151400000000002</v>
    <v>1794.25</v>
    <v>1792.85</v>
    <v>495726500</v>
    <v>ICICIGI</v>
    <v>ICICI LOMBARD GENERAL INSURANCE COMPANY LIMITED (XNSE:ICICIGI)</v>
    <v>791304</v>
    <v>657810</v>
    <v>2000</v>
  </rv>
  <rv s="2">
    <v>428</v>
  </rv>
  <rv s="0">
    <v>https://www.bing.com/financeapi/forcetrigger?t=ahj6nm&amp;q=XNSE%3aNHPC&amp;form=skydnc</v>
    <v>Learn more on Bing</v>
  </rv>
  <rv s="1">
    <v>en-GB</v>
    <v>ahj6nm</v>
    <v>268435456</v>
    <v>1</v>
    <v>Powered by Refinitiv</v>
    <v>0</v>
    <v>NHPC Limited (XNSE:NHPC)</v>
    <v>2</v>
    <v>3</v>
    <v>Finance</v>
    <v>4</v>
    <v>118.4</v>
    <v>71</v>
    <v>0.71309999999999996</v>
    <v>0.92</v>
    <v>1.1318999999999999E-2</v>
    <v>INR</v>
    <v>NHPC Limited is an India-based company, which is primarily engaged in the generation and sale of bulk power to various power utilities. The Company’s other business activities include project management / construction contracts/ consultancy assignment services and trading of power. It has installed capacity of 7144.20 megawatts (MW) including 1593 MW in joint venture, comprising 6971.20 MW from 22 hydro power stations, 123 MW from three solar power project and 50 MW from a wind power project. The Company’s power stations include Salal, Dulhasti, Kishanganga HEP, Chutak, Baira Siul, Tanakpur, Dhauliganga, Rangit, Loktak, Indira Saga, Chamera-I, Uri-I, Omkareshwa, and others. Its consultancy services offer survey and investigation, planning, design and engineering, construction, operation and maintenance, renovation, modernization and updating of hydropower projects. Its subsidiaries include NHDC Limited, Bundelkhand Saur Urja Limited, Lanco Teesta Hydro Power Limited, and others.</v>
    <v>4929</v>
    <v>National Stock Exchange of India</v>
    <v>XNSE</v>
    <v>XNSE</v>
    <v>Sector-33, FARIDABAD, HARYANA, 121003 IN</v>
    <v>86.94</v>
    <v>Electrical Utilities &amp; IPPs</v>
    <v>Stock</v>
    <v>45744.492824074077</v>
    <v>430</v>
    <v>82</v>
    <v>825701900000</v>
    <v>NHPC Limited</v>
    <v>NHPC Limited</v>
    <v>82.45</v>
    <v>30.4693</v>
    <v>81.28</v>
    <v>82.2</v>
    <v>10045040000</v>
    <v>NHPC</v>
    <v>NHPC Limited (XNSE:NHPC)</v>
    <v>72367264</v>
    <v>31206940</v>
    <v>1975</v>
  </rv>
  <rv s="2">
    <v>431</v>
  </rv>
  <rv s="0">
    <v>https://www.bing.com/financeapi/forcetrigger?t=ahjg7w&amp;q=XNSE%3aPNB&amp;form=skydnc</v>
    <v>Learn more on Bing</v>
  </rv>
  <rv s="1">
    <v>en-GB</v>
    <v>ahjg7w</v>
    <v>268435456</v>
    <v>1</v>
    <v>Powered by Refinitiv</v>
    <v>0</v>
    <v>Punjab National Bank (XNSE:PNB)</v>
    <v>2</v>
    <v>3</v>
    <v>Finance</v>
    <v>4</v>
    <v>142.9</v>
    <v>85.46</v>
    <v>1.2859</v>
    <v>-0.28000000000000003</v>
    <v>-2.9039999999999999E-3</v>
    <v>INR</v>
    <v>Punjab National Bank is an India-based bank. The Company's segments include Treasury, Corporate/Wholesale Banking, Retail Banking and Other Banking Operations. Its product categories include personal, corporate, international and capital services. Its personal products include deposit, loans, approved housing projects, accounts, insurance, government business, financial inclusion and priority sector. Its corporate products include corporate loans, forex services offered to exporter and importer, cash management services, and gold card scheme for exporters. The Company's international products include foreign exchange (FX) retail platform, Libor transition, schemes/products/services, non-resident Indian (NRI) services, help desk for forex services and world travel card. Its capital services include depository services, mutual funds, merchant banking and application supported by blocked amount. Its e-services include retail Internet banking, e-statement, SMS banking and point of sale.</v>
    <v>102349</v>
    <v>National Stock Exchange of India</v>
    <v>XNSE</v>
    <v>XNSE</v>
    <v>Plot No 4, Sector -10, Dwarka, NEW DELHI, DELHI, 110075 IN</v>
    <v>97.98</v>
    <v>Banking Services</v>
    <v>Stock</v>
    <v>45744.492824074077</v>
    <v>433</v>
    <v>95.5</v>
    <v>1104817000000</v>
    <v>Punjab National Bank</v>
    <v>Punjab National Bank</v>
    <v>96.41</v>
    <v>6.3714000000000004</v>
    <v>96.41</v>
    <v>96.13</v>
    <v>11492940000</v>
    <v>PNB</v>
    <v>Punjab National Bank (XNSE:PNB)</v>
    <v>21712434</v>
    <v>23905410</v>
    <v>1894</v>
  </rv>
  <rv s="2">
    <v>434</v>
  </rv>
  <rv s="0">
    <v>https://www.bing.com/financeapi/forcetrigger?t=ahkeim&amp;q=XNSE%3aTORNTPHARM&amp;form=skydnc</v>
    <v>Learn more on Bing</v>
  </rv>
  <rv s="1">
    <v>en-GB</v>
    <v>ahkeim</v>
    <v>268435456</v>
    <v>1</v>
    <v>Powered by Refinitiv</v>
    <v>0</v>
    <v>TORRENT PHARMACEUTICALS LTD (XNSE:TORNTPHARM)</v>
    <v>2</v>
    <v>3</v>
    <v>Finance</v>
    <v>4</v>
    <v>3590.7</v>
    <v>2505.3000000000002</v>
    <v>0.69850000000000001</v>
    <v>-5.2</v>
    <v>-1.6080000000000001E-3</v>
    <v>INR</v>
    <v>Torrent Pharmaceuticals Limited is an India-based pharmaceutical company. The Company is engaged in research, development, manufacturing, marketing and distribution of branded and generic pharmaceutical formulations in India and internationally. The Company is focused on various therapeutic segments, such as cardiovascular (CV), central nervous system (CNS), gastrointestinal (GI), vitamins minerals nutrients (VMN), anti-diabetes (AD), pain management, gynecology, and dermatology. Its pediatric product brands include Tedibar, Atogla, Spoo and B4 Nappi. Its Anti-diabetic products include Gliclazide 80 mg, Tablets, Gliclazide 30 mg, Tablets, Glimepiride 1, 2, 3, 4 mg, Tablets, and others. Its dermatologic therapy products include Macrotor, Ahaglow S Facewash, Fungicide Lotion, Hairjoy 2%, New Dewsoft Cream, Lookbrite 20GMS, Cortaz NC, Dermanex, and others. Its manufacturing facilities are located in the states of Gujarat, Himachal Pradesh, Madhya Pradesh, Andhra Pradesh and Sikkim.</v>
    <v>14916</v>
    <v>National Stock Exchange of India</v>
    <v>XNSE</v>
    <v>XNSE</v>
    <v>Torrent House, Off. Ashram Road, AHMEDABAD, GUJARAT, 380009 IN</v>
    <v>3249.95</v>
    <v>Pharmaceuticals</v>
    <v>Stock</v>
    <v>45744.492835648147</v>
    <v>436</v>
    <v>3202.7</v>
    <v>1092485000000</v>
    <v>TORRENT PHARMACEUTICALS LTD</v>
    <v>TORRENT PHARMACEUTICALS LTD</v>
    <v>3233.2</v>
    <v>58.658000000000001</v>
    <v>3233.15</v>
    <v>3227.95</v>
    <v>338445400</v>
    <v>TORNTPHARM</v>
    <v>TORRENT PHARMACEUTICALS LTD (XNSE:TORNTPHARM)</v>
    <v>271746</v>
    <v>306340</v>
    <v>1972</v>
  </rv>
  <rv s="2">
    <v>437</v>
  </rv>
  <rv s="0">
    <v>https://www.bing.com/financeapi/forcetrigger?t=ahkfz2&amp;q=XNSE%3aTVSMOTOR&amp;form=skydnc</v>
    <v>Learn more on Bing</v>
  </rv>
  <rv s="1">
    <v>en-GB</v>
    <v>ahkfz2</v>
    <v>268435456</v>
    <v>1</v>
    <v>Powered by Refinitiv</v>
    <v>0</v>
    <v>TVS MOTOR COMPANY LIMITED (XNSE:TVSMOTOR)</v>
    <v>2</v>
    <v>3</v>
    <v>Finance</v>
    <v>4</v>
    <v>2958</v>
    <v>1873</v>
    <v>0.26169999999999999</v>
    <v>-35.799999999999997</v>
    <v>-1.4579E-2</v>
    <v>INR</v>
    <v>TVS Motor Company Limited is an India-based two and three-wheeler manufacturer globally, supporting progress through sustainable mobility with four manufacturing facilities located in India and Indonesia. The Company's segments include Automotive Vehicles &amp; Parts, Automotive Components, Financial services and Others. The Company manufactures a range of two-wheelers, starting from mopeds, to scooters, commuter motorcycles, to racing bikes like the TVS Apache series and the TVS Apache RR310. The Company's product categories include motorcycles, scooters, electric scooters, three wheelers and mopeds. Its motorcycle products include TVS Apache, Ronin, Raider, Radeon, Sport and Star City+. Its electric scooter products include TVS iQube and TVS X. The Company's scooter products include Jupiter 110, Ntorq, Zest 110 and Scooty Pep+. Its services include book a service, annual maintenance contract, roadside assistance, TVS genuine parts and Tru4 Oil, TVS consumables and proactive inspection.</v>
    <v>4129</v>
    <v>National Stock Exchange of India</v>
    <v>XNSE</v>
    <v>XNSE</v>
    <v>"Chaitanya", No.12, Khader Nawaz Khan Road, Nungambakkam, KRISHNAGIRI, TAMIL NADU, 600006 IN</v>
    <v>2468</v>
    <v>Automobiles &amp; Auto Parts</v>
    <v>Stock</v>
    <v>45744.492835648147</v>
    <v>439</v>
    <v>2401.5</v>
    <v>1148790000000</v>
    <v>TVS MOTOR COMPANY LIMITED</v>
    <v>TVS MOTOR COMPANY LIMITED</v>
    <v>2463</v>
    <v>58.231099999999998</v>
    <v>2455.65</v>
    <v>2419.85</v>
    <v>474736100</v>
    <v>TVSMOTOR</v>
    <v>TVS MOTOR COMPANY LIMITED (XNSE:TVSMOTOR)</v>
    <v>582409</v>
    <v>772270</v>
    <v>1992</v>
  </rv>
  <rv s="2">
    <v>440</v>
  </rv>
  <rv s="0">
    <v>https://www.bing.com/financeapi/forcetrigger?t=ahkhjc&amp;q=XNSE%3aUNIONBANK&amp;form=skydnc</v>
    <v>Learn more on Bing</v>
  </rv>
  <rv s="1">
    <v>en-GB</v>
    <v>ahkhjc</v>
    <v>268435456</v>
    <v>1</v>
    <v>Powered by Refinitiv</v>
    <v>0</v>
    <v>UNION BANK OF INDIA LIMITED (XNSE:UNIONBANK)</v>
    <v>2</v>
    <v>3</v>
    <v>Finance</v>
    <v>4</v>
    <v>172.5</v>
    <v>100.81</v>
    <v>1.0491999999999999</v>
    <v>1.97</v>
    <v>1.5859999999999999E-2</v>
    <v>INR</v>
    <v>Union Bank of India Limited is an India-based banking company. The Company’s segments include Treasury Operations, Corporate and Wholesale Banking and Other Banking Operations. The Company offers products in three categories, including personal, corporate loans and international. Its personal products include accounts and deposits, loans, which includes retail, micro, small and medium enterprises (MSME), wealth management, financial schemes and lockers/other services. Its corporate loans include trade finance, working capital, line of credit, project financing, and channel finance. Its international services include non-resident Indian speedy and easy remittances, Internet Banking, international debit/credit cards, home loans, special deposit schemes, and an online donation facility. It provides digital services, such as app banking, Internet banking, automated teller machine banking, self-service banking and immediate payment service (IMPS). It also provides foreign currency loans.</v>
    <v>75866</v>
    <v>National Stock Exchange of India</v>
    <v>XNSE</v>
    <v>XNSE</v>
    <v>Union Bank Bhavan, 239, Vidhan Bhavan Marg, Nariman Point, MUMBAI, MAHARASHTRA, 400021 IN</v>
    <v>128.15</v>
    <v>Banking Services</v>
    <v>Stock</v>
    <v>45744.492835648147</v>
    <v>442</v>
    <v>124.59</v>
    <v>963208400000</v>
    <v>UNION BANK OF INDIA LIMITED</v>
    <v>UNION BANK OF INDIA LIMITED</v>
    <v>124.59</v>
    <v>5.8754</v>
    <v>124.21</v>
    <v>126.18</v>
    <v>7633605000</v>
    <v>UNIONBANK</v>
    <v>UNION BANK OF INDIA LIMITED (XNSE:UNIONBANK)</v>
    <v>14157702</v>
    <v>14814860</v>
    <v>1919</v>
  </rv>
  <rv s="2">
    <v>443</v>
  </rv>
  <rv s="0">
    <v>https://www.bing.com/financeapi/forcetrigger?t=ahhn1h&amp;q=XNSE%3aEICHERMOT&amp;form=skydnc</v>
    <v>Learn more on Bing</v>
  </rv>
  <rv s="1">
    <v>en-GB</v>
    <v>ahhn1h</v>
    <v>268435456</v>
    <v>1</v>
    <v>Powered by Refinitiv</v>
    <v>0</v>
    <v>EICHER MOTORS LIMITED (XNSE:EICHERMOT)</v>
    <v>2</v>
    <v>3</v>
    <v>Finance</v>
    <v>4</v>
    <v>5575.5</v>
    <v>3886.1</v>
    <v>0.69240000000000002</v>
    <v>1.95</v>
    <v>3.6479999999999998E-4</v>
    <v>INR</v>
    <v>Eicher Motors Limited is an India-based multinational automobile company. The Company is engaged in the manufacturing and selling of motorcycles, spare parts and related services. The Company primarily operates in the automotive segment. The automotive segment includes all activities related to development, design, manufacture, assembly and sale of two-wheelers as well as sale of related parts and accessories. Its flagship brand Royal Enfield, which is engaged in motorcycle business. Royal Enfield's motorcycle products include Interceptor 650, Continental GT 650, Classic, Bullet and Himalayan. Royal Enfield's portfolio also includes apparels and motorcycle accessories, including protective riding apparel, riding accessories, protective seats, bodywork, controls, wheels, luggage and engine. Its commercial vehicle business is led by VE Commercial Vehicles. Its joint venture with AB Volvo, VE Commercial Vehicles Limited (VECV), includes a range of Eicher branded trucks and buses.</v>
    <v>5249</v>
    <v>National Stock Exchange of India</v>
    <v>XNSE</v>
    <v>XNSE</v>
    <v>Royal Enfield Global Headquarters, #296, Rajiv Gandhi Salai,, Sholinganallur, CHENNAI, TAMIL NADU, 600119 IN</v>
    <v>5408.35</v>
    <v>Automobiles &amp; Auto Parts</v>
    <v>Stock</v>
    <v>45744.492800925924</v>
    <v>445</v>
    <v>5322.45</v>
    <v>1466147000000</v>
    <v>EICHER MOTORS LIMITED</v>
    <v>EICHER MOTORS LIMITED</v>
    <v>5363</v>
    <v>32.979100000000003</v>
    <v>5345.75</v>
    <v>5347.7</v>
    <v>274164100</v>
    <v>EICHERMOT</v>
    <v>EICHER MOTORS LIMITED (XNSE:EICHERMOT)</v>
    <v>286609</v>
    <v>385530</v>
    <v>1982</v>
  </rv>
  <rv s="2">
    <v>446</v>
  </rv>
  <rv s="0">
    <v>https://www.bing.com/financeapi/forcetrigger?t=ahk6a2&amp;q=XNSE%3aSUNPHARMA&amp;form=skydnc</v>
    <v>Learn more on Bing</v>
  </rv>
  <rv s="1">
    <v>en-GB</v>
    <v>ahk6a2</v>
    <v>268435456</v>
    <v>1</v>
    <v>Powered by Refinitiv</v>
    <v>0</v>
    <v>SUN PHARMACEUTICAL INDUSTRIES LIMITED (XNSE:SUNPHARMA)</v>
    <v>2</v>
    <v>3</v>
    <v>Finance</v>
    <v>4</v>
    <v>1960.35</v>
    <v>1377.2</v>
    <v>0.98980000000000001</v>
    <v>3.25</v>
    <v>1.877E-3</v>
    <v>INR</v>
    <v>Sun Pharmaceutical Industries Limited is an India-based specialty generic pharmaceutical company with a presence in specialty, generics and consumer healthcare products. It is engaged in manufacturing, developing, and marketing a range of branded and generic formulations and active pharmaceutical ingredients (APIs). It produces a diverse and complementary portfolio of generic and specialty medicines targeting a wide spectrum of chronic and acute treatments. It offers a variety of dosage forms, including orals, creams, ointments, injectables, sprays, and liquids. Its global specialty portfolio spans advanced products in dermatology, ophthalmology, and onco-dermatology. Its marketed specialty portfolio includes Ilumya/ Ilumetri, Winlevi, Levulan Kerastick + BLU-U, Absorica LD, Odomzo, Cequa, Bromsite, Xelpros, and others. Its vertically integrated operations deliver medicines to physicians and consumers in over 100 countries. Its manufacturing facilities are spread across six continents.</v>
    <v>43000</v>
    <v>National Stock Exchange of India</v>
    <v>XNSE</v>
    <v>XNSE</v>
    <v>17/B, Mahal Industrial Estate, Mahakali Caves Road, Andeheri (East), MUMBAI, MAHARASHTRA, 400 093 IN</v>
    <v>1741.35</v>
    <v>Pharmaceuticals</v>
    <v>Stock</v>
    <v>45744.492824074077</v>
    <v>448</v>
    <v>1705.2</v>
    <v>4162126000000</v>
    <v>SUN PHARMACEUTICAL INDUSTRIES LIMITED</v>
    <v>SUN PHARMACEUTICAL INDUSTRIES LIMITED</v>
    <v>1731.45</v>
    <v>36.351300000000002</v>
    <v>1731.45</v>
    <v>1734.7</v>
    <v>2399335000</v>
    <v>SUNPHARMA</v>
    <v>SUN PHARMACEUTICAL INDUSTRIES LIMITED (XNSE:SUNPHARMA)</v>
    <v>1956781</v>
    <v>2122440</v>
    <v>1993</v>
  </rv>
  <rv s="2">
    <v>449</v>
  </rv>
  <rv s="0">
    <v>https://www.bing.com/financeapi/forcetrigger?t=ahgwsm&amp;q=XNSE%3aAPOLLOHOSP&amp;form=skydnc</v>
    <v>Learn more on Bing</v>
  </rv>
  <rv s="1">
    <v>en-GB</v>
    <v>ahgwsm</v>
    <v>268435456</v>
    <v>1</v>
    <v>Powered by Refinitiv</v>
    <v>0</v>
    <v>APOLLO HOSPITALS ENTERPRISE LIMITED (XNSE:APOLLOHOSP)</v>
    <v>2</v>
    <v>3</v>
    <v>Finance</v>
    <v>4</v>
    <v>7545.35</v>
    <v>5693.2</v>
    <v>0.86209999999999998</v>
    <v>124.15</v>
    <v>1.9123000000000001E-2</v>
    <v>INR</v>
    <v>Apollo Hospitals Enterprise Limited is an India-based integrated healthcare company. The Company is engaged in the business of providing hospital services and selling pharma and wellness products through a network of pharmacies, including the operation of multidisciplinary private hospitals, clinics, diagnostic centers and pharmacies. The Company's segments include Healthcare Services, Retail Health and Diagnostics, Digital Health and Pharmacy Distribution, and Others. It is engaged in hospitals and hospitals-based services. Retail Health and Diagnostics segment includes clinics and diagnostics. Digital Health and Pharmacy Distribution segment is engaged in the business of procurement and distribution of pharmaceuticals, fast moving consumer goods and private label products business from various services using the digital platform. The Company has approximately 10,000 beds across 73 hospitals, 6000 pharmacies and 2500 clinics and diagnostic centers, as well as 500 telemedicine centers.</v>
    <v>82786</v>
    <v>National Stock Exchange of India</v>
    <v>XNSE</v>
    <v>XNSE</v>
    <v>"Ali Towers" Ill Floor, #55, Greams Road, CHENNAI, TAMIL NADU, 600006 IN</v>
    <v>6649.75</v>
    <v>Healthcare Providers &amp; Services</v>
    <v>Stock</v>
    <v>45744.492800925924</v>
    <v>451</v>
    <v>6432.95</v>
    <v>951308100000</v>
    <v>APOLLO HOSPITALS ENTERPRISE LIMITED</v>
    <v>APOLLO HOSPITALS ENTERPRISE LIMITED</v>
    <v>6492.05</v>
    <v>72.612099999999998</v>
    <v>6492.05</v>
    <v>6616.2</v>
    <v>143784700</v>
    <v>APOLLOHOSP</v>
    <v>APOLLO HOSPITALS ENTERPRISE LIMITED (XNSE:APOLLOHOSP)</v>
    <v>413873</v>
    <v>416800</v>
    <v>1979</v>
  </rv>
  <rv s="2">
    <v>452</v>
  </rv>
  <rv s="0">
    <v>https://www.bing.com/financeapi/forcetrigger?t=ahiism&amp;q=XNSE%3aJSWSTEEL&amp;form=skydnc</v>
    <v>Learn more on Bing</v>
  </rv>
  <rv s="1">
    <v>en-GB</v>
    <v>ahiism</v>
    <v>268435456</v>
    <v>1</v>
    <v>Powered by Refinitiv</v>
    <v>0</v>
    <v>JSW Steel Limited (XNSE:JSWSTEEL)</v>
    <v>2</v>
    <v>3</v>
    <v>Finance</v>
    <v>4</v>
    <v>1074.9000000000001</v>
    <v>815.4</v>
    <v>1.0103</v>
    <v>3.45</v>
    <v>3.2550000000000001E-3</v>
    <v>INR</v>
    <v>JSW Steel Limited is an India-based holding company. The Company is primarily engaged in the business of manufacturing and sale of iron and steel products. It is an integrated manufacturer of a diverse range of steel products with its manufacturing facilities located at Vijayanagar Works in Karnataka, Dolvi Works in Maharashtra and Salem works in Tamil Nadu and also in the United States of America and Italy. It also has a plate and coil mill division in Anjar, Gujarat. It offers a gamut of steel products that includes hot rolled, cold rolled, bare and pre-painted galvanized and Galvalume, thermo-mechanically treated (TMT) rebars, wire rods and special steel. It offers a range of coated steel products that provide anti-corrosive properties. It serves multiple brands with its coated steel products, including GI (Vishwas), GL (Silveron), Color Coated (Everglow, Colouron+, Pragati+) and OEM products (Radiance). Its subsidiaries include JSW Steel (USA) Inc., Purest Energy, LLC, and others.</v>
    <v>13301</v>
    <v>National Stock Exchange of India</v>
    <v>XNSE</v>
    <v>XNSE</v>
    <v>JSW Centre, Bandra-Kurla Complex, Bandra East, MUMBAI, MAHARASHTRA, 400051 IN</v>
    <v>1068.2</v>
    <v>Metals &amp; Mining</v>
    <v>Stock</v>
    <v>45744.492812500001</v>
    <v>454</v>
    <v>1053.95</v>
    <v>2594148000000</v>
    <v>JSW Steel Limited</v>
    <v>JSW Steel Limited</v>
    <v>1059.75</v>
    <v>78.513599999999997</v>
    <v>1059.75</v>
    <v>1063.2</v>
    <v>2439943000</v>
    <v>JSWSTEEL</v>
    <v>JSW Steel Limited (XNSE:JSWSTEEL)</v>
    <v>1674204</v>
    <v>1945790</v>
    <v>1994</v>
  </rv>
  <rv s="2">
    <v>455</v>
  </rv>
  <rv s="0">
    <v>https://www.bing.com/financeapi/forcetrigger?t=ahhyrw&amp;q=XNSE%3aGRASIM&amp;form=skydnc</v>
    <v>Learn more on Bing</v>
  </rv>
  <rv s="1">
    <v>en-GB</v>
    <v>ahhyrw</v>
    <v>268435456</v>
    <v>1</v>
    <v>Powered by Refinitiv</v>
    <v>0</v>
    <v>GRASIM INDUSTRIES LTD (XNSE:GRASIM)</v>
    <v>2</v>
    <v>3</v>
    <v>Finance</v>
    <v>4</v>
    <v>2877.75</v>
    <v>2171.6</v>
    <v>0.7651</v>
    <v>-7.55</v>
    <v>-2.8830000000000001E-3</v>
    <v>INR</v>
    <v>Grasim Industries Limited is an India-based producer of cellulosic fibers, diversified chemicals, fashion yarn and fabrics producer. Its segments include Cellulosic Fibres, Chemicals, Building Material, Financial Service and Others. Its Cellulosic Fibres segment includes cellulosic staple fiber (CSF) and cellulosic fashion yarn (CFY). The Chemical segment includes chlor alkali, specialty chemicals and chlorine derivatives. The Building Material segment includes cement, paints and business to business (B2B) e-commerce businesses. The Others segment includes textiles, insulators and renewable power business. Its chlor-alkali business is engaged in the production of caustic soda, wide array of chlorine derivatives and specialty chemicals like epoxy polymers and curing agents. Its cement products include grey cement, white cement, ready mix concrete and wall putty products. Birla Pivot, the Company's the B2B e-commerce business unit, offers integrated procurement solutions.</v>
    <v>25929</v>
    <v>National Stock Exchange of India</v>
    <v>XNSE</v>
    <v>XNSE</v>
    <v>Aditya Birla Centre, A Wing, 2nd Floor, S. K. Ahire Marg, MUMBAI, MAHARASHTRA, 400030 IN</v>
    <v>2637.65</v>
    <v>Construction Materials</v>
    <v>Stock</v>
    <v>45744.492812500001</v>
    <v>457</v>
    <v>2599.35</v>
    <v>1771542000000</v>
    <v>GRASIM INDUSTRIES LTD</v>
    <v>GRASIM INDUSTRIES LTD</v>
    <v>2614.9499999999998</v>
    <v>44.781100000000002</v>
    <v>2618.6999999999998</v>
    <v>2611.15</v>
    <v>678496300</v>
    <v>GRASIM</v>
    <v>GRASIM INDUSTRIES LTD (XNSE:GRASIM)</v>
    <v>435022</v>
    <v>699910</v>
    <v>1947</v>
  </rv>
  <rv s="2">
    <v>458</v>
  </rv>
  <rv s="0">
    <v>https://www.bing.com/financeapi/forcetrigger?t=ahdba2&amp;q=XBOM%3a532281&amp;form=skydnc</v>
    <v>Learn more on Bing</v>
  </rv>
  <rv s="1">
    <v>en-GB</v>
    <v>ahdba2</v>
    <v>268435456</v>
    <v>1</v>
    <v>Powered by Refinitiv</v>
    <v>0</v>
    <v>HCL TECHNOLOGIES LIMITED (XBOM:532281)</v>
    <v>2</v>
    <v>3</v>
    <v>Finance</v>
    <v>8</v>
    <v>2004.27</v>
    <v>1230.8599999999999</v>
    <v>0.93630000000000002</v>
    <v>-35.85</v>
    <v>-2.2037000000000001E-2</v>
    <v>INR</v>
    <v>HCL Technologies Limited is a technology company. It is engaged in providing a range of information technology (IT) and business services, engineering and research and development (R&amp;D) services and software products and IP-led offerings. Its segments include IT and Business services, Engineering and R&amp;D services, and HCL Software. IT and Business Services segment provide a comprehensive portfolio of IT and Business Services, such as application, infrastructure and digital process operations) and digital transformation services enabled by digital and analytics, IoTWoRKs, Cloud native and Cybersecurity solutions including products developed within these businesses. Engineering and R&amp;D Services provides engineering services and solutions across software, embedded, mechanical, VLSI and platform engineering that support the end-to-end lifecycle of products both hardware and software across diverse industries. HCL Software segment provides modernized software products and IP-led offerings.</v>
    <v>218621</v>
    <v>Bombay Stock Exchange</v>
    <v>XBOM</v>
    <v>XBOM</v>
    <v>Technology Hub, SEZ, Plot No. 3A, Sector 126, NOIDA, UTTAR PRADESH, 201304 IN</v>
    <v>1626</v>
    <v>Software &amp; IT Services</v>
    <v>Stock</v>
    <v>45744.43854166667</v>
    <v>460</v>
    <v>1582.95</v>
    <v>4316104000000</v>
    <v>HCL TECHNOLOGIES LIMITED</v>
    <v>HCL TECHNOLOGIES LIMITED</v>
    <v>1626</v>
    <v>25.2624</v>
    <v>1626.8</v>
    <v>1590.95</v>
    <v>2710269000</v>
    <v>532281</v>
    <v>HCL TECHNOLOGIES LIMITED (XBOM:532281)</v>
    <v>77978</v>
    <v>3828520</v>
    <v>1991</v>
  </rv>
  <rv s="2">
    <v>461</v>
  </rv>
  <rv s="0">
    <v>https://www.bing.com/financeapi/forcetrigger?t=ahhlpr&amp;q=XNSE%3aDRREDDY&amp;form=skydnc</v>
    <v>Learn more on Bing</v>
  </rv>
  <rv s="1">
    <v>en-GB</v>
    <v>ahhlpr</v>
    <v>268435456</v>
    <v>1</v>
    <v>Powered by Refinitiv</v>
    <v>0</v>
    <v>DR.REDDY'S LABORATORIES LTD (XNSE:DRREDDY)</v>
    <v>2</v>
    <v>3</v>
    <v>Finance</v>
    <v>4</v>
    <v>1421.49</v>
    <v>1092.45</v>
    <v>0.54810000000000003</v>
    <v>-18</v>
    <v>-1.5488E-2</v>
    <v>INR</v>
    <v>Dr. Reddy’s Laboratories Limited is an India-based pharmaceutical company. Its products and services are spread across its core businesses of active pharmaceutical ingredients (APIs), generics, branded generics, biosimilars and over-the-counter (OTC) pharmaceutical products. It works in the areas of gastrointestinal, cardiovascular, diabetology, oncology, pain management and dermatology. Its segments consist of Global Generics; Pharmaceutical Services and Active Ingredients (PSAI), and Others. The Global Generics segment consists of the Company's business of manufacturing and marketing prescription and over-the-counter finished pharmaceutical products ready for consumption by the patient, marketed under a brand name (branded formulations) or as generic finished dosages with therapeutic equivalence to branded formulations (generics). The Pharmaceutical Services and Active Ingredients segment consists of the Company's business of manufacturing and marketing APIs and intermediates.</v>
    <v>26343</v>
    <v>National Stock Exchange of India</v>
    <v>XNSE</v>
    <v>XNSE</v>
    <v>8-2-337, Road No.3 Banjara Hills, HYDERABAD, TELANGANA, 500034 IN</v>
    <v>1159.25</v>
    <v>Pharmaceuticals</v>
    <v>Stock</v>
    <v>45744.492800925924</v>
    <v>463</v>
    <v>1140.75</v>
    <v>953292900000</v>
    <v>DR.REDDY'S LABORATORIES LTD</v>
    <v>DR.REDDY'S LABORATORIES LTD</v>
    <v>1159.25</v>
    <v>17.740300000000001</v>
    <v>1162.2</v>
    <v>1144.2</v>
    <v>833152400</v>
    <v>DRREDDY</v>
    <v>DR.REDDY'S LABORATORIES LTD (XNSE:DRREDDY)</v>
    <v>2762934</v>
    <v>2440190</v>
    <v>1984</v>
  </rv>
  <rv s="2">
    <v>464</v>
  </rv>
  <rv s="0">
    <v>https://www.bing.com/financeapi/forcetrigger?t=ahhedm&amp;q=XNSE%3aCIPLA&amp;form=skydnc</v>
    <v>Learn more on Bing</v>
  </rv>
  <rv s="1">
    <v>en-GB</v>
    <v>ahhedm</v>
    <v>268435456</v>
    <v>1</v>
    <v>Powered by Refinitiv</v>
    <v>0</v>
    <v>CIPLA LIMITED (XNSE:CIPLA)</v>
    <v>2</v>
    <v>3</v>
    <v>Finance</v>
    <v>4</v>
    <v>1702.05</v>
    <v>1317.25</v>
    <v>0.70199999999999996</v>
    <v>-40.700000000000003</v>
    <v>-2.7446000000000002E-2</v>
    <v>INR</v>
    <v>Cipla Limited is an India-based global pharmaceutical company. The Company is engaged in manufacturing, developing and marketing a wide range of branded and generic formulations and Active Pharmaceutical Ingredients (APIs). The Company operates through two segments: Pharmaceuticals and New ventures. The Pharmaceuticals segment is engaged in developing, manufacturing, selling, and distributing generic or branded generic medicines, as well as Active Pharmaceutical Ingredients (API). The New ventures segment includes the operations of the Company, a consumer healthcare, Biosimilars and specialty business. Its product portfolio spans complex generics, as well as drugs in the respiratory, anti-retroviral, urology, cardiology, anti-infective and central nervous system (CNS). Its geographical segments include India, the United States, South Africa, and the Rest of the World. It has its network of manufacturing, trading and other incidental operations in India and International markets.</v>
    <v>27764</v>
    <v>National Stock Exchange of India</v>
    <v>XNSE</v>
    <v>XNSE</v>
    <v>Cipla House, Peninsula Business Park, Ganpatrao Kadam Marg, Lower Parel,, MUMBAI, MAHARASHTRA, 400013 IN</v>
    <v>1478.65</v>
    <v>Pharmaceuticals</v>
    <v>Stock</v>
    <v>45744.492800925924</v>
    <v>466</v>
    <v>1434.45</v>
    <v>1164745000000</v>
    <v>CIPLA LIMITED</v>
    <v>CIPLA LIMITED</v>
    <v>1475</v>
    <v>23.338899999999999</v>
    <v>1482.9</v>
    <v>1442.2</v>
    <v>807617100</v>
    <v>CIPLA</v>
    <v>CIPLA LIMITED (XNSE:CIPLA)</v>
    <v>1495932</v>
    <v>1438670</v>
    <v>1935</v>
  </rv>
  <rv s="2">
    <v>467</v>
  </rv>
  <rv s="0">
    <v>https://www.bing.com/financeapi/forcetrigger?t=axd4c7&amp;q=XNSE%3aHDFCLIFE&amp;form=skydnc</v>
    <v>Learn more on Bing</v>
  </rv>
  <rv s="1">
    <v>en-GB</v>
    <v>axd4c7</v>
    <v>268435456</v>
    <v>1</v>
    <v>Powered by Refinitiv</v>
    <v>0</v>
    <v>HDFC LIFE INSURANCE COMPANY LIMITED (XNSE:HDFCLIFE)</v>
    <v>2</v>
    <v>3</v>
    <v>Finance</v>
    <v>4</v>
    <v>761.2</v>
    <v>511.4</v>
    <v>0.88190000000000002</v>
    <v>3.8</v>
    <v>5.5729999999999998E-3</v>
    <v>INR</v>
    <v>HDFC Life Insurance Company Ltd is an India-based life insurance company. The Company provides a range of individual and group insurance solutions across India. The portfolio comprises of various insurance and investment products such as protection, pension, savings, investment, annuity, and health. The Company offers long term savings, protection and retirement or pension products. The Company operates in three segments: participating (Par) segment products includes endowment, savings cum protection and pension plans; non-participating (Non Par) segment products includes term protection, savings cum protection, immediate and deferred annuity and health plans under Individual business and credit life, term life, fund based pension, group variable plans under Group business; and unit-linked (UL) product includes Unit Linked Life and fund-based Pension plans under Individual and Group businesses. Exide Life Insurance Company Ltd is the subsidiary of the Company.</v>
    <v>32486</v>
    <v>National Stock Exchange of India</v>
    <v>XNSE</v>
    <v>XNSE</v>
    <v>12th Floor, Lodha Excelus, Apollo Mills Compound, N.M. Joshi Road, Mahalaxmi, MUMBAI, MAHARASHTRA, 400011 IN</v>
    <v>688.25</v>
    <v>Insurance</v>
    <v>Stock</v>
    <v>45744.492812500001</v>
    <v>469</v>
    <v>677.95</v>
    <v>1475934000000</v>
    <v>HDFC LIFE INSURANCE COMPANY LIMITED</v>
    <v>HDFC LIFE INSURANCE COMPANY LIMITED</v>
    <v>683.9</v>
    <v>84.438500000000005</v>
    <v>681.9</v>
    <v>685.7</v>
    <v>2152448000</v>
    <v>HDFCLIFE</v>
    <v>HDFC LIFE INSURANCE COMPANY LIMITED (XNSE:HDFCLIFE)</v>
    <v>3116601</v>
    <v>2851100</v>
    <v>2000</v>
  </rv>
  <rv s="2">
    <v>470</v>
  </rv>
  <rv s="0">
    <v>https://www.bing.com/financeapi/forcetrigger?t=ahjha2&amp;q=XNSE%3aPOWERGRID&amp;form=skydnc</v>
    <v>Learn more on Bing</v>
  </rv>
  <rv s="1">
    <v>en-GB</v>
    <v>ahjha2</v>
    <v>268435456</v>
    <v>1</v>
    <v>Powered by Refinitiv</v>
    <v>0</v>
    <v>POWER GRID CORPORATION OF INDIA LIMITED (XNSE:POWERGRID)</v>
    <v>2</v>
    <v>3</v>
    <v>Finance</v>
    <v>4</v>
    <v>366.25</v>
    <v>247.3</v>
    <v>0.79300000000000004</v>
    <v>-5.15</v>
    <v>-1.7427999999999999E-2</v>
    <v>INR</v>
    <v>Power Grid Corporation of India Limited is an electric power transmission utility company. The Company is primarily engaged in the implementation, operation and maintenance of Inter-State Transmission System (ISTS), telecom and consultancy services as its business segments. The transmission business involves operating and maintaining its transmission assets to power supply for customers. It operates the telecom business through its wholly owned subsidiary, namely, POWERGRID Teleservices Limited under the brand name PowerTel. It provides consultancy solutions in the transmission, distribution and telecom sectors, including system studies, design, engineering, load dispatch, optical ground wire (OPGW) on intra-state transmission network, procurement management, operational &amp; maintenance and project management. Alongside, it provides consultancy for implementation of intra-state transmission network and smart grid projects, energy efficiency &amp; energy audit, capacity building assignments.</v>
    <v>8316</v>
    <v>National Stock Exchange of India</v>
    <v>XNSE</v>
    <v>XNSE</v>
    <v>Saudamini, Plot No.2, Sector 29, GURGAON, HARYANA, 122001 IN</v>
    <v>294.25</v>
    <v>Electrical Utilities &amp; IPPs</v>
    <v>Stock</v>
    <v>45744.492824074077</v>
    <v>472</v>
    <v>288.3</v>
    <v>2700430000000</v>
    <v>POWER GRID CORPORATION OF INDIA LIMITED</v>
    <v>POWER GRID CORPORATION OF INDIA LIMITED</v>
    <v>293.89999999999998</v>
    <v>17.370899999999999</v>
    <v>295.5</v>
    <v>290.35000000000002</v>
    <v>9300604000</v>
    <v>POWERGRID</v>
    <v>POWER GRID CORPORATION OF INDIA LIMITED (XNSE:POWERGRID)</v>
    <v>10834900</v>
    <v>17904630</v>
    <v>1989</v>
  </rv>
  <rv s="2">
    <v>473</v>
  </rv>
  <rv s="0">
    <v>https://www.bing.com/financeapi/forcetrigger?t=ahj63m&amp;q=XNSE%3aNESTLEIND&amp;form=skydnc</v>
    <v>Learn more on Bing</v>
  </rv>
  <rv s="1">
    <v>en-GB</v>
    <v>ahj63m</v>
    <v>268435456</v>
    <v>1</v>
    <v>Powered by Refinitiv</v>
    <v>0</v>
    <v>NESTLE INDIA LIMITED (XNSE:NESTLEIND)</v>
    <v>2</v>
    <v>3</v>
    <v>Finance</v>
    <v>4</v>
    <v>2778</v>
    <v>2110</v>
    <v>0.69159999999999999</v>
    <v>8.6999999999999993</v>
    <v>3.8800000000000002E-3</v>
    <v>INR</v>
    <v>Nestle India Limited is an India-based company that is engaged in the food business. The Company's product categories include milk products and nutrition, prepared dishes and cooking aids, powdered and liquid beverages, and confectionery. Its milk and nutrition products include dairy whitener, condensed milk, ultra heat treatment milk, yoghurt, maternal and infant formula, baby foods, and health care nutrition. Its dishes and cooking aid products include noodles, sauces, seasonings, pasta, cereals and pet food. Its powdered and liquid beverages include instant coffee, instant tea and ready to drink beverages. The Company's confectionery products include bar count lines, tablets and sugar confectionery. The Company's brands include NESCAFE, MAGGI, MILKYBAR, KIT KAT, BAR-ONE, MILKMAID, GERBER and NESTEA. Its coffee products include NESCAFE Classic, NESCAFE Sunrise and NESCAFE GOLD. Its pet food portfolio includes PURINA Friskies and PURINA Fancy Feast in the dry and wet cat food range.</v>
    <v>8736</v>
    <v>National Stock Exchange of India</v>
    <v>XNSE</v>
    <v>XNSE</v>
    <v>Nestle House, Jacaranda Marg M Block, DLF City Phase II, National Highway 8, GURGAON, HARYANA, 122002 IN</v>
    <v>2287.9499999999998</v>
    <v>Food &amp; Tobacco</v>
    <v>Stock</v>
    <v>45744.492824074077</v>
    <v>475</v>
    <v>2243.0500000000002</v>
    <v>2170077000000</v>
    <v>NESTLE INDIA LIMITED</v>
    <v>NESTLE INDIA LIMITED</v>
    <v>2243.0500000000002</v>
    <v>66.393799999999999</v>
    <v>2242.0500000000002</v>
    <v>2250.75</v>
    <v>964157200</v>
    <v>NESTLEIND</v>
    <v>NESTLE INDIA LIMITED (XNSE:NESTLEIND)</v>
    <v>716151</v>
    <v>581410</v>
    <v>1959</v>
  </rv>
  <rv s="2">
    <v>476</v>
  </rv>
  <rv s="0">
    <v>https://www.bing.com/financeapi/forcetrigger?t=ahh5pr&amp;q=XNSE%3aBEL&amp;form=skydnc</v>
    <v>Learn more on Bing</v>
  </rv>
  <rv s="1">
    <v>en-GB</v>
    <v>ahh5pr</v>
    <v>268435456</v>
    <v>1</v>
    <v>Powered by Refinitiv</v>
    <v>0</v>
    <v>BHARAT ELECTRONICS LIMITED (XNSE:BEL)</v>
    <v>2</v>
    <v>3</v>
    <v>Finance</v>
    <v>4</v>
    <v>340.5</v>
    <v>195.95</v>
    <v>0.99099999999999999</v>
    <v>0.67</v>
    <v>2.2290000000000001E-3</v>
    <v>INR</v>
    <v>Bharat Electronics Limited is an India-based company, which manufactures and supplies electronic equipment and systems for the defense sector as well as for non-defense markets. It manufactures electronic products and systems for the army, navy, and the air force. Its defense products include radar and fire control systems, weapon systems, communication, network centric systems (c4i), electronic warfare systems, avionics, anti-submarine warfare systems &amp; sonars, electro-optics, tank electronics, gun upgrades, strategic components, and others. Its non-defense products include electronic voting machines, software solutions / services, healthcare solutions, civil aviation and solar cells/power plants, railway / metro / airport solutions, space electronics and systems, alternate energy solutions, secure communication solutions. It also offers software, electronic manufacturing services and cybersecurity. Its subsidiaries include BEL Optronic Devices Ltd. and BEL-THALES Systems Ltd.</v>
    <v>8937</v>
    <v>National Stock Exchange of India</v>
    <v>XNSE</v>
    <v>XNSE</v>
    <v>Outer Ring Road, Nagavara, BANGALORE, KARNATAKA, 560045 IN</v>
    <v>306.58</v>
    <v>Aerospace &amp; Defense</v>
    <v>Stock</v>
    <v>45744.492800925924</v>
    <v>478</v>
    <v>299.07</v>
    <v>2202583000000</v>
    <v>BHARAT ELECTRONICS LIMITED</v>
    <v>BHARAT ELECTRONICS LIMITED</v>
    <v>304</v>
    <v>44.088099999999997</v>
    <v>300.64999999999998</v>
    <v>301.32</v>
    <v>7309779000</v>
    <v>BEL</v>
    <v>BHARAT ELECTRONICS LIMITED (XNSE:BEL)</v>
    <v>20850848</v>
    <v>22838820</v>
    <v>1954</v>
  </rv>
  <rv s="2">
    <v>479</v>
  </rv>
  <rv s="0">
    <v>https://www.bing.com/financeapi/forcetrigger?t=ahjo52&amp;q=XNSE%3aRELIANCE&amp;form=skydnc</v>
    <v>Learn more on Bing</v>
  </rv>
  <rv s="1">
    <v>en-GB</v>
    <v>ahjo52</v>
    <v>268435456</v>
    <v>1</v>
    <v>Powered by Refinitiv</v>
    <v>0</v>
    <v>RELIANCE INDUSTRIES LIMITED (XNSE:RELIANCE)</v>
    <v>2</v>
    <v>3</v>
    <v>Finance</v>
    <v>4</v>
    <v>1608.8</v>
    <v>1156</v>
    <v>1.1398999999999999</v>
    <v>-3.1</v>
    <v>-2.4250000000000001E-3</v>
    <v>INR</v>
    <v>Reliance Industries Limited is engaged in the activities of hydrocarbon exploration and production, petroleum refining and marketing, petrochemicals, advanced materials and composites, renewables (solar and hydrogen), retail and digital services. The Company’s segments include Oil to Chemicals (O2C), Oil and Gas, Retail and Digital Services. O2C segment includes refining, petrochemicals, fuel retailing, aviation fuel and bulk wholesale marketing. It includes a portfolio spanning transportation fuels, polymers, polyesters and elastomers. Oil and Gas segment is engaged in exploration and development, production of crude oil and natural gas. Retail segment includes consumer retail and a range of related services. Digital Services segment is engaged in the provision of a range of digital services. It also provides an oncology-focused healthcare platform, which focuses on technology-driven cancer care. Its subsidiaries include 7-India Convenience Retail Limited and Aaidea Solutions Limited.</v>
    <v>347362</v>
    <v>National Stock Exchange of India</v>
    <v>XNSE</v>
    <v>XNSE</v>
    <v>Maker Chambers IV, Nariman Point, MUMBAI, MAHARASHTRA, 400021 IN</v>
    <v>1295.75</v>
    <v>Oil &amp; Gas</v>
    <v>Stock</v>
    <v>45744.492824074077</v>
    <v>481</v>
    <v>1269</v>
    <v>17255130000000</v>
    <v>RELIANCE INDUSTRIES LIMITED</v>
    <v>RELIANCE INDUSTRIES LIMITED</v>
    <v>1280</v>
    <v>24.940799999999999</v>
    <v>1278.2</v>
    <v>1275.0999999999999</v>
    <v>13532640000</v>
    <v>RELIANCE</v>
    <v>RELIANCE INDUSTRIES LIMITED (XNSE:RELIANCE)</v>
    <v>18147129</v>
    <v>16556460</v>
    <v>1973</v>
  </rv>
  <rv s="2">
    <v>482</v>
  </rv>
  <rv s="0">
    <v>https://www.bing.com/financeapi/forcetrigger?t=ahju3m&amp;q=XNSE%3aSBILIFE&amp;form=skydnc</v>
    <v>Learn more on Bing</v>
  </rv>
  <rv s="1">
    <v>en-GB</v>
    <v>ahju3m</v>
    <v>268435456</v>
    <v>1</v>
    <v>Powered by Refinitiv</v>
    <v>0</v>
    <v>SBI LIFE INSURANCE COMPANY LIMITED (XNSE:SBILIFE)</v>
    <v>2</v>
    <v>3</v>
    <v>Finance</v>
    <v>4</v>
    <v>1936</v>
    <v>1307.7</v>
    <v>0.90339999999999998</v>
    <v>2.95</v>
    <v>1.91E-3</v>
    <v>INR</v>
    <v>SBI Life Insurance Company Limited is an India-based company, which offers life insurance. The Company operates through three segments: Participating, Non-Participating, and Linked segments. Its Participating segment includes Individual Life, Individual Pension, Group Pension, and Variable Insurance. Its Non-Participating segment includes Individual Life, Individual Pension, Group Savings, OYRGTA, Group Others, Annuity, Health, and Variable Insurance. Its Linked segment includes Individual, Group, and Pension. Its online plans include SBI Life-eShield Next, SBI Life-Retire Smart, SBI Life-eWealth Insurance, SBI Life- Smart Scholar and others. Its savings plan includes SBI Life-Smart Platina Plus, SBI Life-Smart Platina Assure, SBI Life-Smart Lifetime Saver, and others. Its protection plans include SBI Life-eShield Next, SBI Life-eShield Insta, SBI Life-Saral Jeevan Bima, and others. Its retirement plans include SBI Life-Retire Smart Plus, SBI Life-Retire Smart, and others.</v>
    <v>23893</v>
    <v>National Stock Exchange of India</v>
    <v>XNSE</v>
    <v>XNSE</v>
    <v>Natraj, M.V. Road &amp; Western Express Highway Junction, Andheri (East), MUMBAI, MAHARASHTRA, 400069 IN</v>
    <v>1564.5</v>
    <v>Insurance</v>
    <v>Stock</v>
    <v>45744.492824074077</v>
    <v>484</v>
    <v>1534.75</v>
    <v>1551155000000</v>
    <v>SBI LIFE INSURANCE COMPANY LIMITED</v>
    <v>SBI LIFE INSURANCE COMPANY LIMITED</v>
    <v>1544.9</v>
    <v>64.294200000000004</v>
    <v>1544.9</v>
    <v>1547.85</v>
    <v>1002135000</v>
    <v>SBILIFE</v>
    <v>SBI LIFE INSURANCE COMPANY LIMITED (XNSE:SBILIFE)</v>
    <v>1120169</v>
    <v>1180510</v>
    <v>2000</v>
  </rv>
  <rv s="2">
    <v>485</v>
  </rv>
  <rv s="0">
    <v>https://www.bing.com/financeapi/forcetrigger?t=ahj9zr&amp;q=XNSE%3aONGC&amp;form=skydnc</v>
    <v>Learn more on Bing</v>
  </rv>
  <rv s="1">
    <v>en-GB</v>
    <v>ahj9zr</v>
    <v>268435456</v>
    <v>1</v>
    <v>Powered by Refinitiv</v>
    <v>0</v>
    <v>OIL AND NATURAL GAS CORPORATION LIMITED (XNSE:ONGC)</v>
    <v>2</v>
    <v>3</v>
    <v>Finance</v>
    <v>4</v>
    <v>345</v>
    <v>215.48</v>
    <v>0.94259999999999999</v>
    <v>4.21</v>
    <v>1.7384E-2</v>
    <v>INR</v>
    <v>Oil and Natural Gas Corporation Limited is an India-based crude oil and natural gas company. The Company is engaged in exploration, development and production of crude oil, natural gas and value-added products in India and acquisition of oil and gas acreages outside India for exploration, development and production, downstream (Refining and marketing of petroleum products), Petrochemicals, Power Generation, liquefied natural gas (LNG) supply, Pipeline Transportation, special economic zone (SEZ) development, Helicopter services, Manufacturing of Ethanol and Sugar, Green and Renewable energy business. Its segment includes Exploration and Production, and Refining and Marketing. Its geographical segments consist of India, which includes offshore and onshore, and Outside India. Its subsidiaries include Mangalore Refinery and Petrochemicals Limited, Hindustan Petroleum Corporation Limited, ONGC Videsh Limited, Petronet MHB Limited, ONGC Green Limited, and HPCL Biofuels Limited, among others.</v>
    <v>25847</v>
    <v>National Stock Exchange of India</v>
    <v>XNSE</v>
    <v>XNSE</v>
    <v>Deendayal Urja Bhawan, 5A, Nelson Mandela Marg, Vasant Kunj, NEW DELHI, DELHI, 110070 IN</v>
    <v>254.9</v>
    <v>Oil &amp; Gas</v>
    <v>Stock</v>
    <v>45744.492824074077</v>
    <v>487</v>
    <v>243.26</v>
    <v>3099529000000</v>
    <v>OIL AND NATURAL GAS CORPORATION LIMITED</v>
    <v>OIL AND NATURAL GAS CORPORATION LIMITED</v>
    <v>243.44</v>
    <v>7.7808000000000002</v>
    <v>242.17</v>
    <v>246.38</v>
    <v>12580280000</v>
    <v>ONGC</v>
    <v>OIL AND NATURAL GAS CORPORATION LIMITED (XNSE:ONGC)</v>
    <v>32905564</v>
    <v>14517140</v>
    <v>1993</v>
  </rv>
  <rv s="2">
    <v>488</v>
  </rv>
  <rv s="0">
    <v>https://www.bing.com/financeapi/forcetrigger?t=ahj8rw&amp;q=XNSE%3aNTPC&amp;form=skydnc</v>
    <v>Learn more on Bing</v>
  </rv>
  <rv s="1">
    <v>en-GB</v>
    <v>ahj8rw</v>
    <v>268435456</v>
    <v>1</v>
    <v>Powered by Refinitiv</v>
    <v>0</v>
    <v>NTPC LIMITED (XNSE:NTPC)</v>
    <v>2</v>
    <v>3</v>
    <v>Finance</v>
    <v>4</v>
    <v>448.45</v>
    <v>292.8</v>
    <v>0.87819999999999998</v>
    <v>-3.05</v>
    <v>-8.4569999999999992E-3</v>
    <v>INR</v>
    <v>NTPC Limited is an India-based power generating company. The Company is primarily involved in the generation and sale of bulk power to State Power Utilities. Its segments include Generation of energy and Others. Its generation of energy segment is engaged in generation and sale of bulk power to state power utilities. Its other segment is focused on providing consultancy, project management and supervision, energy trading, oil &amp; gas exploration, and coal mining. The Company operates a total of 92 power stations across various Indian states, either independently or through its joint ventures (JVs) and subsidiaries. Its subsidiaries include NTPC Vidyut Vyapar Nigam Limited, NTPC Electric Supply Company Limited, Bhartiya Rail Bijlee Company Limited, Patratu Vidyut Utpadan Nigam Limited, NTPC Mining Limited, North Eastern Electric Power Corporation Limited, THDC India Limited, NTPC EDMC Waste Solutions Private Limited, NTPC Green Energy Limited, and Ratnagiri Gas and Power Private Limited.</v>
    <v>21439</v>
    <v>National Stock Exchange of India</v>
    <v>XNSE</v>
    <v>XNSE</v>
    <v>NTPC Bhawan, SCOPE Complex, Institutional Area, Lodhi Road, NEW DELHI, DELHI, 110003 IN</v>
    <v>364.3</v>
    <v>Electrical Utilities &amp; IPPs</v>
    <v>Stock</v>
    <v>45744.492824074077</v>
    <v>490</v>
    <v>356.45</v>
    <v>3467528000000</v>
    <v>NTPC LIMITED</v>
    <v>NTPC LIMITED</v>
    <v>362</v>
    <v>15.7719</v>
    <v>360.65</v>
    <v>357.6</v>
    <v>9696666000</v>
    <v>NTPC</v>
    <v>NTPC LIMITED (XNSE:NTPC)</v>
    <v>11327077</v>
    <v>21062840</v>
    <v>1975</v>
  </rv>
  <rv s="2">
    <v>491</v>
  </rv>
  <rv s="0">
    <v>https://www.bing.com/financeapi/forcetrigger?t=ahh2gh&amp;q=XNSE%3aAXISBANK&amp;form=skydnc</v>
    <v>Learn more on Bing</v>
  </rv>
  <rv s="1">
    <v>en-GB</v>
    <v>ahh2gh</v>
    <v>268435456</v>
    <v>1</v>
    <v>Powered by Refinitiv</v>
    <v>0</v>
    <v>Axis Bank Limited (XNSE:AXISBANK)</v>
    <v>2</v>
    <v>3</v>
    <v>Finance</v>
    <v>4</v>
    <v>1339.65</v>
    <v>933.5</v>
    <v>1.2362</v>
    <v>3.65</v>
    <v>3.323E-3</v>
    <v>INR</v>
    <v>Axis Bank Limited (the Bank) is a private sector bank. The Bank’s segments include Treasury, Retail Banking, Corporate/Wholesale Banking and Other Banking Business. Treasury operations include investments in sovereign and corporate debt, equity and mutual funds, trading operations, derivative trading and foreign exchange operations on the proprietary account and for customers. Retail Banking constitutes lending activities, along with liability products, card services, Internet banking, mobile banking, automated teller machine (ATM) services, depository, financial advisory services and non-resident Indian (NRI) services. Corporate/Wholesale Banking includes corporate relationships, advisory services, placements and syndication, project appraisals, capital market related services and cash management services. The other Banking Business includes para banking activities like third party product distribution and other banking transactions not covered under any of the above three segments.</v>
    <v>104332</v>
    <v>National Stock Exchange of India</v>
    <v>XNSE</v>
    <v>XNSE</v>
    <v>Axis House, C-2, Wadia International Centre, Pandurang Budhkar Marg, Worli, MUMBAI, MAHARASHTRA, 400025 IN</v>
    <v>1107</v>
    <v>Banking Services</v>
    <v>Stock</v>
    <v>45744.492800925924</v>
    <v>493</v>
    <v>1086.5</v>
    <v>3413027000000</v>
    <v>Axis Bank Limited</v>
    <v>Axis Bank Limited</v>
    <v>1098.4000000000001</v>
    <v>12.0838</v>
    <v>1098.3499999999999</v>
    <v>1102</v>
    <v>3097120000</v>
    <v>AXISBANK</v>
    <v>Axis Bank Limited (XNSE:AXISBANK)</v>
    <v>4921190</v>
    <v>6928070</v>
    <v>1993</v>
  </rv>
  <rv s="2">
    <v>494</v>
  </rv>
  <rv s="0">
    <v>https://www.bing.com/financeapi/forcetrigger?t=ah9fww&amp;q=XBOM%3a511218&amp;form=skydnc</v>
    <v>Learn more on Bing</v>
  </rv>
  <rv s="1">
    <v>en-GB</v>
    <v>ah9fww</v>
    <v>268435456</v>
    <v>1</v>
    <v>Powered by Refinitiv</v>
    <v>0</v>
    <v>SHRIRAM FINANCE LIMITED (XBOM:511218)</v>
    <v>2</v>
    <v>3</v>
    <v>Finance</v>
    <v>8</v>
    <v>730.43</v>
    <v>438.83</v>
    <v>1.2034</v>
    <v>-23.3</v>
    <v>-3.4307999999999998E-2</v>
    <v>INR</v>
    <v>Shriram Finance Limited is an India-based retail asset financing non-banking finance company (NBFC). The Company is a finance provider catering to the needs of small road transport operators and small business owners and is engaged in organized financing of pre-owned commercial vehicles and two- wheelers. It has a vertically integrated business model and offers various financing products, which include passenger commercial vehicles, loans to micro and small and medium enterprises (MSMEs), tractors and farm equipment, gold, personal loans and working capital loans. It operates in the areas of loan origination, valuation of pre-owned commercial vehicles and other assets, and collections. It has a presence in consumer finance, life insurance, general insurance, stockbroking, and distribution businesses.</v>
    <v>74645</v>
    <v>Bombay Stock Exchange</v>
    <v>XBOM</v>
    <v>XBOM</v>
    <v>Wockhardt Towers, 3rd Floor, West Wing, G Block, Bandra-Kurla Complex, Bandra (East),, MUMBAI, MAHARASHTRA, 400051 IN</v>
    <v>685</v>
    <v>Banking Services</v>
    <v>Stock</v>
    <v>45744.438530092593</v>
    <v>496</v>
    <v>650.25</v>
    <v>1233532000000</v>
    <v>SHRIRAM FINANCE LIMITED</v>
    <v>SHRIRAM FINANCE LIMITED</v>
    <v>680</v>
    <v>13.284700000000001</v>
    <v>679.15</v>
    <v>655.85</v>
    <v>1880384000</v>
    <v>511218</v>
    <v>SHRIRAM FINANCE LIMITED (XBOM:511218)</v>
    <v>115764</v>
    <v>6286810</v>
    <v>1979</v>
  </rv>
  <rv s="2">
    <v>497</v>
  </rv>
  <rv s="0">
    <v>https://www.bing.com/financeapi/forcetrigger?t=ahh9h7&amp;q=XNSE%3aBPCL&amp;form=skydnc</v>
    <v>Learn more on Bing</v>
  </rv>
  <rv s="1">
    <v>en-GB</v>
    <v>ahh9h7</v>
    <v>268435456</v>
    <v>1</v>
    <v>Powered by Refinitiv</v>
    <v>0</v>
    <v>BHARAT PETROLEUM CORPORATION LIMITED (XNSE:BPCL)</v>
    <v>2</v>
    <v>3</v>
    <v>Finance</v>
    <v>4</v>
    <v>376</v>
    <v>234.01</v>
    <v>1.2231000000000001</v>
    <v>2.41</v>
    <v>8.7299999999999999E-3</v>
    <v>INR</v>
    <v>Bharat Petroleum Corporation Limited is an India-based company, which is engaged in the business of refining of crude oil and marketing of petroleum products. The Company's businesses include fuels and services, Bharatgas, MAK lubricants, aviation services, gas, industrial and commercial, international trade, proficiency testing, and pipelines. It has a variety of product offerings like petrol, diesel, automotive liquefied petroleum gas (LPG) and compressed natural gas (CNG) along with premium petrol products like Speed and Speed 97. It offers specialized fuel station formats like Ghar, Highway Star, Pure for Sure, and other such services. MAK Lubricants provides lubricants and greases in India and international markets. It has refineries in Mumbai, Kochi and Bina, LPG bottling plants and lube blending plants at various locations. The Company's marketing infrastructure includes a network of installations, depots, retail outlets, aviation fueling stations and LPG distributors.</v>
    <v>8508</v>
    <v>National Stock Exchange of India</v>
    <v>XNSE</v>
    <v>XNSE</v>
    <v>Bharat Bhavan, 4 &amp; 6, Currimbhoy Road, Ballard Estate, MUMBAI, MAHARASHTRA, 400001 IN</v>
    <v>284.33</v>
    <v>Oil &amp; Gas</v>
    <v>Stock</v>
    <v>45744.492800925924</v>
    <v>499</v>
    <v>276.3</v>
    <v>1208144000000</v>
    <v>BHARAT PETROLEUM CORPORATION LIMITED</v>
    <v>BHARAT PETROLEUM CORPORATION LIMITED</v>
    <v>276.99</v>
    <v>10.487</v>
    <v>276.06</v>
    <v>278.47000000000003</v>
    <v>4338505000</v>
    <v>BPCL</v>
    <v>BHARAT PETROLEUM CORPORATION LIMITED (XNSE:BPCL)</v>
    <v>12687883</v>
    <v>20715790</v>
    <v>1952</v>
  </rv>
  <rv s="2">
    <v>500</v>
  </rv>
  <rv s="0">
    <v>https://www.bing.com/financeapi/forcetrigger?t=ahherw&amp;q=XNSE%3aCOALINDIA&amp;form=skydnc</v>
    <v>Learn more on Bing</v>
  </rv>
  <rv s="1">
    <v>en-GB</v>
    <v>ahherw</v>
    <v>268435456</v>
    <v>1</v>
    <v>Powered by Refinitiv</v>
    <v>0</v>
    <v>COAL INDIA LTD (XNSE:COALINDIA)</v>
    <v>2</v>
    <v>3</v>
    <v>Finance</v>
    <v>4</v>
    <v>543.54999999999995</v>
    <v>349.25</v>
    <v>0.82669999999999999</v>
    <v>1.35</v>
    <v>3.4020000000000001E-3</v>
    <v>INR</v>
    <v>Coal India Ltd. is an India-based coal mining company. The Company along with its subsidiaries is primarily involved in the mining and production of Coal. The Company has approximately 313 mines, consisting of 131 underground, 168 opencast, and 14 mixed mines. Its products and services Include Coking Coal, Semi Coking Coal, Non-Coking Coal, Washed and Beneficiated Coal, Middlings, CIL Coke / LTC Coke, Coal Fines / Coke Fines, and others. It has over 21 training Institutes and 76 Vocational Training Centers. The Company operates Indian Institute of Coal Management (IICM), which is a corporate training institute in India. IICM conducts multi-disciplinary programs. Its subsidiaries include Eastern Coalfields Limited (ECL), Bharat Coking Coal Limited (BCCL), Central Coalfields Limited (CCL), Western Coalfields Limited (WCL), South Eastern Coalfields Limited (SECL), Northern Coalfields Limited (NCL), Mahanadi Coalfields Limited (MCL), CIL Navikarniya Urja Limited (CNUL), and others.</v>
    <v>228861</v>
    <v>National Stock Exchange of India</v>
    <v>XNSE</v>
    <v>XNSE</v>
    <v>Coal Bhawan, Premise No-04 MAR,, Plot No-AF-III,Action Area-1A,, Newtown,Rajarhat, KOLKATA, WEST BENGAL, 700156 IN</v>
    <v>401.9</v>
    <v>Coal</v>
    <v>Stock</v>
    <v>45744.492800925924</v>
    <v>502</v>
    <v>393.5</v>
    <v>2453999000000</v>
    <v>COAL INDIA LTD</v>
    <v>COAL INDIA LTD</v>
    <v>397</v>
    <v>6.2411000000000003</v>
    <v>396.85</v>
    <v>398.2</v>
    <v>6162729000</v>
    <v>COALINDIA</v>
    <v>COAL INDIA LTD (XNSE:COALINDIA)</v>
    <v>6923988</v>
    <v>7162810</v>
    <v>1973</v>
  </rv>
  <rv s="2">
    <v>503</v>
  </rv>
  <rv s="0">
    <v>https://www.bing.com/financeapi/forcetrigger?t=ahgr6h&amp;q=XNSE%3aADANIPORTS&amp;form=skydnc</v>
    <v>Learn more on Bing</v>
  </rv>
  <rv s="1">
    <v>en-GB</v>
    <v>ahgr6h</v>
    <v>268435456</v>
    <v>1</v>
    <v>Powered by Refinitiv</v>
    <v>0</v>
    <v>ADANI PORTS AND SPECIAL ECONOMIC ZONE LIMITED (XNSE:ADANIPORTS)</v>
    <v>2</v>
    <v>3</v>
    <v>Finance</v>
    <v>4</v>
    <v>1621.4</v>
    <v>995.65</v>
    <v>1.1627000000000001</v>
    <v>-13.8</v>
    <v>-1.1531E-2</v>
    <v>INR</v>
    <v>Adani Ports and Special Economic Zone Limited is an India-based integrated ports and logistics company. The Company's segments include port and special economic zone (SEZ) activities, and other. The port and SEZ activities segment, which includes developing, operating and maintaining the port services, port related infrastructure development activities and development of infrastructure in a contiguous special economic zone. The Other Segment mainly includes Aircraft Operating Income, Warehousing and transportation of food grains. Its presence across 13 domestic ports in seven maritime states of Gujarat, Maharashtra, Goa, Kerala, Andhra Pradesh, Tamil Nadu and Odisha. The ports are equipped to handle diverse cargos, from dry cargo, liquid cargo, crude to containers. The Company is also developing a container transshipment port at Vizhinjam in Kerala and has forayed in the state of West Bengal and developing a trans-shipment container terminal at Colombo Port in Sri Lanka.</v>
    <v>2919</v>
    <v>National Stock Exchange of India</v>
    <v>XNSE</v>
    <v>XNSE</v>
    <v>Adani Corporate House, Shantigram, Near Vaishno Devi Circle, S. G. Highway, Khodiyar, AHMEDABAD, GUJARAT, 382421 IN</v>
    <v>1205</v>
    <v>Transport Infrastructure</v>
    <v>Stock</v>
    <v>45744.492800925924</v>
    <v>505</v>
    <v>1175.2</v>
    <v>2555336000000</v>
    <v>ADANI PORTS AND SPECIAL ECONOMIC ZONE LIMITED</v>
    <v>ADANI PORTS AND SPECIAL ECONOMIC ZONE LIMITED</v>
    <v>1197.7</v>
    <v>25.2514</v>
    <v>1196.75</v>
    <v>1182.95</v>
    <v>2160139000</v>
    <v>ADANIPORTS</v>
    <v>ADANI PORTS AND SPECIAL ECONOMIC ZONE LIMITED (XNSE:ADANIPORTS)</v>
    <v>1670913</v>
    <v>2039410</v>
    <v>1998</v>
  </rv>
  <rv s="2">
    <v>506</v>
  </rv>
  <rv s="0">
    <v>https://creativecommons.org/licenses/by-sa/4.0</v>
    <v>CC BY-SA 4.0</v>
  </rv>
  <rv s="0">
    <v>http://ja.wikipedia.org/wiki/バジャージ・オート</v>
    <v>Wikipedia</v>
  </rv>
  <rv s="6">
    <v>508</v>
    <v>509</v>
  </rv>
  <rv s="7">
    <v>16</v>
    <v>https://www.bing.com/th?id=AMMS_bf8c7b0a287214e88ed81aee6f721048&amp;qlt=95</v>
    <v>510</v>
    <v>0</v>
    <v>https://www.bing.com/images/search?form=xlimg&amp;q=bajaj+auto</v>
    <v>Image of BAJAJ AUTO LIMITED.</v>
  </rv>
  <rv s="0">
    <v>https://www.bing.com/financeapi/forcetrigger?t=ahh31h&amp;q=XNSE%3aBAJAJ-AUTO&amp;form=skydnc</v>
    <v>Learn more on Bing</v>
  </rv>
  <rv s="8">
    <v>en-GB</v>
    <v>ahh31h</v>
    <v>268435456</v>
    <v>1</v>
    <v>Powered by Refinitiv</v>
    <v>12</v>
    <v>BAJAJ AUTO LIMITED. (XNSE:BAJAJ-AUTO)</v>
    <v>14</v>
    <v>15</v>
    <v>Finance</v>
    <v>4</v>
    <v>12774</v>
    <v>7301</v>
    <v>0.97040000000000004</v>
    <v>-95.45</v>
    <v>-1.1970000000000001E-2</v>
    <v>INR</v>
    <v>Bajaj Auto Limited is an India-based company, which is engaged in the business of the development, manufacturing, and distribution of automobiles, such as motorcycles, commercial vehicles, electric vehicles, and parts. It is a manufacturer of two-wheelers, three-wheelers, and quadri-cycles. The Company sells its products in India as well as in various other global markets. Its segments include Automotive, Investments, Financing, and Others. The automotive segment includes all activities related to development, design, manufacture, assembly, and sale of two-wheelers/three-wheelers as well as sale of related parts and accessories. Its motorcycles include Boxer, CT, Platina, Discover, Pulsar, Avenger, KTM, Dominar, Husqvarna, and Chetak. Its commercial vehicles include Passenger Carriers, Good Carriers, and Quadricycle. Its subsidiaries include Citicore Fund Managers, Inc., Citicore Property Managers, Inc., Sikat Solar Holdco, Inc., and Citicore Solar South Cotabato, Inc.</v>
    <v>6192</v>
    <v>National Stock Exchange of India</v>
    <v>XNSE</v>
    <v>XNSE</v>
    <v>Akurdi,, PUNE, MAHARASHTRA, 411035 IN</v>
    <v>8024.9</v>
    <v>511</v>
    <v>Automobiles &amp; Auto Parts</v>
    <v>Stock</v>
    <v>45744.492800925924</v>
    <v>512</v>
    <v>7810.75</v>
    <v>2200229000000</v>
    <v>BAJAJ AUTO LIMITED.</v>
    <v>BAJAJ AUTO LIMITED.</v>
    <v>7970.4</v>
    <v>28.4802</v>
    <v>7974.3</v>
    <v>7878.85</v>
    <v>279257600</v>
    <v>BAJAJ-AUTO</v>
    <v>BAJAJ AUTO LIMITED. (XNSE:BAJAJ-AUTO)</v>
    <v>392400</v>
    <v>507340</v>
    <v>2007</v>
  </rv>
  <rv s="2">
    <v>513</v>
  </rv>
  <rv s="0">
    <v>https://www.bing.com/financeapi/forcetrigger?t=ahi4cw&amp;q=XNSE%3aHEROMOTOCO&amp;form=skydnc</v>
    <v>Learn more on Bing</v>
  </rv>
  <rv s="1">
    <v>en-GB</v>
    <v>ahi4cw</v>
    <v>268435456</v>
    <v>1</v>
    <v>Powered by Refinitiv</v>
    <v>0</v>
    <v>Hero MotoCorp Limited (XNSE:HEROMOTOCO)</v>
    <v>2</v>
    <v>3</v>
    <v>Finance</v>
    <v>4</v>
    <v>6246.25</v>
    <v>3461.6</v>
    <v>1.0310999999999999</v>
    <v>-49.1</v>
    <v>-1.3017000000000001E-2</v>
    <v>INR</v>
    <v>Hero MotoCorp Limited is an India-based two-wheeler manufacturing company. The Company is engaged in the manufacturing and selling of motorized two-wheelers, spare parts and related services. Its product category includes motorcycles, scooters, and parts. Its motorcycle products include XTREME 200S 4V, XTREME 160R 4V, XPULSE 200T 4V, XPULSE 200 4V, SUPER SPLENDOR, SPLENDOR ISMART XTEC, SPLENDOR+, PASSION+, GLAMOUR, GLAMOUR XTEC, and HF DELUXE. Its scooter products include Destini 125 XTEC, Pleasure+ XTEC, XOOM, Destini PRIME, and NEW DESCTINI 125. Its accessories include Armando Series Moderno, Armando Series Motocross Rowdy Blue, God Idol - Lord Aadi Yogi, Smart Intercom Helmet Device, Magnetic Tank Bag, and Magnetic Tank Bag. It provides periodic maintenance for accidental repair with a range of parts, engine oil and accessories. The Company's subsidiaries include HMCL Americas Inc. USA, HMCL Netherlands B.V., HMC MM Auto Limited, and Hero Tech Centre Germany GmbH.</v>
    <v>9225</v>
    <v>National Stock Exchange of India</v>
    <v>XNSE</v>
    <v>XNSE</v>
    <v>The Grand Plaza, Plot No.2, Nelson Mandela Road, Vasant Kunj - Phase -II, NEW DELHI, DELHI, 110070 IN</v>
    <v>3808.75</v>
    <v>Automobiles &amp; Auto Parts</v>
    <v>Stock</v>
    <v>45744.492812500001</v>
    <v>515</v>
    <v>3707.35</v>
    <v>744630300000</v>
    <v>Hero MotoCorp Limited</v>
    <v>Hero MotoCorp Limited</v>
    <v>3779</v>
    <v>17.928000000000001</v>
    <v>3772.05</v>
    <v>3722.95</v>
    <v>200010800</v>
    <v>HEROMOTOCO</v>
    <v>Hero MotoCorp Limited (XNSE:HEROMOTOCO)</v>
    <v>509889</v>
    <v>784690</v>
    <v>1984</v>
  </rv>
  <rv s="2">
    <v>516</v>
  </rv>
  <rv s="0">
    <v>https://www.bing.com/financeapi/forcetrigger?t=ahgr3m&amp;q=XNSE%3aADANIENT&amp;form=skydnc</v>
    <v>Learn more on Bing</v>
  </rv>
  <rv s="1">
    <v>en-GB</v>
    <v>ahgr3m</v>
    <v>268435456</v>
    <v>1</v>
    <v>Powered by Refinitiv</v>
    <v>0</v>
    <v>ADANI ENTERPRISES LIMITED (XNSE:ADANIENT)</v>
    <v>2</v>
    <v>3</v>
    <v>Finance</v>
    <v>4</v>
    <v>3743.9</v>
    <v>2025</v>
    <v>1.2453000000000001</v>
    <v>-47.55</v>
    <v>-2.0119999999999999E-2</v>
    <v>INR</v>
    <v>Adani Enterprises Limited is an India-based integrated infrastructure company that operates with various businesses spanning across integrated resource management, mining services and commercial mining, new energy ecosystem, data center, airports, roads, copper, digital, food Fast-Moving Consumer Goods (FMCG) and others. Its segments include integrated resources management, mining services, commercial mining, new energy ecosystem, airport, road, and others. The Integrated Resources Management provides end-to-end procurement and logistics services. The Mining segment includes mining service contracts for nine coal blocks with a capacity of approximately 100 plus millinewton (Mn) metric tons per annum. The Airport segment is engaged in the construction, operations, and maintenance of airports. The New Energy Ecosystem provides cell and module manufacturing. The Road segment is engaged in the construction, operations, and maintenance of road assets. It also operates in duty free business.</v>
    <v>6954</v>
    <v>National Stock Exchange of India</v>
    <v>XNSE</v>
    <v>XNSE</v>
    <v>Adani Corporate House, Shantigram Near Vaishno Devi Circle, S. G. Highway, Khodiyar, AHMEDABAD, GUJARAT, 382421 IN</v>
    <v>2386.9499999999998</v>
    <v>Diversified Industrial Goods Wholesale</v>
    <v>Stock</v>
    <v>45744.492800925924</v>
    <v>518</v>
    <v>2293.6999999999998</v>
    <v>2672852000000</v>
    <v>ADANI ENTERPRISES LIMITED</v>
    <v>ADANI ENTERPRISES LIMITED</v>
    <v>2376</v>
    <v>73.169300000000007</v>
    <v>2363.35</v>
    <v>2315.8000000000002</v>
    <v>1154181000</v>
    <v>ADANIENT</v>
    <v>ADANI ENTERPRISES LIMITED (XNSE:ADANIENT)</v>
    <v>1838836</v>
    <v>1291160</v>
    <v>1993</v>
  </rv>
  <rv s="2">
    <v>519</v>
  </rv>
  <rv s="0">
    <v>https://www.bing.com/financeapi/forcetrigger?t=ahd9h7&amp;q=XBOM%3a532187&amp;form=skydnc</v>
    <v>Learn more on Bing</v>
  </rv>
  <rv s="1">
    <v>en-GB</v>
    <v>ahd9h7</v>
    <v>268435456</v>
    <v>1</v>
    <v>Powered by Refinitiv</v>
    <v>0</v>
    <v>INDUSIND BANK LTD. (XBOM:532187)</v>
    <v>2</v>
    <v>3</v>
    <v>Finance</v>
    <v>8</v>
    <v>1576</v>
    <v>605.4</v>
    <v>1.8308</v>
    <v>-24.05</v>
    <v>-3.5704E-2</v>
    <v>INR</v>
    <v>IndusInd Bank Limited (the Bank) is engaged in providing financial services. The Bank offers a wide range of products and services for individuals and corporates, including microfinance, personal loans, personal and commercial vehicle loans, credit cards and small to medium enterprise (SME) loans. The Bank's segments include Treasury, Corporate/ Wholesale Banking, Retail Banking, and Other Banking Operation. The Treasury segment includes all investment portfolios, profit/ loss on sale of investments, profit/ loss on foreign exchange transactions, equities, income from derivatives and money market operations. The Corporate/ Wholesale Banking segment includes lending to and deposits from corporate customers and identified earnings and expenses of the segment. The Retail Banking segment includes lending to and deposits from retail customers and identifies earnings and expenses of the segment. The Retail Banking segment is sub-divided into Digital Banking and Other Retail Banking segment.</v>
    <v>45637</v>
    <v>Bombay Stock Exchange</v>
    <v>XBOM</v>
    <v>XBOM</v>
    <v>8th floor, Tower 1, One World Center, Senapati Bapat Marg, Elphinstone Road (W), MUMBAI, MAHARASHTRA, 400013 IN</v>
    <v>674.05</v>
    <v>Banking Services</v>
    <v>Stock</v>
    <v>45744.43855324074</v>
    <v>521</v>
    <v>643.70000000000005</v>
    <v>506268600000</v>
    <v>INDUSIND BANK LTD.</v>
    <v>INDUSIND BANK LTD.</v>
    <v>671.25</v>
    <v>6.9709000000000003</v>
    <v>673.6</v>
    <v>649.54999999999995</v>
    <v>779054400</v>
    <v>532187</v>
    <v>INDUSIND BANK LTD. (XBOM:532187)</v>
    <v>615803</v>
    <v>15594450</v>
    <v>1994</v>
  </rv>
  <rv s="2">
    <v>522</v>
  </rv>
  <rv s="0">
    <v>https://www.bing.com/financeapi/forcetrigger?t=ahgrc7&amp;q=XNSE%3aADANITRANS&amp;form=skydnc</v>
    <v>Learn more on Bing</v>
  </rv>
  <rv s="1">
    <v>en-GB</v>
    <v>ahgrc7</v>
    <v>268435456</v>
    <v>1</v>
    <v>Powered by Refinitiv</v>
    <v>0</v>
    <v>ADANI ENERGY SOLUTIONS LIMITED (XNSE:ADANIENSOL)</v>
    <v>2</v>
    <v>3</v>
    <v>Finance</v>
    <v>4</v>
    <v>1348</v>
    <v>588</v>
    <v>2.4315000000000002</v>
    <v>-0.85</v>
    <v>-9.7379999999999993E-4</v>
    <v>INR</v>
    <v>Adani Energy Solutions Limited is an India-based holding company. The Company is a private utility providing end-to-end energy solutions. Its segments include Transmission, GTD Business, Smart Metering, and Trading. The Transmission segment is engaged in providing transmission lines for transmission of power. The GTD Business segment is engaged in the generation, transmission, and distribution (GTD) of power business for Mumbai city (Mumbai GTD Business) and Mundra distribution. The Smart Metering segment focuses on supply, installing and maintaining of a Smart Metering Project on a Design-Build-Finance-Own-Operate-Transfer (DBFOOT) basis. The Trading segment is involved in trading activity of goods. It owns and operates various high voltage AC transmission lines and substations. It also offers cooling solutions and others. The Company has approximately 21,783 circuit kilometers (ckm) of transmission lines and 61,686 mega volt amp (MVA) of transformation capacity.</v>
    <v>4959</v>
    <v>National Stock Exchange of India</v>
    <v>XNSE</v>
    <v>XNSE</v>
    <v>Adani Corporate House, Shantigram, Near Vaishnodevi Circle, S G Highway, AHMEDABAD, GUJARAT, 382421 IN</v>
    <v>894.9</v>
    <v>Electrical Utilities &amp; IPPs</v>
    <v>Stock</v>
    <v>45744.492800925924</v>
    <v>524</v>
    <v>864</v>
    <v>1047518000000</v>
    <v>ADANI ENERGY SOLUTIONS LIMITED</v>
    <v>ADANI ENERGY SOLUTIONS LIMITED</v>
    <v>872.85</v>
    <v>123.10469999999999</v>
    <v>872.85</v>
    <v>872</v>
    <v>1201283000</v>
    <v>ADANIENSOL</v>
    <v>ADANI ENERGY SOLUTIONS LIMITED (XNSE:ADANIENSOL)</v>
    <v>3727492</v>
    <v>2711250</v>
    <v>2013</v>
  </rv>
  <rv s="2">
    <v>525</v>
  </rv>
  <rv s="0">
    <v>https://www.bing.com/financeapi/forcetrigger?t=ahgr9c&amp;q=XNSE%3aADANIPOWER&amp;form=skydnc</v>
    <v>Learn more on Bing</v>
  </rv>
  <rv s="1">
    <v>en-GB</v>
    <v>ahgr9c</v>
    <v>268435456</v>
    <v>1</v>
    <v>Powered by Refinitiv</v>
    <v>0</v>
    <v>ADANI POWER LIMITED (XNSE:ADANIPOWER)</v>
    <v>2</v>
    <v>3</v>
    <v>Finance</v>
    <v>4</v>
    <v>895.85</v>
    <v>432</v>
    <v>0.72</v>
    <v>-10.6</v>
    <v>-2.0389000000000001E-2</v>
    <v>INR</v>
    <v>Adani Power Limited is an India-based private-sector thermal power producer with an operating and upcoming capacity of approximately 16.85 gigawatts (GW). The Company, together with its subsidiaries, has multiple power projects located at various locations with a combined installed and commissioned capacity of 15,250 megawatts (MW) and another 1,600 MW under construction phase. Its segments include Power Generation and related activities, and Trading, Investment and other activities. It sells power generated from its projects under a combination of long-term power purchase agreements (PPAs), supplemental power purchase agreements (SPPAs), medium term PPA, short term PPA and on merchant basis. Its power plants are located in various locations, including Mundra, Gujarat; Tiroda, Maharashtra; Kawai, Rajasthan; Udupi, Karnataka; Raipur, Chhattisgarh; Raigarh, Chhattisgarh; Godda, Jharkhand; Singrauli, Madhya Pradesh (ongoing expansion); Singrauli, Madhya Pradesh, and Bitta, Gujarat.</v>
    <v>3295</v>
    <v>National Stock Exchange of India</v>
    <v>XNSE</v>
    <v>XNSE</v>
    <v>Adani Corporate House, Shantigram, Near Vaishno Devi Circle,, S. G. Highway, Khodiyar, AHMEDABAD, GUJARAT, 382421 IN</v>
    <v>525.54999999999995</v>
    <v>Electrical Utilities &amp; IPPs</v>
    <v>Stock</v>
    <v>45744.492800925924</v>
    <v>527</v>
    <v>507.55</v>
    <v>1964339000000</v>
    <v>ADANI POWER LIMITED</v>
    <v>ADANI POWER LIMITED</v>
    <v>522</v>
    <v>15.096299999999999</v>
    <v>519.9</v>
    <v>509.3</v>
    <v>3856939000</v>
    <v>ADANIPOWER</v>
    <v>ADANI POWER LIMITED (XNSE:ADANIPOWER)</v>
    <v>5174247</v>
    <v>4325200</v>
    <v>1996</v>
  </rv>
  <rv s="2">
    <v>528</v>
  </rv>
  <rv s="0">
    <v>https://www.bing.com/financeapi/forcetrigger?t=bnmj77&amp;q=XNSE%3aATGL&amp;form=skydnc</v>
    <v>Learn more on Bing</v>
  </rv>
  <rv s="1">
    <v>en-GB</v>
    <v>bnmj77</v>
    <v>268435456</v>
    <v>1</v>
    <v>Powered by Refinitiv</v>
    <v>0</v>
    <v>ADANI TOTAL GAS LIMITED (XNSE:ATGL)</v>
    <v>2</v>
    <v>3</v>
    <v>Finance</v>
    <v>4</v>
    <v>1190</v>
    <v>532.6</v>
    <v>2.4542000000000002</v>
    <v>-9.3000000000000007</v>
    <v>-1.5199000000000001E-2</v>
    <v>INR</v>
    <v>Adani Total Gas Limited is an India-based city gas distribution company. The Company is engaged in selling and distribution of natural gas to domestic, commercial, industrial and vehicle users. The Company is exploring of doing businesses of biogas, biofuel, biomass, LCNG, HCNG, EV, hydrogen, manufacturing of various equipment and provision of value-added services relating to CGD business. It has gas distribution networks in Ahmedabad and Vadodara in Gujarat, Faridabad in Haryana and Khurja in Uttar Pradesh. It has a presence in over 33 geographical areas, including states like Madhya Pradesh, Uttar Pradesh, Gujarat, Chhattisgarh, Haryana, Karnataka, Tamil Nadu, Odisha and Rajasthan. Its wholly owned subsidiaries include Adani TotalEnergies E-mobility Limited (ATEL), which is engaged in charging infrastructure for electric vehicles, and Adani TotalEnergies Bio-Gas Limited (ATBL), which is focused on tapping the opportunities in compressed biogas (CBG) and organic fertilizer production.</v>
    <v>549</v>
    <v>National Stock Exchange of India</v>
    <v>XNSE</v>
    <v>XNSE</v>
    <v>Adani Corporate House, Shantigram, Near Vaishnodevi Circle, S G Highway, AHMEDABAD, GUJARAT, 382421 IN</v>
    <v>632.5</v>
    <v>Natural Gas Utilities</v>
    <v>Stock</v>
    <v>45744.492800925924</v>
    <v>530</v>
    <v>599.79999999999995</v>
    <v>662745600000</v>
    <v>ADANI TOTAL GAS LIMITED</v>
    <v>ADANI TOTAL GAS LIMITED</v>
    <v>615.29999999999995</v>
    <v>99.286600000000007</v>
    <v>611.9</v>
    <v>602.6</v>
    <v>1099810000</v>
    <v>ATGL</v>
    <v>ADANI TOTAL GAS LIMITED (XNSE:ATGL)</v>
    <v>1764020</v>
    <v>1556970</v>
    <v>2005</v>
  </rv>
  <rv s="2">
    <v>531</v>
  </rv>
  <rv s="0">
    <v>https://www.bing.com/financeapi/forcetrigger?t=ahgv6h&amp;q=XNSE%3aAMBUJACEM&amp;form=skydnc</v>
    <v>Learn more on Bing</v>
  </rv>
  <rv s="1">
    <v>en-GB</v>
    <v>ahgv6h</v>
    <v>268435456</v>
    <v>1</v>
    <v>Powered by Refinitiv</v>
    <v>0</v>
    <v>AMBUJA CEMENTS LIMITED (XNSE:AMBUJACEM)</v>
    <v>2</v>
    <v>3</v>
    <v>Finance</v>
    <v>4</v>
    <v>706.95</v>
    <v>453.05</v>
    <v>0.65359999999999996</v>
    <v>-4.45</v>
    <v>-8.1980000000000004E-3</v>
    <v>INR</v>
    <v>Ambuja Cements Limited is an India-based cement company. The Company’s principal activity is to manufacture and market cement and cement-related products. The Company’s segments include Cement and Ready Mix Concrete. The Company's products include Ambuja Cement, Ambuja Kawach, Ambuja Plus, Ambuja Cool Walls, Ambuja Compocem, Ambuja Buildcem, Ambuja Powercem, Ambuja Railcem and Alccofine. The Company also offers support and services, including individual home builders, masons and contractors, and architects and engineers. Its cement capacity is 78.9 MTPA with 18 integrated cement manufacturing plants and 19 cement grinding units across the country. The Ambuja Plus product is a special cement for denser and leak-proof concrete. The Ambuja Compocem product is slag and silicate enriched composite (green) cement. The Company's subsidiaries include M.G.T Cements Private Limited, Chemical Limes Mundwa Private Limited, OneIndia BSC Private Limited, and others.</v>
    <v>4330</v>
    <v>National Stock Exchange of India</v>
    <v>XNSE</v>
    <v>XNSE</v>
    <v>Elegant Business Park, MIDC Cross Road B, Off Andheri-Kurla Road, Andheri (E), MUMBAI, MAHARASHTRA, 400059 IN</v>
    <v>552</v>
    <v>Construction Materials</v>
    <v>Stock</v>
    <v>45744.492800925924</v>
    <v>533</v>
    <v>536.29999999999995</v>
    <v>1326023000000</v>
    <v>AMBUJA CEMENTS LIMITED</v>
    <v>AMBUJA CEMENTS LIMITED</v>
    <v>544.9</v>
    <v>29.2925</v>
    <v>542.79999999999995</v>
    <v>538.35</v>
    <v>2463124000</v>
    <v>AMBUJACEM</v>
    <v>AMBUJA CEMENTS LIMITED (XNSE:AMBUJACEM)</v>
    <v>1557007</v>
    <v>3060980</v>
    <v>1981</v>
  </rv>
  <rv s="2">
    <v>534</v>
  </rv>
  <rv s="0">
    <v>https://www.bing.com/financeapi/forcetrigger?t=ahh3fr&amp;q=XNSE%3aBAJAJHLDNG&amp;form=skydnc</v>
    <v>Learn more on Bing</v>
  </rv>
  <rv s="1">
    <v>en-GB</v>
    <v>ahh3fr</v>
    <v>268435456</v>
    <v>1</v>
    <v>Powered by Refinitiv</v>
    <v>0</v>
    <v>Bajaj Holdings &amp; Investment Limited. (XNSE:BAJAJHLDNG)</v>
    <v>2</v>
    <v>3</v>
    <v>Finance</v>
    <v>4</v>
    <v>13238</v>
    <v>7659.95</v>
    <v>0.90180000000000005</v>
    <v>10.5</v>
    <v>8.4250000000000004E-4</v>
    <v>INR</v>
    <v>Bajaj Holdings &amp; Investment Limited is an India-based holding and investment company. The Company is acting as a primary investment company and focusing on new business opportunities. Its focuses on earning income through dividends, interest and gains on investments held. The Company's other equities portfolio comprises of its investments in listed and unlisted entities. It invests in equities normally with an approximately five-year holding horizon or longer based on its views on growth from public equity markets as well as opportunities in the private equity space. The Company's other equities investment portfolio includes Consumer Discretionary, Consumer Staples, Financials, Industrials, Communication services, Real estate, Materials, and others. Its equity investments include strategic/group investments, other listed equities, and other unlisted equities/AIFs. Its fixed income portfolio includes Certificate of deposits, Mutual funds, Government securities, corporate bonds.</v>
    <v>19</v>
    <v>National Stock Exchange of India</v>
    <v>XNSE</v>
    <v>XNSE</v>
    <v>C/O Bajaj Finance Limited, 3rd Floor, Panchshil Tech Park, Above ICICI Bank, Viman Nagar, PUNE, MAHARASHTRA, 411014 IN</v>
    <v>12899.95</v>
    <v>Holding Companies</v>
    <v>Stock</v>
    <v>45744.492800925924</v>
    <v>536</v>
    <v>12434.7</v>
    <v>1388170000000</v>
    <v>Bajaj Holdings &amp; Investment Limited.</v>
    <v>Bajaj Holdings &amp; Investment Limited.</v>
    <v>12562.55</v>
    <v>18.4786</v>
    <v>12462.55</v>
    <v>12473.05</v>
    <v>111293500</v>
    <v>BAJAJHLDNG</v>
    <v>Bajaj Holdings &amp; Investment Limited. (XNSE:BAJAJHLDNG)</v>
    <v>51564</v>
    <v>79180</v>
    <v>1945</v>
  </rv>
  <rv s="2">
    <v>537</v>
  </rv>
  <rv s="0">
    <v>https://www.bing.com/financeapi/forcetrigger?t=ahh7cw&amp;q=XNSE%3aBHEL&amp;form=skydnc</v>
    <v>Learn more on Bing</v>
  </rv>
  <rv s="1">
    <v>en-GB</v>
    <v>ahh7cw</v>
    <v>268435456</v>
    <v>1</v>
    <v>Powered by Refinitiv</v>
    <v>0</v>
    <v>BHARAT HEAVY ELECTRICALS LIMITED (XNSE:BHEL)</v>
    <v>2</v>
    <v>3</v>
    <v>Finance</v>
    <v>4</v>
    <v>335.35</v>
    <v>176</v>
    <v>1.5871</v>
    <v>2.4500000000000002</v>
    <v>1.145E-2</v>
    <v>INR</v>
    <v>Bharat Heavy Electricals Limited is an engineering and manufacturing company. The Company offers comprehensive products, systems, and services in various areas, including power generation (thermal, hydro, gas, nuclear, and solar photovoltaic), transmission, transportation, defense, aerospace, oil and gas, and emerging sectors like battery energy storage systems and electric vehicle chargers. The Company operates through two business segments: Power and Industry. The Power segment comprises thermal, gas, hydro and nuclear power plant businesses, spares and services business apart from new businesses of coal to chemicals, emission control equipment and spares. The Industry segment caters to major equipment supplies and engineering, procurement and construction (EPC) works for a number of industries including transportation, transmission, defense, aerospace, captive power plants, process industries, renewables, downstream oil &amp; gas, and energy storage, among others.</v>
    <v>28673</v>
    <v>National Stock Exchange of India</v>
    <v>XNSE</v>
    <v>XNSE</v>
    <v>BHEL House, 4th Floor, Siri Fort Road, Asiad, NEW DELHI, DELHI, 110049 IN</v>
    <v>221.3</v>
    <v>Machinery, Equipment &amp; Components</v>
    <v>Stock</v>
    <v>45744.492800925924</v>
    <v>539</v>
    <v>214.21</v>
    <v>753623000000</v>
    <v>BHARAT HEAVY ELECTRICALS LIMITED</v>
    <v>BHARAT HEAVY ELECTRICALS LIMITED</v>
    <v>215.54</v>
    <v>72.537499999999994</v>
    <v>213.98</v>
    <v>216.43</v>
    <v>3482063000</v>
    <v>BHEL</v>
    <v>BHARAT HEAVY ELECTRICALS LIMITED (XNSE:BHEL)</v>
    <v>20677777</v>
    <v>14898370</v>
    <v>1964</v>
  </rv>
  <rv s="2">
    <v>540</v>
  </rv>
  <rv s="0">
    <v>https://www.bing.com/financeapi/forcetrigger?t=ahh9ec&amp;q=XNSE%3aBOSCHLTD&amp;form=skydnc</v>
    <v>Learn more on Bing</v>
  </rv>
  <rv s="1">
    <v>en-GB</v>
    <v>ahh9ec</v>
    <v>268435456</v>
    <v>1</v>
    <v>Powered by Refinitiv</v>
    <v>0</v>
    <v>Bosch Limited (XNSE:BOSCHLTD)</v>
    <v>2</v>
    <v>3</v>
    <v>Finance</v>
    <v>4</v>
    <v>39088.800000000003</v>
    <v>26005</v>
    <v>0.68969999999999998</v>
    <v>2.95</v>
    <v>1.0399999999999999E-4</v>
    <v>INR</v>
    <v>Bosch Limited is an India-based supplier of technology and services in the areas of mobility solutions, industrial technology, consumer goods, and energy and building technology. The Company manufactures and trades in products such as diesel and gasoline fuel injection systems, automotive aftermarket products, industrial equipment, electrical power tools, security systems and industrial and consumer energy products and solutions. Its segments include Automotive Products, Consumer Goods and Others. The Automotive Products segment consists of diesel systems, gasoline systems and automotive aftermarket products and services. The Consumer Goods segment consists of trading activities in power tools and consumables. It also operates in other businesses consisting of industrial technology, building technology products and services. The Company is engaged in the supply, sales, and distribution of automotive parts for vehicle servicing and diagnostics equipment for workshops, among others.</v>
    <v>5646</v>
    <v>National Stock Exchange of India</v>
    <v>XNSE</v>
    <v>XNSE</v>
    <v>Post Box No. 3000, Hosur Road,, Adugodi, BANGALORE, KARNATAKA, 560030 IN</v>
    <v>28560</v>
    <v>Automobiles &amp; Auto Parts</v>
    <v>Stock</v>
    <v>45744.492800925924</v>
    <v>542</v>
    <v>28116</v>
    <v>836393900000</v>
    <v>Bosch Limited</v>
    <v>Bosch Limited</v>
    <v>28170</v>
    <v>41.292000000000002</v>
    <v>28355.5</v>
    <v>28358.45</v>
    <v>29493640</v>
    <v>BOSCHLTD</v>
    <v>Bosch Limited (XNSE:BOSCHLTD)</v>
    <v>21915</v>
    <v>31360</v>
    <v>1951</v>
  </rv>
  <rv s="2">
    <v>543</v>
  </rv>
  <rv s="0">
    <v>https://www.bing.com/financeapi/forcetrigger?t=ahhhk2&amp;q=XNSE%3aDABUR&amp;form=skydnc</v>
    <v>Learn more on Bing</v>
  </rv>
  <rv s="1">
    <v>en-GB</v>
    <v>ahhhk2</v>
    <v>268435456</v>
    <v>1</v>
    <v>Powered by Refinitiv</v>
    <v>0</v>
    <v>DABUR INDIA LIMITED (XNSE:DABUR)</v>
    <v>2</v>
    <v>3</v>
    <v>Finance</v>
    <v>4</v>
    <v>672</v>
    <v>480</v>
    <v>0.60089999999999999</v>
    <v>-6.35</v>
    <v>-1.2381999999999999E-2</v>
    <v>INR</v>
    <v>Dabur India Limited is a fast-moving consumer goods (FMCG) company. Its segments include Consumer care business, Food business, and Other segments. Its Consumer care business segment includes home care, personal care, and health care. Its Food business segment includes juices, beverages, and culinary. Its Other segments include Guar gum, pharma and others. Its product categories include hair care, oral care, health care, skin care, home care, energizers, cold and cough, digestives, and ethicals. Its health supplements portfolio includes Dabur Chyawanprash, Dabur Honey, Dabur Giloy Neem Juice with Tulsi, and others. Its oral care portfolio includes Dabur Red Paste, Dabur Meswak, Dabur Babool, and Dabur Herb'l. Its foods portfolio includes Real Fruit Power Juices, Real Activ 100% Juices, Hommade, and Real Milkshakes. Its skin care portfolio includes Fem, Oxylife, and Gulabari. Its ethicals portfolio includes Ashokarishta, Dashmularishta, Lavanbhaskar Churna, and Triphala Churna.</v>
    <v>5369</v>
    <v>National Stock Exchange of India</v>
    <v>XNSE</v>
    <v>XNSE</v>
    <v>Dabur Corporate Office, Kaushambi, Sahibabad, GHAZIABAD, UTTAR PRADESH, 201010 IN</v>
    <v>519.45000000000005</v>
    <v>Personal &amp; Household Products &amp; Services</v>
    <v>Stock</v>
    <v>45744.492800925924</v>
    <v>545</v>
    <v>503.8</v>
    <v>897677600000</v>
    <v>DABUR INDIA LIMITED</v>
    <v>DABUR INDIA LIMITED</v>
    <v>513</v>
    <v>49.950699999999998</v>
    <v>512.85</v>
    <v>506.5</v>
    <v>1772315000</v>
    <v>DABUR</v>
    <v>DABUR INDIA LIMITED (XNSE:DABUR)</v>
    <v>1759182</v>
    <v>2343560</v>
    <v>1975</v>
  </rv>
  <rv s="2">
    <v>546</v>
  </rv>
  <rv s="0">
    <v>https://www.bing.com/financeapi/forcetrigger?t=ahhknm&amp;q=XNSE%3aDLF&amp;form=skydnc</v>
    <v>Learn more on Bing</v>
  </rv>
  <rv s="1">
    <v>en-GB</v>
    <v>ahhknm</v>
    <v>268435456</v>
    <v>1</v>
    <v>Powered by Refinitiv</v>
    <v>0</v>
    <v>DLF Limited (XNSE:DLF)</v>
    <v>2</v>
    <v>3</v>
    <v>Finance</v>
    <v>4</v>
    <v>967.6</v>
    <v>622</v>
    <v>1.2766</v>
    <v>-8</v>
    <v>-1.1618999999999999E-2</v>
    <v>INR</v>
    <v>DLF Limited is an India-based company, which is primarily engaged in the business of colonization and real estate development. The operations of the Company include all aspects of real estate development, from the identification and acquisition of land, to planning, execution, construction, and marketing of projects. The Company is also engaged in the business of leasing, generation of power, provision of maintenance services, hospitality, and recreational activities. Its homes portfolio ranges from luxury residential complexes to smart townships. Its offices portfolio is an integrated mix of office spaces with food and beverage and leisure amenities. It has developed approximately 27.96 million square meter residential area and 4.81 million square feet retail space. The Company's subsidiaries include Aaralyn Builders &amp; Developers Private Limited, Adana Builders &amp; Developers Private Limited and Afaaf Builders &amp; Developers Private Limited, among others.</v>
    <v>925</v>
    <v>National Stock Exchange of India</v>
    <v>XNSE</v>
    <v>XNSE</v>
    <v>DLF Gateway Tower, R Block, DLF City Phase III, GURGAON, HARYANA, 122002 IN</v>
    <v>695</v>
    <v>Real Estate Operations</v>
    <v>Stock</v>
    <v>45744.492800925924</v>
    <v>548</v>
    <v>678.15</v>
    <v>1684450000000</v>
    <v>DLF Limited</v>
    <v>DLF Limited</v>
    <v>693.1</v>
    <v>42.042499999999997</v>
    <v>688.5</v>
    <v>680.5</v>
    <v>2475312000</v>
    <v>DLF</v>
    <v>DLF Limited (XNSE:DLF)</v>
    <v>2797361</v>
    <v>4093130</v>
    <v>1963</v>
  </rv>
  <rv s="2">
    <v>549</v>
  </rv>
  <rv s="0">
    <v>https://www.bing.com/financeapi/forcetrigger?t=ahhsw7&amp;q=XNSE%3aGAIL&amp;form=skydnc</v>
    <v>Learn more on Bing</v>
  </rv>
  <rv s="1">
    <v>en-GB</v>
    <v>ahhsw7</v>
    <v>268435456</v>
    <v>1</v>
    <v>Powered by Refinitiv</v>
    <v>0</v>
    <v>GAIL (INDIA) LIMITED (XNSE:GAIL)</v>
    <v>2</v>
    <v>3</v>
    <v>Finance</v>
    <v>4</v>
    <v>246.3</v>
    <v>150.52000000000001</v>
    <v>1.4953000000000001</v>
    <v>1.48</v>
    <v>8.1519999999999995E-3</v>
    <v>INR</v>
    <v>GAIL (India) Limited is an India-based natural gas company. The Company's segments include Transmission services, Natural Gas Marketing, Petrochemicals, LPG and other Liquid Hydrocarbons, and Other Segments. The Transmission services segment includes natural gas and liquid petroleum gas (LPG). The Other segment includes GAILTEL, exploration and production, power generation and city gas distribution. The Natural Gas Marketing segment is engaged in the marketing of natural gas and biofuels. The Petrochemicals segment is engaged in the production and marketing of polyethylene and polypropylene. It has interests in the sourcing and trading of natural gas, manufacturing of LPG, liquid hydrocarbons and petrochemicals, transmission of natural gas and LPG through pipelines, city gas and others. It owns and operates a network of over 16,000 kilometers of natural gas pipelines. It is also focused on expanding its presence in renewable energy, such as solar, wind and biofuel.</v>
    <v>5038</v>
    <v>National Stock Exchange of India</v>
    <v>XNSE</v>
    <v>XNSE</v>
    <v>GAIL Bhawan, 16 Bhikaji Cama Place, R.K. Puram, NEW DELHI, DELHI, 110066 IN</v>
    <v>184.95</v>
    <v>Natural Gas Utilities</v>
    <v>Stock</v>
    <v>45744.492800925924</v>
    <v>551</v>
    <v>180.81</v>
    <v>1203503000000</v>
    <v>GAIL (INDIA) LIMITED</v>
    <v>GAIL (INDIA) LIMITED</v>
    <v>181.99</v>
    <v>9.6818000000000008</v>
    <v>181.56</v>
    <v>183.04</v>
    <v>6575080000</v>
    <v>GAIL</v>
    <v>GAIL (INDIA) LIMITED (XNSE:GAIL)</v>
    <v>22871476</v>
    <v>18926680</v>
    <v>1984</v>
  </rv>
  <rv s="2">
    <v>552</v>
  </rv>
  <rv s="0">
    <v>https://www.bing.com/financeapi/forcetrigger?t=ahhx5r&amp;q=XNSE%3aGODREJCP&amp;form=skydnc</v>
    <v>Learn more on Bing</v>
  </rv>
  <rv s="1">
    <v>en-GB</v>
    <v>ahhx5r</v>
    <v>268435456</v>
    <v>1</v>
    <v>Powered by Refinitiv</v>
    <v>0</v>
    <v>GODREJ CONSUMER PRODUCTS LIMITED (XNSE:GODREJCP)</v>
    <v>2</v>
    <v>3</v>
    <v>Finance</v>
    <v>4</v>
    <v>1541.85</v>
    <v>979.5</v>
    <v>0.62909999999999999</v>
    <v>14.7</v>
    <v>1.2843E-2</v>
    <v>INR</v>
    <v>Godrej Consumer Products Limited is an India-based fast moving consumer goods company. The Company is engaged in manufacturing and marketing household and personal care products. The Company operates through four geographical segments: India, Indonesia, Africa, and others. Its personal care brands include Saniter, Cinthol, PAMELAGRANT Beauty, Villeneuve, Millefiori, mitu, purest hygiene and goodness.me. Its home care brands include goodknight, HIT, aer, Stella, and Ezee. Its haircare brands include DARLING, INECTO, PROFECTIV Mega Growth, Ilicit, ISSUE, nupur, PROFESSIONAL, tcb naturals, renew, Just for Me, ROBY, AFRiCAN PRIDE and nyu. It offers a range of products in India, which includes household insecticides, air fresheners, hair color and soaps. Its subsidiaries include Godrej Household Products (Lanka) Pvt. Ltd., Godrej South Africa Proprietary Ltd, Beleza Mozambique LDA, Cosmetica Nacional, Godrej Africa Holdings Limited, Godrej East Africa Holdings Ltd and Deciral SA.</v>
    <v>2702</v>
    <v>National Stock Exchange of India</v>
    <v>XNSE</v>
    <v>XNSE</v>
    <v>Godrej One, 4th Floor, Pirojshanagar, Eastern Express Highway, Vikhroli(East), MUMBAI, MAHARASHTRA, 400079 IN</v>
    <v>1169.6500000000001</v>
    <v>Personal &amp; Household Products &amp; Services</v>
    <v>Stock</v>
    <v>45744.492812500001</v>
    <v>554</v>
    <v>1054.05</v>
    <v>1185922000000</v>
    <v>GODREJ CONSUMER PRODUCTS LIMITED</v>
    <v>GODREJ CONSUMER PRODUCTS LIMITED</v>
    <v>1054.05</v>
    <v>0</v>
    <v>1144.55</v>
    <v>1159.25</v>
    <v>1023008000</v>
    <v>GODREJCP</v>
    <v>GODREJ CONSUMER PRODUCTS LIMITED (XNSE:GODREJCP)</v>
    <v>1494348</v>
    <v>1868850</v>
    <v>2000</v>
  </rv>
  <rv s="2">
    <v>555</v>
  </rv>
  <rv s="0">
    <v>https://www.bing.com/financeapi/forcetrigger?t=ahi2vh&amp;q=XNSE%3aHAVELLS&amp;form=skydnc</v>
    <v>Learn more on Bing</v>
  </rv>
  <rv s="1">
    <v>en-GB</v>
    <v>ahi2vh</v>
    <v>268435456</v>
    <v>1</v>
    <v>Powered by Refinitiv</v>
    <v>0</v>
    <v>HAVELLS INDIA LIMITED (XNSE:HAVELLS)</v>
    <v>2</v>
    <v>3</v>
    <v>Finance</v>
    <v>4</v>
    <v>2106</v>
    <v>1381.3</v>
    <v>0.93310000000000004</v>
    <v>13.55</v>
    <v>8.9420000000000003E-3</v>
    <v>INR</v>
    <v>Havells India Limited is an India-based fast moving electrical goods (FMEG) company. The Company is also engaged in the manufacturing of power distribution equipment. The Company’s products include industrial and domestic circuit protection devices, cables and wires, motors, fans, modular switches, home appliances, air conditioners, electric water heaters, power capacitors, luminaires for domestic, commercial, and industrial applications. The Company has brand showroom in the electrical industry, namely Havells Exclusive Brand Stores. It has approximately 700 plus Havells Exclusive Brand Stores across the country, which helps customers, both domestic and commercial, to choose from a variety of products for different applications. It owns various brands, Havells Studio, Havells, Lloyd, Havells Crabtree, REO. Its consumer products include fans, lighting, switches, home appliances, home electricals, switchgears, smart home, home advisor, home art lights.</v>
    <v>7449</v>
    <v>National Stock Exchange of India</v>
    <v>XNSE</v>
    <v>XNSE</v>
    <v>QRG Towers, 2D, Sector - 126, Expressway, NOIDA, UTTAR PRADESH, 201304 IN</v>
    <v>1543.6</v>
    <v>Machinery, Equipment &amp; Components</v>
    <v>Stock</v>
    <v>45744.492812500001</v>
    <v>557</v>
    <v>1513.55</v>
    <v>958531200000</v>
    <v>HAVELLS INDIA LIMITED</v>
    <v>HAVELLS INDIA LIMITED</v>
    <v>1520.9</v>
    <v>68.471800000000002</v>
    <v>1515.35</v>
    <v>1528.9</v>
    <v>626941700</v>
    <v>HAVELLS</v>
    <v>HAVELLS INDIA LIMITED (XNSE:HAVELLS)</v>
    <v>751781</v>
    <v>1440250</v>
    <v>1983</v>
  </rv>
  <rv s="2">
    <v>558</v>
  </rv>
  <rv s="0">
    <v>https://www.bing.com/financeapi/forcetrigger?t=ahi8cw&amp;q=XNSE%3aICICIPRULI&amp;form=skydnc</v>
    <v>Learn more on Bing</v>
  </rv>
  <rv s="1">
    <v>en-GB</v>
    <v>ahi8cw</v>
    <v>268435456</v>
    <v>1</v>
    <v>Powered by Refinitiv</v>
    <v>0</v>
    <v>ICICI PRUDENTIAL LIFE INSURANCE COMPANY LIMITED (XNSE:ICICIPRULI)</v>
    <v>2</v>
    <v>3</v>
    <v>Finance</v>
    <v>4</v>
    <v>796.8</v>
    <v>515.45000000000005</v>
    <v>1.0125</v>
    <v>-27.05</v>
    <v>-4.5739000000000002E-2</v>
    <v>INR</v>
    <v>ICICI Prudential Life Insurance Company Limited is engaged in carrying on the business of providing life insurance, pensions and health insurance products to individuals and groups. The Company’s segments include Par Life, Par Pension, Non-Par Life, Non-Par Pension, Non-Par Variable, Non-Par Variable Pension, Annuity Non-Par, Health, Linked Life, Linked Pension, Linked Health, Linked Group Life, and Linked Group Pension. Its non-linked insurance savings plans include ICICI Pru Gift Pro, ICICI Pru Lakshya, ICICI Pru Guaranteed Income for Tomorrow, ICICI Pru Gold, ICICI Pru Sukh Samruddhi, ICICI Pru Future Perfect, ICICI Pru Savings Suraksha, and ICICI Pru Anmol Bachat. Its protection plans include ICICI Pru iProtect Smart, ICICI Pru iProtect Return of Premium, ICICI Pru Saral Jeevan Bima, ICICI Pru Heart Cancer Protect, and others. Its Unit-Linked Insurance Plans include ICICI Pru Signature, ICICI Pru LifeTime Classic, ICICI Pru Smart Life, ICICI Pru Platinum, and others.</v>
    <v>18907</v>
    <v>National Stock Exchange of India</v>
    <v>XNSE</v>
    <v>XNSE</v>
    <v>ICICI Prulife Towers, 1089, Appasaheb Marathe Marg, Prabhadevi, MUMBAI, MAHARASHTRA, 400025 IN</v>
    <v>593.79999999999995</v>
    <v>Insurance</v>
    <v>Stock</v>
    <v>45744.492812500001</v>
    <v>560</v>
    <v>560.85</v>
    <v>815667300000</v>
    <v>ICICI PRUDENTIAL LIFE INSURANCE COMPANY LIMITED</v>
    <v>ICICI PRUDENTIAL LIFE INSURANCE COMPANY LIMITED</v>
    <v>589.20000000000005</v>
    <v>83.499799999999993</v>
    <v>591.4</v>
    <v>564.35</v>
    <v>1445322000</v>
    <v>ICICIPRULI</v>
    <v>ICICI PRUDENTIAL LIFE INSURANCE COMPANY LIMITED (XNSE:ICICIPRULI)</v>
    <v>1919467</v>
    <v>1315570</v>
    <v>2000</v>
  </rv>
  <rv s="2">
    <v>561</v>
  </rv>
  <rv s="0">
    <v>https://www.bing.com/financeapi/forcetrigger?t=ahigoc&amp;q=XNSE%3aJINDALSTEL&amp;form=skydnc</v>
    <v>Learn more on Bing</v>
  </rv>
  <rv s="1">
    <v>en-GB</v>
    <v>ahigoc</v>
    <v>268435456</v>
    <v>1</v>
    <v>Powered by Refinitiv</v>
    <v>0</v>
    <v>JINDAL STEEL AND POWER LIMITED (XNSE:JINDALSTEL)</v>
    <v>2</v>
    <v>3</v>
    <v>Finance</v>
    <v>4</v>
    <v>1097</v>
    <v>723.35</v>
    <v>1.1411</v>
    <v>-3.75</v>
    <v>-4.0939999999999995E-3</v>
    <v>INR</v>
    <v>Jindal Steel and Power Limited is an India-based steel producer. It operates through three segments: Iron and steel products, Power, and Others. The Iron and steel products segment comprise of manufacturing of Steel products, sponge iron, pellets, and castings. The Power segment comprises of business of power generation. The Others segment comprises mainly aviation, machinery division, and real estate. It is involved in mining of iron ore. It is also engaged in manufacturing of cement, lime, plaster, basic iron, and structural metal products. It also manufactures steam generators, except central heating hot water boiler. Its product portfolio includes rails, parallel flange beams and columns, plates and coils, angles and channels, wire rods, round bars, speed floors, Jindal panther thermos mechanically treated (TMT) rebars, Jindal panther cement, fabricated sections and semi-finished. It also has a power portfolio, comprising independent power plants and captive power projects.</v>
    <v>6371</v>
    <v>National Stock Exchange of India</v>
    <v>XNSE</v>
    <v>XNSE</v>
    <v>Jindal Centre, 12 Bhikaiji Cama Place, NEW DELHI, DELHI, 110066 IN</v>
    <v>925.45</v>
    <v>Metals &amp; Mining</v>
    <v>Stock</v>
    <v>45744.492812500001</v>
    <v>563</v>
    <v>905.3</v>
    <v>923046400000</v>
    <v>JINDAL STEEL AND POWER LIMITED</v>
    <v>JINDAL STEEL AND POWER LIMITED</v>
    <v>925.45</v>
    <v>22.832699999999999</v>
    <v>916.05</v>
    <v>912.3</v>
    <v>1011779000</v>
    <v>JINDALSTEL</v>
    <v>JINDAL STEEL AND POWER LIMITED (XNSE:JINDALSTEL)</v>
    <v>1550743</v>
    <v>1543580</v>
    <v>1979</v>
  </rv>
  <rv s="2">
    <v>564</v>
  </rv>
  <rv s="0">
    <v>https://www.bing.com/financeapi/forcetrigger?t=ahiimw&amp;q=XNSE%3aJSWENERGY&amp;form=skydnc</v>
    <v>Learn more on Bing</v>
  </rv>
  <rv s="1">
    <v>en-GB</v>
    <v>ahiimw</v>
    <v>268435456</v>
    <v>1</v>
    <v>Powered by Refinitiv</v>
    <v>0</v>
    <v>JSW ENERGY LIMITED (XNSE:JSWENERGY)</v>
    <v>2</v>
    <v>3</v>
    <v>Finance</v>
    <v>4</v>
    <v>804.9</v>
    <v>418.75</v>
    <v>0.96389999999999998</v>
    <v>-10.45</v>
    <v>-1.9057000000000001E-2</v>
    <v>INR</v>
    <v>JSW Energy Limited is an India-based power company, which is engaged in the business of power generation. The Company operates through two segments: Thermal, and Renewables. Its Thermal segments comprises generation of power from coal and other thermal sources (lignite, gas, and oil) from plants owned and related ancillary services. Its Renewables segment comprises generation of power from renewable energy sources through hydro, wind, solar and related ancillary services. Its plants include Baspa, Karcham Wangtoo, Barmer, Vijaynagar and Ratnagiri. Baspa Plant is in the higher reaches of the Himalayas and has a generating capacity of approximately 300 megawatts (MW). The Karcham Wangtoo plant is located on the river Satluj in Kinnaur District of Himachal Pradesh and has a generating capacity of approximately 1091 MW. Barmer Plant is located close to its fuel source, the lignite mines in Kapurdi, and Jalipa. The Vijayanagar plant consists of two separate business units, BU I and SBU I.</v>
    <v>2844</v>
    <v>National Stock Exchange of India</v>
    <v>XNSE</v>
    <v>XNSE</v>
    <v>JSW Centre, Bandra Kurla Complex, Bandra (East), MUMBAI, MAHARASHTRA, 400051 IN</v>
    <v>554.04999999999995</v>
    <v>Electrical Utilities &amp; IPPs</v>
    <v>Stock</v>
    <v>45744.492812500001</v>
    <v>566</v>
    <v>534</v>
    <v>938724300000</v>
    <v>JSW ENERGY LIMITED</v>
    <v>JSW ENERGY LIMITED</v>
    <v>551.9</v>
    <v>48.911099999999998</v>
    <v>548.35</v>
    <v>537.9</v>
    <v>1745165000</v>
    <v>JSWENERGY</v>
    <v>JSW ENERGY LIMITED (XNSE:JSWENERGY)</v>
    <v>4123070</v>
    <v>4580580</v>
    <v>1994</v>
  </rv>
  <rv s="2">
    <v>567</v>
  </rv>
  <rv s="0">
    <v>https://www.bing.com/financeapi/forcetrigger?t=ahjfbh&amp;q=XNSE%3aPIDILITIND&amp;form=skydnc</v>
    <v>Learn more on Bing</v>
  </rv>
  <rv s="1">
    <v>en-GB</v>
    <v>ahjfbh</v>
    <v>268435456</v>
    <v>1</v>
    <v>Powered by Refinitiv</v>
    <v>0</v>
    <v>PIDILITE INDUSTRIES LIMITED (XNSE:PIDILITIND)</v>
    <v>2</v>
    <v>3</v>
    <v>Finance</v>
    <v>4</v>
    <v>3415</v>
    <v>2622.2</v>
    <v>0.84079999999999999</v>
    <v>-17.2</v>
    <v>-6.0000000000000001E-3</v>
    <v>INR</v>
    <v>Pidilite Industries Limited is an India-based manufacturer of adhesives and sealants, construction chemicals, craftsmen products, DIY (Do-It-Yourself) products, and polymer emulsions. The Company, together with its subsidiaries, is focused on consumer and industrial specialty chemicals. The Company's segments include Consumer and Bazaar (C&amp;B), Business to Business (B2B), and Others. The C&amp;B segment covers the sale of products mainly to end consumers, which are retail users such as carpenters, painters, plumbers, mechanics, households, students and offices, among others. The Company's products include adhesives, sealants, art and craft materials and construction and paint chemicals. The B2B segment includes industrial products such as adhesives, synthetic resins, organic pigments, pigment preparations, construction chemicals (projects) and surfactants, among others. It caters to various industries, such as packaging, textiles, joineries, printing inks, paper and leather, among others.</v>
    <v>7914</v>
    <v>National Stock Exchange of India</v>
    <v>XNSE</v>
    <v>XNSE</v>
    <v>Ramkrishna Mandir Road, Andheri - E, Mumbai, MUMBAI, MAHARASHTRA, 400059 IN</v>
    <v>2884</v>
    <v>Chemicals</v>
    <v>Stock</v>
    <v>45744.492824074077</v>
    <v>569</v>
    <v>2838.4</v>
    <v>1449293000000</v>
    <v>PIDILITE INDUSTRIES LIMITED</v>
    <v>PIDILITE INDUSTRIES LIMITED</v>
    <v>2870.45</v>
    <v>74.141800000000003</v>
    <v>2866.5</v>
    <v>2849.3</v>
    <v>508648700</v>
    <v>PIDILITIND</v>
    <v>PIDILITE INDUSTRIES LIMITED (XNSE:PIDILITIND)</v>
    <v>240291</v>
    <v>364280</v>
    <v>1969</v>
  </rv>
  <rv s="2">
    <v>570</v>
  </rv>
  <rv s="0">
    <v>https://www.bing.com/financeapi/forcetrigger?t=ahjehw&amp;q=XNSE%3aPFC&amp;form=skydnc</v>
    <v>Learn more on Bing</v>
  </rv>
  <rv s="1">
    <v>en-GB</v>
    <v>ahjehw</v>
    <v>268435456</v>
    <v>1</v>
    <v>Powered by Refinitiv</v>
    <v>0</v>
    <v>POWER FINANCE CORPORATION LIMITED (XNSE:PFC)</v>
    <v>2</v>
    <v>3</v>
    <v>Finance</v>
    <v>4</v>
    <v>580</v>
    <v>357.25</v>
    <v>1.3391</v>
    <v>-6.75</v>
    <v>-1.6032999999999999E-2</v>
    <v>INR</v>
    <v>Power Finance Corporation Limited is an India-based government-owned non-banking financial company, specializing in offering financial support to power and infrastructure sectors. The Company is the nodal agency for the Revamped Distribution Sector Scheme, Ultra Mega Power Projects, and Integrated Power Development Scheme, and acts as the Bid Process Coordinator for Independent Transmission Projects. It offers a range of products and services that meet the needs of the power sector, such as rupee-term loans, short-term loans, equipment lease financing, and transitional financing services for various power projects in the generation, transmission, and distribution sectors. It caters to e-vehicle fleets, charging infrastructure, roads, ports, metro rail, smart cities, and other infrastructure projects. Its clients include central and state power utilities, power equipment manufacturers, state government departments, and developers involved in large-scale infrastructure projects.</v>
    <v>529</v>
    <v>National Stock Exchange of India</v>
    <v>XNSE</v>
    <v>XNSE</v>
    <v>Urjanidhi', 1, Barakhamba Lane, Connaught Place, NEW DELHI, DELHI, 110001 IN</v>
    <v>428.45</v>
    <v>Banking Services</v>
    <v>Stock</v>
    <v>45744.492824074077</v>
    <v>572</v>
    <v>412.6</v>
    <v>1367067000000</v>
    <v>POWER FINANCE CORPORATION LIMITED</v>
    <v>POWER FINANCE CORPORATION LIMITED</v>
    <v>420.95</v>
    <v>6.1307</v>
    <v>421</v>
    <v>414.25</v>
    <v>3300102000</v>
    <v>PFC</v>
    <v>POWER FINANCE CORPORATION LIMITED (XNSE:PFC)</v>
    <v>8470283</v>
    <v>7297880</v>
    <v>1986</v>
  </rv>
  <rv s="2">
    <v>573</v>
  </rv>
  <rv s="0">
    <v>https://www.bing.com/financeapi/forcetrigger?t=ahjn8m&amp;q=XNSE%3aRECLTD&amp;form=skydnc</v>
    <v>Learn more on Bing</v>
  </rv>
  <rv s="1">
    <v>en-GB</v>
    <v>ahjn8m</v>
    <v>268435456</v>
    <v>1</v>
    <v>Powered by Refinitiv</v>
    <v>0</v>
    <v>REC LIMITED (XNSE:RECLTD)</v>
    <v>2</v>
    <v>3</v>
    <v>Finance</v>
    <v>4</v>
    <v>654</v>
    <v>357.35</v>
    <v>1.1482000000000001</v>
    <v>-4.2</v>
    <v>-9.691E-3</v>
    <v>INR</v>
    <v>REC Limited is a non-banking financial company (NBFC). The Company's products are interest-bearing loans to state electricity boards, state power utilities/state power departments and the private sector for all segments of power infrastructure. It operates in one business segment which is lending to power, logistics and infrastructure sectors. Its financial products include long-term loan, medium term loan, short-term loan, debt refinancing, equity financing, financing of equipment manufacturing for power sector, financing of coal mines, policy for funding against regulatory assets (excluding return on equity component) of power utilities and a revolving bill payment facility. Its debt refinancing policy is applicable for extending term loans for refinancing existing project term loan of all types of commissioned project in power sector, including renewable energy projects, by government and private sector borrowers. It acts as a nodal agency for the Government of India's schemes.</v>
    <v>512</v>
    <v>National Stock Exchange of India</v>
    <v>XNSE</v>
    <v>XNSE</v>
    <v>Plot No. I-4, Sector 29, Near Iffco Chowk Metro Station, GURGAON, HARYANA, 122001 IN</v>
    <v>440</v>
    <v>Banking Services</v>
    <v>Stock</v>
    <v>45744.492824074077</v>
    <v>575</v>
    <v>427</v>
    <v>1130180000000</v>
    <v>REC LIMITED</v>
    <v>REC LIMITED</v>
    <v>433.9</v>
    <v>7.2209000000000003</v>
    <v>433.4</v>
    <v>429.2</v>
    <v>2633224000</v>
    <v>RECLTD</v>
    <v>REC LIMITED (XNSE:RECLTD)</v>
    <v>4744923</v>
    <v>8422640</v>
    <v>1969</v>
  </rv>
  <rv s="2">
    <v>576</v>
  </rv>
  <rv s="0">
    <v>https://www.bing.com/financeapi/forcetrigger?t=ahjxfr&amp;q=XNSE%3aSHREECEM&amp;form=skydnc</v>
    <v>Learn more on Bing</v>
  </rv>
  <rv s="1">
    <v>en-GB</v>
    <v>ahjxfr</v>
    <v>268435456</v>
    <v>1</v>
    <v>Powered by Refinitiv</v>
    <v>0</v>
    <v>SHREE CEMENT LIMITED (XNSE:SHREECEM)</v>
    <v>2</v>
    <v>3</v>
    <v>Finance</v>
    <v>4</v>
    <v>31237.95</v>
    <v>23500</v>
    <v>0.76919999999999999</v>
    <v>356.5</v>
    <v>1.1826000000000001E-2</v>
    <v>INR</v>
    <v>Shree Cement Limited is an India-based company, which is engaged in the manufacturing and selling of cement and cement related products. The Company's product categories include Ordinary Portland Cement (OPC), Portland Pozzolana Cement (PPC), Portland Slag Cement (PSC) and Composite Cement (CC). It has a diversified brand portfolio consisting of Shree Jung Rodhak Cement, Roofon Cement, Bangur Cement, Bangur Power Cement, Rockstrong Cement and Rockstrong Premium Cement. Its OPC products can be used both for structural and masonry applications and in pre-stress concrete structures. The Company's PPC products are used in the construction of hydraulic structures, such as sewage pipes, marine works, dams, dikes and more. The Company has a total cement production capacity of approximately 46.4 million tons per annum (MTPA) in India. Its oversea cement production capacity is approximately four MTPA and caters to its customers in the Middle East, Southeast Asia and other nearby markets.</v>
    <v>7073</v>
    <v>National Stock Exchange of India</v>
    <v>XNSE</v>
    <v>XNSE</v>
    <v>21 Strand Road, KOLKATA, WEST BENGAL, 700001 IN</v>
    <v>31237.95</v>
    <v>Construction Materials</v>
    <v>Stock</v>
    <v>45744.492824074077</v>
    <v>578</v>
    <v>30438.55</v>
    <v>1100569000000</v>
    <v>SHREE CEMENT LIMITED</v>
    <v>SHREE CEMENT LIMITED</v>
    <v>30700</v>
    <v>89.965400000000002</v>
    <v>30146.45</v>
    <v>30502.95</v>
    <v>36080750</v>
    <v>SHREECEM</v>
    <v>SHREE CEMENT LIMITED (XNSE:SHREECEM)</v>
    <v>58593</v>
    <v>47600</v>
    <v>1979</v>
  </rv>
  <rv s="2">
    <v>579</v>
  </rv>
  <rv s="0">
    <v>https://www.bing.com/financeapi/forcetrigger?t=ahjyhw&amp;q=XNSE%3aSIEMENS&amp;form=skydnc</v>
    <v>Learn more on Bing</v>
  </rv>
  <rv s="1">
    <v>en-GB</v>
    <v>ahjyhw</v>
    <v>268435456</v>
    <v>1</v>
    <v>Powered by Refinitiv</v>
    <v>0</v>
    <v>SIEMENS LIMITED (XNSE:SIEMENS)</v>
    <v>2</v>
    <v>3</v>
    <v>Finance</v>
    <v>4</v>
    <v>8129.9</v>
    <v>4566</v>
    <v>0.93820000000000003</v>
    <v>-38.799999999999997</v>
    <v>-7.3009999999999993E-3</v>
    <v>INR</v>
    <v>Siemens Limited is an India-based technology company focused on industry, infrastructure, digital transformation, transport as well as transmission and generation of electrical power. The Company's segments include Energy, Smart Infrastructure, Mobility, Digital Industries, Portfolio Companies and Others. The Energy segment provides fully integrated products, solutions and services across the energy value chain of oil and gas production, power generation and transmission for various customers such as utilities, procurement and construction companies. The Smart Infrastructure segment supplies products, systems, solutions and services for transmission and distribution of electrical energy for power utilities and infrastructure segments. The Mobility segment provides solutions for passenger and freight transportation. The Digital Industries segment contains portfolio of automation, drives and software technologies. The Portfolio Companies segment includes low voltage motors business.</v>
    <v>9848</v>
    <v>National Stock Exchange of India</v>
    <v>XNSE</v>
    <v>XNSE</v>
    <v>Birla Aurora, Level 21, Plot No. 1080, Dr. Annie Besant Road, Worli, Kharghar Node, MUMBAI, MAHARASHTRA, 400030 IN</v>
    <v>5347</v>
    <v>Machinery, Equipment &amp; Components</v>
    <v>Stock</v>
    <v>45744.492824074077</v>
    <v>581</v>
    <v>5182.2</v>
    <v>1878660000000</v>
    <v>SIEMENS LIMITED</v>
    <v>SIEMENS LIMITED</v>
    <v>5342</v>
    <v>72.758300000000006</v>
    <v>5314.15</v>
    <v>5275.35</v>
    <v>356120500</v>
    <v>SIEMENS</v>
    <v>SIEMENS LIMITED (XNSE:SIEMENS)</v>
    <v>705476</v>
    <v>678150</v>
    <v>1957</v>
  </rv>
  <rv s="2">
    <v>582</v>
  </rv>
  <rv s="0">
    <v>https://www.bing.com/financeapi/forcetrigger?t=ahh4nm&amp;q=XNSE%3aBANKBARODA&amp;form=skydnc</v>
    <v>Learn more on Bing</v>
  </rv>
  <rv s="1">
    <v>en-GB</v>
    <v>ahh4nm</v>
    <v>268435456</v>
    <v>1</v>
    <v>Powered by Refinitiv</v>
    <v>0</v>
    <v>THE BANK OF BARODA LIMITED (XNSE:BANKBARODA)</v>
    <v>2</v>
    <v>3</v>
    <v>Finance</v>
    <v>4</v>
    <v>299.7</v>
    <v>190.7</v>
    <v>1.1777</v>
    <v>-2.4500000000000002</v>
    <v>-1.0607E-2</v>
    <v>INR</v>
    <v>The Bank of Baroda Limited is engaged in providing banking and financial services in India. Its segments include Treasury, Corporate / Wholesale Banking, Retail Banking, and Other Banking Operations. Its geographical segment includes Domestic Operations and Foreign Operations. It offers personal banking services, which include savings accounts, current accounts, and term deposits. It provides a range of digital products, such as bob world merchant (POS), bob world tab, bobworld digital rupee, debit card e-mandate, tokenisation, instant banking, cards, FASTag, phone banking, doorstep banking, automated teller machines (ATMs) and kiosks, and others. It offers a range of loans, such as home loan, vehicle loan, personal loans, baroda yoddha loans for defense personnel, education loan, other loans, gold loan, mortgage loan, and fintech. It offers range of insurance, such as general insurance, life insurance, and standalone health insurance. The Bank has 8,266 branches, and 10,419 ATMs.</v>
    <v>75515</v>
    <v>National Stock Exchange of India</v>
    <v>XNSE</v>
    <v>XNSE</v>
    <v>Baroda Corporate Centre, Plot No. C-26, Block G, Bandra Kurla Complex, Bandra (East), MUMBAI, MAHARASHTRA, 400051 IN</v>
    <v>233.75</v>
    <v>Banking Services</v>
    <v>Stock</v>
    <v>45744.492800925924</v>
    <v>584</v>
    <v>226.86</v>
    <v>1181811000000</v>
    <v>THE BANK OF BARODA LIMITED</v>
    <v>THE BANK OF BARODA LIMITED</v>
    <v>230.98</v>
    <v>5.7854999999999999</v>
    <v>230.98</v>
    <v>228.53</v>
    <v>5171362000</v>
    <v>BANKBARODA</v>
    <v>THE BANK OF BARODA LIMITED (XNSE:BANKBARODA)</v>
    <v>12275939</v>
    <v>12531750</v>
    <v>1911</v>
  </rv>
  <rv s="2">
    <v>585</v>
  </rv>
  <rv s="0">
    <v>http://en.wikipedia.org/wiki/Canara_Bank</v>
    <v>Wikipedia</v>
  </rv>
  <rv s="6">
    <v>104</v>
    <v>587</v>
  </rv>
  <rv s="7">
    <v>16</v>
    <v>https://www.bing.com/th?id=AMMS_c85087fd4a4a5af8fc014bd99fcebd02&amp;qlt=95</v>
    <v>588</v>
    <v>0</v>
    <v>https://www.bing.com/images/search?form=xlimg&amp;q=canara+bank</v>
    <v>Image of THE CANARA BANK LIMITED</v>
  </rv>
  <rv s="0">
    <v>https://www.bing.com/financeapi/forcetrigger?t=ahhb77&amp;q=XNSE%3aCANBK&amp;form=skydnc</v>
    <v>Learn more on Bing</v>
  </rv>
  <rv s="8">
    <v>en-GB</v>
    <v>ahhb77</v>
    <v>268435456</v>
    <v>1</v>
    <v>Powered by Refinitiv</v>
    <v>12</v>
    <v>THE CANARA BANK LIMITED (XNSE:CANBK)</v>
    <v>14</v>
    <v>15</v>
    <v>Finance</v>
    <v>4</v>
    <v>128.9</v>
    <v>78.599999999999994</v>
    <v>1.3517999999999999</v>
    <v>-0.65</v>
    <v>-7.2499999999999995E-3</v>
    <v>INR</v>
    <v>The Canara Bank Limited (the Bank) is an India-based bank. The Bank’s segments include Treasury Operations, Retail Banking Operations, Wholesale Banking Operations, Life Insurance Operations and Other Banking Operations. Its Retail Banking Operations include Digital Banking and Other Retail Banking. Its products and services include personal banking and corporate banking. Its personal banking includes depository services, mutual funds, technology products, retail loan products, micro, small and medium enterprise loan products and card services. Its corporate banking includes accounts and deposits, supply chain finance management, syndication services and technology upgradation fund schemes, among others. It also offers the depository services. It offers unbanked rural people with basic savings deposit accounts, PMJDY Overdraft Facilities and credit facilities under products, such as differential rate of interest scheme, Kisan Credit Card Scheme and various other credit products.</v>
    <v>82638</v>
    <v>National Stock Exchange of India</v>
    <v>XNSE</v>
    <v>XNSE</v>
    <v>Head Office No.112, J C Road, BANGALORE, KARNATAKA, 560002 IN</v>
    <v>91.18</v>
    <v>589</v>
    <v>Banking Services</v>
    <v>Stock</v>
    <v>45744.492800925924</v>
    <v>590</v>
    <v>88.66</v>
    <v>807287900000</v>
    <v>THE CANARA BANK LIMITED</v>
    <v>THE CANARA BANK LIMITED</v>
    <v>89.65</v>
    <v>6.0872000000000002</v>
    <v>89.65</v>
    <v>89</v>
    <v>9070651000</v>
    <v>CANBK</v>
    <v>THE CANARA BANK LIMITED (XNSE:CANBK)</v>
    <v>30188247</v>
    <v>27028830</v>
    <v>1906</v>
  </rv>
  <rv s="2">
    <v>591</v>
  </rv>
  <rv s="0">
    <v>https://www.bing.com/financeapi/forcetrigger?t=ahixc7&amp;q=XNSE%3aMCDOWELL-N&amp;form=skydnc</v>
    <v>Learn more on Bing</v>
  </rv>
  <rv s="1">
    <v>en-GB</v>
    <v>ahixc7</v>
    <v>268435456</v>
    <v>1</v>
    <v>Powered by Refinitiv</v>
    <v>0</v>
    <v>United Spirits Limited (XNSE:UNITDSPR)</v>
    <v>2</v>
    <v>3</v>
    <v>Finance</v>
    <v>4</v>
    <v>1700</v>
    <v>1111.1500000000001</v>
    <v>0.80269999999999997</v>
    <v>-6.8</v>
    <v>-4.829E-3</v>
    <v>INR</v>
    <v>United Spirits Limited is an India-based company. The Company is s engaged in the business of manufacture, purchase and sale of beverage alcohol and other allied spirits, including through tie-up manufacturing units and through strategic franchising of some of its brands. The Company operates through two segments: Beverage alcohol, and Sports. Beverage alcohol segment is engaged in the manufacture, purchase, franchise and sale of beverage alcohol and other allied spirits. Sports segment owns rights to operate sports franchises. The Company’s portfolio includes premium brands such as Johnnie Walker, Black Dog, Black &amp; White, Vat 69, Antiquity, Signature, Singelton, Royal Challenge, McDowell’s No 1, Smirnoff, Ketel One, Tanqueray, Captain Morgan, and others. The Company’s subsidiary is Royal Challengers Sports Private Limited. Royal Challengers Sports Private Limited, holds the rights to operate a sports franchise.</v>
    <v>2598</v>
    <v>National Stock Exchange of India</v>
    <v>XNSE</v>
    <v>XNSE</v>
    <v>UB Tower #24, Vittal Mallya Road, BANGALORE, KARNATAKA, 560001 IN</v>
    <v>1420.5</v>
    <v>Beverages</v>
    <v>Stock</v>
    <v>45744.492835648147</v>
    <v>593</v>
    <v>1390.8</v>
    <v>1019237000000</v>
    <v>United Spirits Limited</v>
    <v>United Spirits Limited</v>
    <v>1417</v>
    <v>70.894099999999995</v>
    <v>1408.1</v>
    <v>1401.3</v>
    <v>727350800</v>
    <v>UNITDSPR</v>
    <v>United Spirits Limited (XNSE:UNITDSPR)</v>
    <v>959532</v>
    <v>694550</v>
    <v>1999</v>
  </rv>
  <rv s="2">
    <v>594</v>
  </rv>
  <rv s="0">
    <v>https://www.bing.com/financeapi/forcetrigger?t=ahkjqh&amp;q=XNSE%3aVBL&amp;form=skydnc</v>
    <v>Learn more on Bing</v>
  </rv>
  <rv s="1">
    <v>en-GB</v>
    <v>ahkjqh</v>
    <v>268435456</v>
    <v>1</v>
    <v>Powered by Refinitiv</v>
    <v>0</v>
    <v>VARUN BEVERAGES LIMITED (XNSE:VBL)</v>
    <v>2</v>
    <v>3</v>
    <v>Finance</v>
    <v>4</v>
    <v>681.12</v>
    <v>419.55</v>
    <v>1.2371000000000001</v>
    <v>3.35</v>
    <v>6.2469999999999999E-3</v>
    <v>INR</v>
    <v>Varun Beverages Limited is an India-based company, which is a franchisee of PepsiCo. It produces and distributes a range of carbonated soft drinks (CSDs), as well as a large selection of non-carbonated beverages (NCBs), including packaged drinking water sold under trademarks owned by PepsiCo. PepsiCo CSD brands produced and sold by it include Pepsi, Pepsi Black, Mountain Dew, Sting, Seven-Up, Mirinda Orange, Seven-Up Nimbooz Masala Soda and Evervess. PepsiCo NCB brands produced and sold by it include Tropicana Slice, Tropicana Juices (100% and Delight), Seven-Up Nimbooz, Gatorade as well as packaged drinking water under the brand Aquafina. It has approximately 34 manufacturing plants in India and over six manufacturing plants in international geographies (two in Nepal and one each in Sri Lanka, Morocco, Zambia and Zimbabwe). Its subsidiaries include Varun Beverages (Nepal) Private Limited, Varun Beverages Lanka (Private) Limited, The Beverage Company Proprietary Limited, and others.</v>
    <v>11041</v>
    <v>National Stock Exchange of India</v>
    <v>XNSE</v>
    <v>XNSE</v>
    <v>Plot No. 31, Institutional Area, Sector - 44, GURGAON, HARYANA, 122002 IN</v>
    <v>544.75</v>
    <v>Beverages</v>
    <v>Stock</v>
    <v>45744.492835648147</v>
    <v>596</v>
    <v>536.75</v>
    <v>1825024000000</v>
    <v>VARUN BEVERAGES LIMITED</v>
    <v>VARUN BEVERAGES LIMITED</v>
    <v>537.79999999999995</v>
    <v>67.620199999999997</v>
    <v>536.29999999999995</v>
    <v>539.65</v>
    <v>3381866000</v>
    <v>VBL</v>
    <v>VARUN BEVERAGES LIMITED (XNSE:VBL)</v>
    <v>5075723</v>
    <v>8761970</v>
    <v>1995</v>
  </rv>
  <rv s="2">
    <v>597</v>
  </rv>
  <rv s="0">
    <v>https://www.bing.com/financeapi/forcetrigger?t=ahkjtc&amp;q=XNSE%3aVEDL&amp;form=skydnc</v>
    <v>Learn more on Bing</v>
  </rv>
  <rv s="1">
    <v>en-GB</v>
    <v>ahkjtc</v>
    <v>268435456</v>
    <v>1</v>
    <v>Powered by Refinitiv</v>
    <v>0</v>
    <v>Vedanta Limited (XNSE:VEDL)</v>
    <v>2</v>
    <v>3</v>
    <v>Finance</v>
    <v>4</v>
    <v>526.95000000000005</v>
    <v>267.35000000000002</v>
    <v>1.5170999999999999</v>
    <v>-8.9499999999999993</v>
    <v>-1.8948E-2</v>
    <v>INR</v>
    <v>Vedanta Limited is an India-based natural resources company, which is primarily engaged in exploring, extracting, and processing minerals, and oil and gas. The Company operates through five segments: oil and gas, aluminum, copper, iron ore, and power. The Company has operations in oil and gas, zinc, lead, silver, copper, iron ore, steel, nickel, aluminum, power and glass substrate. The Company's product portfolio includes aluminum ingots, primary foundry alloys, wire rods, billets and rolled products, which are supplied to various industries, such as power, transportation, construction and packaging, renewable, automobile and aerospace. It produces iron ore and pig iron, and supplies to steelmaking, construction and infrastructure sectors. It produces a range of copper products, including copper rods and copper cathodes. Its crude oil is sold to public and private refineries and its natural gas is consumed by the fertilizer industry and the city gas distribution sector in India.</v>
    <v>7493</v>
    <v>National Stock Exchange of India</v>
    <v>XNSE</v>
    <v>XNSE</v>
    <v>1st Floor, C wing, Unit 103, Corporate Avenue Atul Projects, Chakala, Andheri (East), MUMBAI, MAHARASHTRA, 400093 IN</v>
    <v>475.4</v>
    <v>Metals &amp; Mining</v>
    <v>Stock</v>
    <v>45744.492835648147</v>
    <v>599</v>
    <v>462</v>
    <v>1810048000000</v>
    <v>Vedanta Limited</v>
    <v>Vedanta Limited</v>
    <v>472.9</v>
    <v>13.0055</v>
    <v>472.35</v>
    <v>463.4</v>
    <v>3906016000</v>
    <v>VEDL</v>
    <v>Vedanta Limited (XNSE:VEDL)</v>
    <v>6966128</v>
    <v>7910420</v>
    <v>1965</v>
  </rv>
  <rv s="2">
    <v>600</v>
  </rv>
  <rv s="0">
    <v>https://www.bing.com/financeapi/forcetrigger?t=c2u427&amp;q=XNSE%3aZOMATO&amp;form=skydnc</v>
    <v>Learn more on Bing</v>
  </rv>
  <rv s="1">
    <v>en-GB</v>
    <v>c2u427</v>
    <v>268435456</v>
    <v>1</v>
    <v>Powered by Refinitiv</v>
    <v>0</v>
    <v>ETERNAL LIMITED (XNSE:ZOMATO)</v>
    <v>2</v>
    <v>3</v>
    <v>Finance</v>
    <v>4</v>
    <v>304.7</v>
    <v>146.30000000000001</v>
    <v>0.88180000000000003</v>
    <v>-4.58</v>
    <v>-2.2203000000000001E-2</v>
    <v>INR</v>
    <v>Eternal Limited, formerly Zomato Limited, operates as an Internet portal that helps in connecting the users, restaurant partners/third-party merchants and the delivery partners. It consists of four major businesses: Zomato, Blinkit, District, and Hyperpure. It also provides a platform for restaurant partners/brands to advertise themselves and supply ingredients to restaurant partners. Its India food ordering and delivery segment consists of an online marketplace platform through which it facilitates the listing and online ordering of food items and the delivery of these food items by connecting end users, restaurant partners and delivery partners. Its Hyperpure supplies (B2B business) segment offers farm-to-fork supplies for restaurants. Its quick commerce segment consists of an online marketplace platform (Marketplace), which enables listing of items sold on the Marketplace by the sellers. Its going-out segment is a combination of its dining-out and entertainment ticketing business.</v>
    <v>3988</v>
    <v>National Stock Exchange of India</v>
    <v>XNSE</v>
    <v>XNSE</v>
    <v>Pioneer Square, Tower 1- Ground, to 6th Floor and Tower 2- 1st and 2nd Floors, Near Golf Course Extension, Sector-62, GURGAON, HARYANA, 122098 IN</v>
    <v>209.9</v>
    <v>Software &amp; IT Services</v>
    <v>Stock</v>
    <v>45744.492835648147</v>
    <v>602</v>
    <v>200.5</v>
    <v>1828404000000</v>
    <v>ETERNAL LIMITED</v>
    <v>ETERNAL LIMITED</v>
    <v>204.24</v>
    <v>266.02480000000003</v>
    <v>206.28</v>
    <v>201.7</v>
    <v>9064967000</v>
    <v>ZOMATO</v>
    <v>ETERNAL LIMITED (XNSE:ZOMATO)</v>
    <v>74842762</v>
    <v>108386110</v>
    <v>2010</v>
  </rv>
  <rv s="2">
    <v>603</v>
  </rv>
  <rv s="0">
    <v>https://www.bing.com/financeapi/forcetrigger?t=ahhaur&amp;q=XNSE%3aZYDUSLIFE&amp;form=skydnc</v>
    <v>Learn more on Bing</v>
  </rv>
  <rv s="1">
    <v>en-GB</v>
    <v>ahhaur</v>
    <v>268435456</v>
    <v>1</v>
    <v>Powered by Refinitiv</v>
    <v>0</v>
    <v>ZYDUS LIFESCIENCES LIMITED (XNSE:ZYDUSLIFE)</v>
    <v>2</v>
    <v>3</v>
    <v>Finance</v>
    <v>4</v>
    <v>1324.3</v>
    <v>855.1</v>
    <v>0.65280000000000005</v>
    <v>-4.3499999999999996</v>
    <v>-4.8840000000000003E-3</v>
    <v>INR</v>
    <v>Zydus Lifesciences Limited is an India-based global life sciences company that discovers, develops, manufactures and markets a broad range of healthcare therapies. The Company is engaged in the business of integrated pharmaceutical operations. Its product portfolio includes active pharmaceutical ingredients (API), human formulations, animal health and veterinary, health, and wellness products. Its products include India formulations, Generics and Zydus biologics. The Company's products include Lipaglyn and Bilypsa (Saroglitazar), Ujvira (Trastuzumab emtansine biosimilar), Exemptia (Adalimumab biosimilar), Vivitra (Trastuzumab biosimilar) and Bryxta (Bevacizumab biosimilar). Its Zydus biologics covers various therapeutic areas, such as oncology, autoimmune disease, nephrology, inflammation, rheumatology, hepatology and infectious illnesses, among others. The Company has a global presence and markets its products in the United States, India, Europe and emerging markets.</v>
    <v>26240</v>
    <v>National Stock Exchange of India</v>
    <v>XNSE</v>
    <v>XNSE</v>
    <v>Zydus Corporate Park, Scheme No. 63, Survey No. 536, Near Vaishnodevi Circle, Khoraj (Gandhinagar), Sarkhej-Gandhinagar Highway, AHMEDABAD, GUJARAT, 382481 IN</v>
    <v>900.55</v>
    <v>Pharmaceuticals</v>
    <v>Stock</v>
    <v>45744.492835648147</v>
    <v>605</v>
    <v>880.55</v>
    <v>891925800000</v>
    <v>ZYDUS LIFESCIENCES LIMITED</v>
    <v>ZYDUS LIFESCIENCES LIMITED</v>
    <v>894.9</v>
    <v>19.697500000000002</v>
    <v>890.75</v>
    <v>886.4</v>
    <v>1006234000</v>
    <v>ZYDUSLIFE</v>
    <v>ZYDUS LIFESCIENCES LIMITED (XNSE:ZYDUSLIFE)</v>
    <v>1244840</v>
    <v>1307730</v>
    <v>1995</v>
  </rv>
  <rv s="2">
    <v>606</v>
  </rv>
  <rv s="0">
    <v>https://www.bing.com/financeapi/forcetrigger?t=ahgqu2&amp;q=XNSE%3aACC&amp;form=skydnc</v>
    <v>Learn more on Bing</v>
  </rv>
  <rv s="1">
    <v>en-GB</v>
    <v>ahgqu2</v>
    <v>268435456</v>
    <v>1</v>
    <v>Powered by Refinitiv</v>
    <v>0</v>
    <v>ACC Limited (XNSE:ACC)</v>
    <v>2</v>
    <v>3</v>
    <v>Finance</v>
    <v>4</v>
    <v>2844</v>
    <v>1778.45</v>
    <v>0.80930000000000002</v>
    <v>-21.45</v>
    <v>-1.0921E-2</v>
    <v>INR</v>
    <v>ACC Limited is an India-based cement and building materials company. It is engaged in manufacturing and marketing of cement and cement-related products. It operates through two segments: Cement and Ready-Mix Concrete. Its segment manufactures cement from clinker by mixing the raw materials such as limestone, clay, iron ore, fly ash, bauxite, gypsum, and others. Its Ready-Mix Concrete segment manufactures concrete in a batch plant according to a set-engineered mix design. Its products include gold range, silver range, bulk cement, solutions and products, ready mixed concrete, ready mixed concrete value-added products, ACC ECOMaxX, and digital and customer solutions. Its gold range products include ACC CONCRETE+XTRA STRONG, ACC F2R SUPERFAST and ACC GOLD WATER SHIELD. Its silver range products include ACC SURAKSHA POWER, ACC Suraksha Power+, ACC HPC LONG LIFE and ACC Super Shaktimaan. Its ACC LeakBlock products include ACC LeakBlock Cement Mix LB-202 and ACC LeakBlock Cement Coat LB-303.</v>
    <v>3852</v>
    <v>National Stock Exchange of India</v>
    <v>XNSE</v>
    <v>XNSE</v>
    <v>Adani Corporate House, hantigram, S. G. Highway,, MUMBAI, MAHARASHTRA, 382421 IN</v>
    <v>1987.3</v>
    <v>Construction Materials</v>
    <v>Stock</v>
    <v>45744.492800925924</v>
    <v>608</v>
    <v>1923</v>
    <v>364804900000</v>
    <v>ACC Limited</v>
    <v>ACC Limited</v>
    <v>1970.95</v>
    <v>14.0517</v>
    <v>1964.1</v>
    <v>1942.65</v>
    <v>187787300</v>
    <v>ACC</v>
    <v>ACC Limited (XNSE:ACC)</v>
    <v>555880</v>
    <v>320900</v>
    <v>1936</v>
  </rv>
  <rv s="2">
    <v>609</v>
  </rv>
  <rv s="0">
    <v>https://www.bing.com/financeapi/forcetrigger?t=ahgqim&amp;q=XNSE%3aABCAPITAL&amp;form=skydnc</v>
    <v>Learn more on Bing</v>
  </rv>
  <rv s="1">
    <v>en-GB</v>
    <v>ahgqim</v>
    <v>268435456</v>
    <v>1</v>
    <v>Powered by Refinitiv</v>
    <v>0</v>
    <v>ADITYA BIRLA CAPITAL LIMITED (XNSE:ABCAPITAL)</v>
    <v>2</v>
    <v>3</v>
    <v>Finance</v>
    <v>4</v>
    <v>246.9</v>
    <v>149.01</v>
    <v>1.5409999999999999</v>
    <v>-0.14000000000000001</v>
    <v>-7.559E-4</v>
    <v>INR</v>
    <v>Aditya Birla Capital Limited is an India-based holding company for the financial services businesses of the Aditya Birla Group. The Company, through its subsidiaries and joint ventures, is engaged in the provision of financial services consisting of lending, both as a non-banking financial institution (NBFC) and as a housing finance institution, life and health insurance, asset management, general insurance and stock broking and others. Its offerings include protecting, investing, financing, and advisory services. The Company's segments include NBFC, Housing Finance, Life Insurance, Asset Management, General Insurance Broking, Stock and Securities Broking, Health Insurance and Other Financial Services, which includes general insurance advisory, asset reconstruction and private equity. The Company's subsidiaries include Aditya Birla Finance Limited, Aditya Birla Housing Finance Limited, Aditya Birla Money Limited, and Aditya Birla Money Insurance Advisory Services Limited and others.</v>
    <v>47000</v>
    <v>National Stock Exchange of India</v>
    <v>XNSE</v>
    <v>XNSE</v>
    <v>One World Centre, Tower 1, 18th Floor, Jupiter Mill Compound, 841, Senapati Bapat Marg, Elphinstone Road, MUMBAI, MAHARASHTRA, 400013 IN</v>
    <v>187.64</v>
    <v>Insurance</v>
    <v>Stock</v>
    <v>45744.492789351854</v>
    <v>611</v>
    <v>183.06</v>
    <v>482479500000</v>
    <v>ADITYA BIRLA CAPITAL LIMITED</v>
    <v>ADITYA BIRLA CAPITAL LIMITED</v>
    <v>185.21</v>
    <v>13.059799999999999</v>
    <v>185.21</v>
    <v>185.07</v>
    <v>2607011000</v>
    <v>ABCAPITAL</v>
    <v>ADITYA BIRLA CAPITAL LIMITED (XNSE:ABCAPITAL)</v>
    <v>2919014</v>
    <v>4819480</v>
    <v>2007</v>
  </rv>
  <rv s="2">
    <v>612</v>
  </rv>
  <rv s="0">
    <v>https://www.bing.com/financeapi/forcetrigger?t=ahgqlh&amp;q=XNSE%3aABFRL&amp;form=skydnc</v>
    <v>Learn more on Bing</v>
  </rv>
  <rv s="1">
    <v>en-GB</v>
    <v>ahgqlh</v>
    <v>268435456</v>
    <v>1</v>
    <v>Powered by Refinitiv</v>
    <v>0</v>
    <v>Aditya Birla Fashion and Retail Limited (XNSE:ABFRL)</v>
    <v>2</v>
    <v>3</v>
    <v>Finance</v>
    <v>4</v>
    <v>364.4</v>
    <v>202.95</v>
    <v>0.56299999999999994</v>
    <v>0</v>
    <v>0</v>
    <v>INR</v>
    <v>Aditya Birla Fashion and Retail Limited is a fashion and lifestyle company. The Company is engaged in manufacturing and retailing of branded apparels and runs a chain of apparels and accessories retail stores in India. Its segments include Madura Fashion &amp; Lifestyle, Pantaloons, and Ethnic and Others. Its Madura Fashion &amp; Lifestyle segment is engaged in manufacturing, distribution and retailing of branded fashion apparel and accessories. Madura Fashion &amp; Lifestyle segment includes Lifestyle Brands, Youth Western Fashion, Active Athleisure Innerwear, and Super Premium Brands. Its Pantaloons segment is engaged in retailing apparel and accessories. Its ethnic wear business includes brands such as Sabyasachi, ‘S&amp;N’ by Shantnu &amp; Nikhil, Tasva, and House of Masaba. Its brands include Louis Philippe, Van Heusen, Allen Solly and Peter England. Its international brands include The Collective, Simon Carter, Forever 21, American Eagle, Ralph Lauren, Hackett London, Ted Baker and Fred Perry.</v>
    <v>26965</v>
    <v>National Stock Exchange of India</v>
    <v>XNSE</v>
    <v>XNSE</v>
    <v>Building 'A', 4th and 5th Floor,, Unit No. 401, 403, 501, 502,, L.B.S. Road Kurla, MUMBAI, MAHARASHTRA, 400070 IN</v>
    <v>265.37</v>
    <v>Specialty Retailers</v>
    <v>Stock</v>
    <v>45744.492800925924</v>
    <v>614</v>
    <v>254.27</v>
    <v>311587100000</v>
    <v>Aditya Birla Fashion and Retail Limited</v>
    <v>Aditya Birla Fashion and Retail Limited</v>
    <v>259</v>
    <v>0</v>
    <v>256.27</v>
    <v>256.27</v>
    <v>1215904000</v>
    <v>ABFRL</v>
    <v>Aditya Birla Fashion and Retail Limited (XNSE:ABFRL)</v>
    <v>2504284</v>
    <v>2959860</v>
    <v>2007</v>
  </rv>
  <rv s="2">
    <v>615</v>
  </rv>
  <rv s="0">
    <v>https://www.bing.com/financeapi/forcetrigger?t=ahgua2&amp;q=XNSE%3aALKEM&amp;form=skydnc</v>
    <v>Learn more on Bing</v>
  </rv>
  <rv s="1">
    <v>en-GB</v>
    <v>ahgua2</v>
    <v>268435456</v>
    <v>1</v>
    <v>Powered by Refinitiv</v>
    <v>0</v>
    <v>ALKEM LABORATORIES LIMITED (XNSE:ALKEM)</v>
    <v>2</v>
    <v>3</v>
    <v>Finance</v>
    <v>4</v>
    <v>6439.9</v>
    <v>4407.05</v>
    <v>0.8417</v>
    <v>-78.45</v>
    <v>-1.5816E-2</v>
    <v>INR</v>
    <v>Alkem Laboratories Ltd. is an India-based pharmaceutical company with global operations, engaged in the development, manufacturing and sale of pharmaceutical and nutraceutical products. The Company produces branded generics, generic drugs, active pharmaceutical ingredients (APIs) and nutraceuticals, which it markets in India and international markets. It has a portfolio of more than 800 brands in India. The Company also has a presence in more than 40 international markets, with the United States being its key focus market. Its offerings include therapies, Rx products and Alkem generic. Its therapy offerings include anti-infective, anti-osteoporosis, cardiology, neurology, dermatology, diabetology, gastroenterology, gynecology, oncology, ophthalmology, respiratory, rheumatology and urology. Its product portfolio also includes mega-brands such as Clavam, Pan, Pan-D, and Taxim-O. Under the Alkem Generics cluster there are four divisions: Futura, Maxxio, Novokem and Alkem Healthcare.</v>
    <v>17277</v>
    <v>National Stock Exchange of India</v>
    <v>XNSE</v>
    <v>XNSE</v>
    <v>Devashish Building, Alkem House, Senapati Bapat Road, Lower Parel, MUMBAI, MAHARASHTRA, 400013 IN</v>
    <v>4980.6499999999996</v>
    <v>Pharmaceuticals</v>
    <v>Stock</v>
    <v>45744.492800925924</v>
    <v>617</v>
    <v>4848</v>
    <v>583680400000</v>
    <v>ALKEM LABORATORIES LIMITED</v>
    <v>ALKEM LABORATORIES LIMITED</v>
    <v>4939.1499999999996</v>
    <v>27.1067</v>
    <v>4960.1499999999996</v>
    <v>4881.7</v>
    <v>119565000</v>
    <v>ALKEM</v>
    <v>ALKEM LABORATORIES LIMITED (XNSE:ALKEM)</v>
    <v>151360</v>
    <v>108060</v>
    <v>1973</v>
  </rv>
  <rv s="2">
    <v>618</v>
  </rv>
  <rv s="0">
    <v>https://www.bing.com/financeapi/forcetrigger?t=ahgwmw&amp;q=XNSE%3aAPLAPOLLO&amp;form=skydnc</v>
    <v>Learn more on Bing</v>
  </rv>
  <rv s="1">
    <v>en-GB</v>
    <v>ahgwmw</v>
    <v>268435456</v>
    <v>1</v>
    <v>Powered by Refinitiv</v>
    <v>0</v>
    <v>APL Apollo Tubes Limited (XNSE:APLAPOLLO)</v>
    <v>2</v>
    <v>3</v>
    <v>Finance</v>
    <v>4</v>
    <v>1728.95</v>
    <v>1272.7</v>
    <v>0.61829999999999996</v>
    <v>-5.85</v>
    <v>-3.8209999999999997E-3</v>
    <v>INR</v>
    <v>APL Apollo Tubes Limited is a producer of structural steel tubes in India. It is engaged in the business of production of electric resistance welded (ERW) steel tubes. Its multi-product offerings include over 1,100 varieties of pre-galvanized tubes, structural steel tubes, galvanized tubes, MS black pipes and hollow sections. It offers its products under various brands, which include Apollo Fabritech, Apollo Build, Apollo DFT, Apollo Column, Apollo Bheem, Apollo Green, Apollo Z+, Apollo Standard, Apollo Agri, Apollo Elliptical, Apollo Oval, Apollo D Section, Apollo Narrow, and Apollo Chaukhat, among others. Its products are used in various applications, which include agricultural and plumbing, firefighting, Door Frame, staircase steps, Furniture &amp; fencing Electrical Conduits, Warehousing Factory Sheds, balcony grills, sheds, greenhouse structures, plumbing and lighting poles, among others. It has manufacturing units in Uttar Pradesh, Tamilnadu, Chhattisgarh, Maharashtra, and Telangana.</v>
    <v>2682</v>
    <v>National Stock Exchange of India</v>
    <v>XNSE</v>
    <v>XNSE</v>
    <v>SG Centre, 37C, Block A, Sector 132, NOIDA, UTTAR PRADESH, 201304 IN</v>
    <v>1567.5</v>
    <v>Metals &amp; Mining</v>
    <v>Stock</v>
    <v>45744.492800925924</v>
    <v>620</v>
    <v>1513.25</v>
    <v>423294300000</v>
    <v>APL Apollo Tubes Limited</v>
    <v>APL Apollo Tubes Limited</v>
    <v>1535.85</v>
    <v>66.709400000000002</v>
    <v>1531.1</v>
    <v>1525.25</v>
    <v>277524600</v>
    <v>APLAPOLLO</v>
    <v>APL Apollo Tubes Limited (XNSE:APLAPOLLO)</v>
    <v>603546</v>
    <v>618220</v>
    <v>1986</v>
  </rv>
  <rv s="2">
    <v>621</v>
  </rv>
  <rv s="0">
    <v>https://www.bing.com/financeapi/forcetrigger?t=ahgwvh&amp;q=XNSE%3aAPOLLOTYRE&amp;form=skydnc</v>
    <v>Learn more on Bing</v>
  </rv>
  <rv s="1">
    <v>en-GB</v>
    <v>ahgwvh</v>
    <v>268435456</v>
    <v>1</v>
    <v>Powered by Refinitiv</v>
    <v>0</v>
    <v>APOLLO TYRES LIMITED. (XNSE:APOLLOTYRE)</v>
    <v>2</v>
    <v>3</v>
    <v>Finance</v>
    <v>4</v>
    <v>584.9</v>
    <v>370.9</v>
    <v>1.2419</v>
    <v>-1.95</v>
    <v>-4.5560000000000002E-3</v>
    <v>INR</v>
    <v>Apollo Tyres Limited is engaged in the manufacturing and sale of automotive tires. The Company operates through the automobile tires, automobile tubes and automobile flaps segment. Its geographical segments include Asia Pacific, Middle East, and Africa (APMEA), Europe and Others. It caters to specific consumer segments through its brands, Apollo and Vredestein. The Apollo brand is available across various categories, including commercial, passenger vehicles, two-wheelers, farm, and industrial. The Vredestein brand products include car tires, tires for agricultural and industrial applications and bicycle tires. The Company’s product portfolio includes the entire range of passenger car, light truck, passenger vehicle, truck and bus, and two-wheeler. Its operations are in India and comprises five tire manufacturing plants, two located in Cochin and one each at Vadodara, Chennai, and Andhra Pradesh. The Company's subsidiaries include Apollo Tyres (NL) B.V., Apollo Tyres AG, and others.</v>
    <v>15457</v>
    <v>National Stock Exchange of India</v>
    <v>XNSE</v>
    <v>XNSE</v>
    <v>Apollo House, 7 Institutional Area, Sector 32, GURGAON, HARYANA, 122001 IN</v>
    <v>433.05</v>
    <v>Automobiles &amp; Auto Parts</v>
    <v>Stock</v>
    <v>45744.492800925924</v>
    <v>623</v>
    <v>422.75</v>
    <v>270584800000</v>
    <v>APOLLO TYRES LIMITED.</v>
    <v>APOLLO TYRES LIMITED.</v>
    <v>430.05</v>
    <v>20.964400000000001</v>
    <v>428</v>
    <v>426.05</v>
    <v>635101000</v>
    <v>APOLLOTYRE</v>
    <v>APOLLO TYRES LIMITED. (XNSE:APOLLOTYRE)</v>
    <v>1445931</v>
    <v>1497980</v>
    <v>1972</v>
  </rv>
  <rv s="2">
    <v>624</v>
  </rv>
  <rv s="0">
    <v>https://www.bing.com/financeapi/forcetrigger?t=ahgyzr&amp;q=XNSE%3aASHOKLEY&amp;form=skydnc</v>
    <v>Learn more on Bing</v>
  </rv>
  <rv s="1">
    <v>en-GB</v>
    <v>ahgyzr</v>
    <v>268435456</v>
    <v>1</v>
    <v>Powered by Refinitiv</v>
    <v>0</v>
    <v>ASHOK LEYLAND LIMITED (XNSE:ASHOKLEY)</v>
    <v>2</v>
    <v>3</v>
    <v>Finance</v>
    <v>4</v>
    <v>264.64999999999998</v>
    <v>166.25</v>
    <v>0.76929999999999998</v>
    <v>-4.3</v>
    <v>-2.0621999999999998E-2</v>
    <v>INR</v>
    <v>Ashok Leyland Limited is an India-based company that is engaged in automobile manufacturing. The main activities of the Company relate to manufacturing, sales, vehicle and housing finance, IT services and services related to a wide range of commercial vehicles. The Company is also engaged in manufacturing engines for industrial and marine applications, forgings and castings. Its segments include Commercial vehicles and Financial service. Its truck product categories include haulage, ICV, tippers and tractors. Its bus product categories include city, intercity, school and college, staff, stage carrier, and tourist. The Company's light vehicle product categories include light commercial vehicle, small commercial vehicle, goods carrier and passenger. The Company's power solutions include agricultural engines, diesel generators, industrial engines, marine engines and gas genset. Its defense products include armored, high mobility, light tactical, logistics, simulator and tracked vehicles.</v>
    <v>9607</v>
    <v>National Stock Exchange of India</v>
    <v>XNSE</v>
    <v>XNSE</v>
    <v>No. 1, Sardar Patel Road, Guindy, CHENNAI, TAMIL NADU, 600032 IN</v>
    <v>210</v>
    <v>Machinery, Equipment &amp; Components</v>
    <v>Stock</v>
    <v>45744.492800925924</v>
    <v>626</v>
    <v>203.56</v>
    <v>599697600000</v>
    <v>ASHOK LEYLAND LIMITED</v>
    <v>ASHOK LEYLAND LIMITED</v>
    <v>209.95</v>
    <v>21.207699999999999</v>
    <v>208.52</v>
    <v>204.22</v>
    <v>2936527000</v>
    <v>ASHOKLEY</v>
    <v>ASHOK LEYLAND LIMITED (XNSE:ASHOKLEY)</v>
    <v>10412046</v>
    <v>10889560</v>
    <v>1948</v>
  </rv>
  <rv s="2">
    <v>627</v>
  </rv>
  <rv s="0">
    <v>https://www.bing.com/financeapi/forcetrigger?t=ahh1k2&amp;q=XNSE%3aAUROPHARMA&amp;form=skydnc</v>
    <v>Learn more on Bing</v>
  </rv>
  <rv s="1">
    <v>en-GB</v>
    <v>ahh1k2</v>
    <v>268435456</v>
    <v>1</v>
    <v>Powered by Refinitiv</v>
    <v>0</v>
    <v>AUROBINDO PHARMA LTD (XNSE:AUROPHARMA)</v>
    <v>2</v>
    <v>3</v>
    <v>Finance</v>
    <v>4</v>
    <v>1592</v>
    <v>995.3</v>
    <v>1.0974999999999999</v>
    <v>-3.75</v>
    <v>-3.2209999999999999E-3</v>
    <v>INR</v>
    <v>Aurobindo Pharma Limited is an India-based pharmaceutical company. The Company is principally engaged in manufacturing and marketing of active pharmaceutical ingredients, branded pharmaceuticals, generic pharmaceuticals, and related services. Its Key therapeutic segments include Central nervous systems (CNS), Antiretrovirals (ARVs), Cardiovascular (CVS), SSP - Orals and Sterile, Anti-infectives, Anti-diabetics and Cephalosporins - Orals. It is engaged in developing a range of oncology and hormonal products. It is developing topical as well as transdermal products in the dermatology therapeutic segment. The Company is marketing its products globally in approximately 150 countries. The Company's subsidiaries include APL Healthcare Limited, Auronext Pharma Private Limited, Auro Peptides Limited, APL Pharma Thai Limited, Auro Pharma Inc, Aurobindo Pharma (Malta) Limited, APL Swift Services (Malta) Limited, Aurobindo Pharma Industria Farmaceutica Ltda, and others.</v>
    <v>8797</v>
    <v>National Stock Exchange of India</v>
    <v>XNSE</v>
    <v>XNSE</v>
    <v>Galaxy, Floors: 22-24,, Plot No.1, Survey No.83/1,, Hyderabad Knowledge City, Raidurg Panmaktha, Ranga Reddy District,, HYDERABAD, TELANGANA, 500032 IN</v>
    <v>1176</v>
    <v>Pharmaceuticals</v>
    <v>Stock</v>
    <v>45744.492800925924</v>
    <v>629</v>
    <v>1148.45</v>
    <v>674020300000</v>
    <v>AUROBINDO PHARMA LTD</v>
    <v>AUROBINDO PHARMA LTD</v>
    <v>1165.0999999999999</v>
    <v>19.402899999999999</v>
    <v>1164.25</v>
    <v>1160.5</v>
    <v>580801600</v>
    <v>AUROPHARMA</v>
    <v>AUROBINDO PHARMA LTD (XNSE:AUROPHARMA)</v>
    <v>691447</v>
    <v>781470</v>
    <v>1986</v>
  </rv>
  <rv s="2">
    <v>630</v>
  </rv>
  <rv s="0">
    <v>https://www.bing.com/financeapi/forcetrigger?t=ahh3ww&amp;q=XNSE%3aBALKRISIND&amp;form=skydnc</v>
    <v>Learn more on Bing</v>
  </rv>
  <rv s="1">
    <v>en-GB</v>
    <v>ahh3ww</v>
    <v>268435456</v>
    <v>1</v>
    <v>Powered by Refinitiv</v>
    <v>0</v>
    <v>BALKRISHNA INDUSTRIES LIMITED (XNSE:BALKRISIND)</v>
    <v>2</v>
    <v>3</v>
    <v>Finance</v>
    <v>4</v>
    <v>3375</v>
    <v>2253</v>
    <v>0.86360000000000003</v>
    <v>4.55</v>
    <v>1.784E-3</v>
    <v>INR</v>
    <v>Balkrishna Industries Limited is an India-based company that is engaged in the business of manufacturing and selling of off-highway tires (OHT) in the specialist segments, such as agricultural, industrial and construction, earthmovers and port, mining, forestry, lawn and garden and all-terrain vehicles (ATV). The Company’s agricultural applications include tractor, harvester, implements, telehandler, agro truck, go-kart, golf kart, mower, fertilizer truck, compact loader, backhoe loader, mobile home, universal vehicle, and others. Its industrial applications include compactor, container handler, reach stacker, excavator, forklift, skid steer, grader, straddle carrier, RTG crane, mobile crane, terminal tractor, tow tractor, light truck, road rail equipment, trailer, military truck, and others. Its off the road applications include articulated dump truck, rigid dump truck, load haul dump, low profile dump truck, underground mining vehicle, scraper, and others.</v>
    <v>3590</v>
    <v>National Stock Exchange of India</v>
    <v>XNSE</v>
    <v>XNSE</v>
    <v>BKT HOUSE, C/15, Trade World,, Kamala Mills Compound, Senapati Bapat Marg, Lower Parel, MUMBAI, MAHARASHTRA, 400013 IN</v>
    <v>2599.9</v>
    <v>Automobiles &amp; Auto Parts</v>
    <v>Stock</v>
    <v>45744.492800925924</v>
    <v>632</v>
    <v>2540.15</v>
    <v>493886800000</v>
    <v>BALKRISHNA INDUSTRIES LIMITED</v>
    <v>BALKRISHNA INDUSTRIES LIMITED</v>
    <v>2560</v>
    <v>27.8521</v>
    <v>2550.25</v>
    <v>2554.8000000000002</v>
    <v>193317200</v>
    <v>BALKRISIND</v>
    <v>BALKRISHNA INDUSTRIES LIMITED (XNSE:BALKRISIND)</v>
    <v>237119</v>
    <v>305460</v>
    <v>1961</v>
  </rv>
  <rv s="2">
    <v>633</v>
  </rv>
  <rv s="0">
    <v>https://www.bing.com/financeapi/forcetrigger?t=azhlcw&amp;q=XNSE%3aBANDHANBNK&amp;form=skydnc</v>
    <v>Learn more on Bing</v>
  </rv>
  <rv s="1">
    <v>en-GB</v>
    <v>azhlcw</v>
    <v>268435456</v>
    <v>1</v>
    <v>Powered by Refinitiv</v>
    <v>0</v>
    <v>BANDHAN BANK LIMITED (XNSE:BANDHANBNK)</v>
    <v>2</v>
    <v>3</v>
    <v>Finance</v>
    <v>4</v>
    <v>222.31</v>
    <v>128.16</v>
    <v>1.5797000000000001</v>
    <v>-1.74</v>
    <v>-1.1755E-2</v>
    <v>INR</v>
    <v>Bandhan Bank Limited (the Bank) is an India-based banking company. Its segments include Treasury, Retail Banking, Corporate/Wholesale Banking, and Other Banking Business. The Treasury segment includes investments in sovereign securities and trading operations, and also includes the central funding unit. The Retail Banking segment includes lending to individuals/small businesses through the branch network and other delivery channels subject to the orientation, nature of product, granularity of the exposure, and low value of individual exposure thereof. It also includes liability products, card services, Internet banking, mobile banking, Automated Teller Machine (ATM) services, and (Non-Resident Indian) NRI services. The Other Banking Business segment includes para-banking activities, such as third-party product distribution and other banking transactions. The Bank offers various loans, such as Subriddhi, Suraksha, Sushiksha, Sahayata Suyog, Bazaar, and Micro Home.</v>
    <v>75748</v>
    <v>National Stock Exchange of India</v>
    <v>XNSE</v>
    <v>XNSE</v>
    <v>Floors 12-14, Adventz Infinity@5, BN 5, Sector V, Salt Lake City, Kolkata, WEST BENGAL, 700091 IN</v>
    <v>151.44</v>
    <v>Banking Services</v>
    <v>Stock</v>
    <v>45744.492800925924</v>
    <v>635</v>
    <v>145.34</v>
    <v>235652900000</v>
    <v>BANDHAN BANK LIMITED</v>
    <v>BANDHAN BANK LIMITED</v>
    <v>148.25</v>
    <v>9.4930000000000003</v>
    <v>148.02000000000001</v>
    <v>146.28</v>
    <v>1610971000</v>
    <v>BANDHANBNK</v>
    <v>BANDHAN BANK LIMITED (XNSE:BANDHANBNK)</v>
    <v>9199096</v>
    <v>8193300</v>
    <v>2014</v>
  </rv>
  <rv s="2">
    <v>636</v>
  </rv>
  <rv s="0">
    <v>https://www.bing.com/financeapi/forcetrigger?t=ahh4tc&amp;q=XNSE%3aBANKINDIA&amp;form=skydnc</v>
    <v>Learn more on Bing</v>
  </rv>
  <rv s="1">
    <v>en-GB</v>
    <v>ahh4tc</v>
    <v>268435456</v>
    <v>1</v>
    <v>Powered by Refinitiv</v>
    <v>0</v>
    <v>BANK OF INDIA LIMITED (XNSE:BANKINDIA)</v>
    <v>2</v>
    <v>3</v>
    <v>Finance</v>
    <v>4</v>
    <v>157.94999999999999</v>
    <v>90.05</v>
    <v>1.5595000000000001</v>
    <v>-0.68</v>
    <v>-6.3080000000000002E-3</v>
    <v>INR</v>
    <v>Bank of India Limited (the Bank) is an India-based company, which is engaged in the business of banking and related services activities. The Bank's segments include treasury, wholesale banking and retail banking. The treasury segment includes investment portfolio that comprises dealing in government and other securities, money market operations and forex operations, including derivative contracts. The wholesale banking segment includes all lending activities which are not included under retail banking. The retail banking segment comprises of digital banking and other retail banking. The Bank's products include personal and business. The Bank offers various accounts, such as saving accounts, salary accounts, current account and Rera plus account. The Bank offers various loans, such as personal loan, vehicle loan, education loan and star reverse mortgage loan. The Bank provides corporates with credit, trade finance and cash management services. The Bank has approximately 5114 branches.</v>
    <v>50944</v>
    <v>National Stock Exchange of India</v>
    <v>XNSE</v>
    <v>XNSE</v>
    <v>Star House, C - 5, G Block,, Bandra Kurla Complex, Bandra (East),, MUMBAI, MAHARASHTRA, 400051 IN</v>
    <v>109.1</v>
    <v>Banking Services</v>
    <v>Stock</v>
    <v>45744.492800925924</v>
    <v>638</v>
    <v>106.75</v>
    <v>487681800000</v>
    <v>BANK OF INDIA LIMITED</v>
    <v>BANK OF INDIA LIMITED</v>
    <v>107.8</v>
    <v>5.7224000000000004</v>
    <v>107.8</v>
    <v>107.12</v>
    <v>4552668000</v>
    <v>BANKINDIA</v>
    <v>BANK OF INDIA LIMITED (XNSE:BANKINDIA)</v>
    <v>9918716</v>
    <v>9558200</v>
    <v>1906</v>
  </rv>
  <rv s="2">
    <v>639</v>
  </rv>
  <rv s="0">
    <v>https://www.bing.com/financeapi/forcetrigger?t=azgih7&amp;q=XNSE%3aBDL&amp;form=skydnc</v>
    <v>Learn more on Bing</v>
  </rv>
  <rv s="1">
    <v>en-GB</v>
    <v>azgih7</v>
    <v>268435456</v>
    <v>1</v>
    <v>Powered by Refinitiv</v>
    <v>0</v>
    <v>BHARAT DYNAMICS LIMITED (XNSE:BDL)</v>
    <v>2</v>
    <v>3</v>
    <v>Finance</v>
    <v>4</v>
    <v>1794.7</v>
    <v>836.5</v>
    <v>1.2238</v>
    <v>-0.25</v>
    <v>-1.951E-4</v>
    <v>INR</v>
    <v>Bharat Dynamics Limited is an India-based company, which is engaged in the manufacturing of guided missile systems and allied equipment for the Indian Armed Forces. The Company is working in collaboration with Defence Research and Development Organisation (DRDO) and foreign original equipment manufacturers (OEMs) for manufacture and supply of various missiles and allied equipment to Indian Armed Forces. It has a product portfolio consisting of surface to air missiles (SAMs), air-to-air missiles, anti-tank guided missiles (ATGMs), underwater weapons, launchers, countermeasures and test equipment. Its products include Akash SAM, Astra Weapon System, The Milan 2T ATGM, The Konkurs - M ATGM, submarine fired decoy and heavy weight torpedo. The Company also offers product life cycle support and refurbishment/life extension of vintage missiles. The Company also commenced export of selected defense equipments and has entered into strategic alliances with public and private sector companies.</v>
    <v>2401</v>
    <v>National Stock Exchange of India</v>
    <v>XNSE</v>
    <v>XNSE</v>
    <v>Plot No.38-39 Tsfc Building, Near Icici Towers, Nanakramguda, Gachibowli,, Financial District, HYDERABAD, TELANGANA, 500032 IN</v>
    <v>1318.95</v>
    <v>Aerospace &amp; Defense</v>
    <v>Stock</v>
    <v>45744.492800925924</v>
    <v>641</v>
    <v>1275</v>
    <v>469713200000</v>
    <v>BHARAT DYNAMICS LIMITED</v>
    <v>BHARAT DYNAMICS LIMITED</v>
    <v>1288.05</v>
    <v>83.056799999999996</v>
    <v>1281.6500000000001</v>
    <v>1281.4000000000001</v>
    <v>366562500</v>
    <v>BDL</v>
    <v>BHARAT DYNAMICS LIMITED (XNSE:BDL)</v>
    <v>1228015</v>
    <v>2065150</v>
    <v>1970</v>
  </rv>
  <rv s="2">
    <v>642</v>
  </rv>
  <rv s="0">
    <v>https://www.bing.com/financeapi/forcetrigger?t=ahh6ur&amp;q=XNSE%3aBHARATFORG&amp;form=skydnc</v>
    <v>Learn more on Bing</v>
  </rv>
  <rv s="1">
    <v>en-GB</v>
    <v>ahh6ur</v>
    <v>268435456</v>
    <v>1</v>
    <v>Powered by Refinitiv</v>
    <v>0</v>
    <v>BHARAT FORGE LTD (XNSE:BHARATFORG)</v>
    <v>2</v>
    <v>3</v>
    <v>Finance</v>
    <v>4</v>
    <v>1804.5</v>
    <v>1002.15</v>
    <v>1.2119</v>
    <v>10</v>
    <v>8.627000000000001E-3</v>
    <v>INR</v>
    <v>Bharat Forge Limited is an India-based global provider of safety and critical components and solutions to various sectors including automotive, railways, defense, construction and mining, aerospace, marine, and oil and gas. Its segments include Forgings, Defense, and Other. The Forgings segment produces and sells forged products comprising forgings and machined components for automotive and industrial sectors. The Defense segment produces and sells products which have an application in defense related activities. Forged components used in defense related activities and products are included as a part of the Forgings segment. Others segment primarily includes various initiatives which the Company is carrying out other than forging and defense related activities. It caters to both domestic and international markets. Its power products include thermal, such as shafts and gear boxes; hydro, such as rotor and others, and wind, such as shafts and gear boxes.</v>
    <v>4114</v>
    <v>National Stock Exchange of India</v>
    <v>XNSE</v>
    <v>XNSE</v>
    <v>Pune Cantonment, Mundhwa, PUNE, MAHARASHTRA, 411036 IN</v>
    <v>1181.55</v>
    <v>Metals &amp; Mining</v>
    <v>Stock</v>
    <v>45744.492800925924</v>
    <v>644</v>
    <v>1154</v>
    <v>558957300000</v>
    <v>BHARAT FORGE LTD</v>
    <v>BHARAT FORGE LTD</v>
    <v>1174.45</v>
    <v>60.898000000000003</v>
    <v>1159.1500000000001</v>
    <v>1169.1500000000001</v>
    <v>478088600</v>
    <v>BHARATFORG</v>
    <v>BHARAT FORGE LTD (XNSE:BHARATFORG)</v>
    <v>2164434</v>
    <v>1841410</v>
    <v>1961</v>
  </rv>
  <rv s="2">
    <v>645</v>
  </rv>
  <rv s="9">
    <v>en-GB</v>
    <v>ccwhu2</v>
    <v>268435456</v>
    <v>1</v>
    <v>Powered by Refinitiv</v>
    <v>17</v>
    <v>BHARTI HEXACOM LIMITED (XNSE:BHARTIHEXA)</v>
    <v>6</v>
    <v>3</v>
    <v>Finance</v>
    <v>4</v>
    <v>1609.3</v>
    <v>755</v>
    <v>1.0089999999999999</v>
    <v>11.65</v>
    <v>8.0230000000000006E-3</v>
    <v>INR</v>
    <v>Bharti Hexacom Limited is a communications solutions provider. It offers consumer mobile services, fixed-line telephone and broadband services to customers in the Rajasthan and the Northeast telecommunication circles in India, which comprises the states of Arunachal Pradesh, Manipur, Meghalaya, Mizoram, Nagaland, and Tripura. It offers its services under the brand Airtel. Its segments include Mobile Services and Homes and Office Services. The Mobile Services segment cover voice and data telecom services provided through wireless technology (2G/4G/5G). This also includes intra-city fiber networks. The Homes and Office Services segment cover voice and data communications through fixed-line network and broadband technology for homes and offices. Its digital services include Airtel Payments Bank, Airtel Xstream, Airtel Thanks, Airtel Wynk (music streaming) and Direct-to-Home (Digital TV). It offers broadband Internet and local, national, and international long-distance telephone services.</v>
    <v>424</v>
    <v>National Stock Exchange of India</v>
    <v>XNSE</v>
    <v>XNSE</v>
    <v>Bharti Crescent, 1, Nelson Mandela Road, Vasant Kunj, NEW DELHI, DELHI, 110070 IN</v>
    <v>1509</v>
    <v>Telecommunications Services</v>
    <v>Stock</v>
    <v>45744.492800925924</v>
    <v>1425.2</v>
    <v>731900000000</v>
    <v>BHARTI HEXACOM LIMITED</v>
    <v>BHARTI HEXACOM LIMITED</v>
    <v>1458</v>
    <v>58.6646</v>
    <v>1452.15</v>
    <v>1463.8</v>
    <v>500000000</v>
    <v>BHARTIHEXA</v>
    <v>BHARTI HEXACOM LIMITED (XNSE:BHARTIHEXA)</v>
    <v>451014</v>
    <v>575660</v>
    <v>1995</v>
  </rv>
  <rv s="2">
    <v>647</v>
  </rv>
  <rv s="0">
    <v>https://www.bing.com/financeapi/forcetrigger?t=ahh7zr&amp;q=XNSE%3aBIOCON&amp;form=skydnc</v>
    <v>Learn more on Bing</v>
  </rv>
  <rv s="1">
    <v>en-GB</v>
    <v>ahh7zr</v>
    <v>268435456</v>
    <v>1</v>
    <v>Powered by Refinitiv</v>
    <v>0</v>
    <v>BIOCON LIMITED (XNSE:BIOCON)</v>
    <v>2</v>
    <v>3</v>
    <v>Finance</v>
    <v>4</v>
    <v>404.7</v>
    <v>251</v>
    <v>1.0924</v>
    <v>-3.85</v>
    <v>-1.1142000000000001E-2</v>
    <v>INR</v>
    <v>Biocon Limited is an India-based biopharmaceutical company, engaged in the manufacture of biotechnology products and research services. The Company is in the business of manufacturing active pharmaceutical ingredients (APIs) and formulations, including biosimilar drugs for diabetics, oncology and autoimmune diseases. The Company’s segment includes Generics, Biosimilars, Novel Biologics and Research Services. It focuses on three key therapeutic areas - Diabetes, Oncology and Immunology. Its APIs pipeline includes cardiovascular, anti-diabetics, immunosuppressants, and specialty molecules. Its products include Tacrolimus, Rosuvastatin, Simvastatin, Atorvastatin, Pravastatin, Fingolimod and others. Its APIs manufacturing facilities with capabilities in microbial fermentation, downstream process, including chromatographic purification, chemical synthesis, peptide synthesis and Highly Potent APIs (HPAPIs). It has over five facilities in Bangalore, Hyderabad and Visakhapatnam in India.</v>
    <v>3681</v>
    <v>National Stock Exchange of India</v>
    <v>XNSE</v>
    <v>XNSE</v>
    <v>20th KM, Hosur Road, Electronic City,, BANGALORE, KARNATAKA, 560100 IN</v>
    <v>349.3</v>
    <v>Biotechnology &amp; Medical Research</v>
    <v>Stock</v>
    <v>45744.492800925924</v>
    <v>649</v>
    <v>339.35</v>
    <v>409330500000</v>
    <v>BIOCON LIMITED</v>
    <v>BIOCON LIMITED</v>
    <v>344.95</v>
    <v>50.8217</v>
    <v>345.55</v>
    <v>341.7</v>
    <v>1197924000</v>
    <v>BIOCON</v>
    <v>BIOCON LIMITED (XNSE:BIOCON)</v>
    <v>2340187</v>
    <v>1611140</v>
    <v>1978</v>
  </rv>
  <rv s="2">
    <v>650</v>
  </rv>
  <rv s="0">
    <v>https://www.bing.com/financeapi/forcetrigger?t=ahhdmw&amp;q=XNSE%3aCGPOWER&amp;form=skydnc</v>
    <v>Learn more on Bing</v>
  </rv>
  <rv s="1">
    <v>en-GB</v>
    <v>ahhdmw</v>
    <v>268435456</v>
    <v>1</v>
    <v>Powered by Refinitiv</v>
    <v>0</v>
    <v>CG POWER AND INDUSTRIAL SOLUTIONS LIMITED (XNSE:CGPOWER)</v>
    <v>2</v>
    <v>3</v>
    <v>Finance</v>
    <v>4</v>
    <v>874.7</v>
    <v>479.25</v>
    <v>2.3117000000000001</v>
    <v>1.35</v>
    <v>2.1190000000000002E-3</v>
    <v>INR</v>
    <v>CG Power and Industrial Solutions Limited is an India-based company, which is engaged in providing end-to-end solutions to utilities, industries and consumers for the management and application of electrical energy. The Company’s segments include Power Systems and Industrial Systems. Power Business focuses on power transmission, distribution, power solutions, and setting up of integrated power systems. It manufactures power and distribution transformers, extra high voltage (EHV) and medium voltage circuit breakers, switchgears, EHV instrument transformers, lightning arrestors, and isolators. It offers turnkey solutions for transmission and distribution. Industrial Business is engaged in the business of power conversion equipment which includes a wide spectrum of Medium and Low Voltage Rotating Machines (Motors, Generators, Alternators), Drives and Stampings. Railways business supplies traction machines and systems, propulsion systems and signaling and coach products to Indian Railways.</v>
    <v>3113</v>
    <v>National Stock Exchange of India</v>
    <v>XNSE</v>
    <v>XNSE</v>
    <v>CG House, 6th Floor,, Dr Annie Besant Road,, Worli, MUMBAI, MAHARASHTRA, 400030 IN</v>
    <v>648</v>
    <v>Machinery, Equipment &amp; Components</v>
    <v>Stock</v>
    <v>45744.492800925924</v>
    <v>652</v>
    <v>630.04999999999995</v>
    <v>976183100000</v>
    <v>CG POWER AND INDUSTRIAL SOLUTIONS LIMITED</v>
    <v>CG POWER AND INDUSTRIAL SOLUTIONS LIMITED</v>
    <v>634</v>
    <v>104.1259</v>
    <v>637.15</v>
    <v>638.5</v>
    <v>1528869000</v>
    <v>CGPOWER</v>
    <v>CG POWER AND INDUSTRIAL SOLUTIONS LIMITED (XNSE:CGPOWER)</v>
    <v>2705597</v>
    <v>4489890</v>
    <v>1937</v>
  </rv>
  <rv s="2">
    <v>653</v>
  </rv>
  <rv s="0">
    <v>https://www.bing.com/financeapi/forcetrigger?t=ahj75r&amp;q=XNSE%3aCOFORGE&amp;form=skydnc</v>
    <v>Learn more on Bing</v>
  </rv>
  <rv s="1">
    <v>en-GB</v>
    <v>ahj75r</v>
    <v>268435456</v>
    <v>1</v>
    <v>Powered by Refinitiv</v>
    <v>0</v>
    <v>COFORGE LIMITED (XNSE:COFORGE)</v>
    <v>2</v>
    <v>3</v>
    <v>Finance</v>
    <v>4</v>
    <v>10026.799999999999</v>
    <v>4287.25</v>
    <v>0.77690000000000003</v>
    <v>1.6</v>
    <v>1.973E-4</v>
    <v>INR</v>
    <v>Coforge Limited is an India-based information technology (IT) solution company. It is engaged in the in-application development and maintenance, managed services, cloud computing and business process outsourcing. The Company provides computer programming consultancy and related activities. Its geographical segments include Americas, Europe, Middle East, and Africa (EMEA), Asia Pacific (APAC), and India. It offers various services, such as Artificial Intelligence, Digital, Data and Analytics, Digital Process Automation, Salesforce Ecosystem, Cloud and Infrastructure Management Services, Cybersecurity Services, Business Process Solutions, Quality Engineering Services, Systems, Applications &amp; Products in Data Processing (SAP) Services, and Metaverse. Its salesforce ecosystem includes Salesforce, and Mulesoft. Its digital process automation includes Appian, Pega, Mendix, and OutSystems. Its cloud and infrastructure management services include Cloud Services, Anyplace Workplace, and others.</v>
    <v>14374</v>
    <v>National Stock Exchange of India</v>
    <v>XNSE</v>
    <v>XNSE</v>
    <v>8, Balaji Estate, First Floor, Guru Ravi Das Marg, Kalkaji, NEW DELHI, DELHI, 110019 IN</v>
    <v>8250</v>
    <v>Software &amp; IT Services</v>
    <v>Stock</v>
    <v>45744.492800925924</v>
    <v>655</v>
    <v>8024.5</v>
    <v>542334000000</v>
    <v>COFORGE LIMITED</v>
    <v>COFORGE LIMITED</v>
    <v>8172.45</v>
    <v>67.736999999999995</v>
    <v>8107.6</v>
    <v>8109.2</v>
    <v>66878860</v>
    <v>COFORGE</v>
    <v>COFORGE LIMITED (XNSE:COFORGE)</v>
    <v>503633</v>
    <v>579660</v>
    <v>1992</v>
  </rv>
  <rv s="2">
    <v>656</v>
  </rv>
  <rv s="0">
    <v>https://www.bing.com/financeapi/forcetrigger?t=ahhf1h&amp;q=XNSE%3aCOLPAL&amp;form=skydnc</v>
    <v>Learn more on Bing</v>
  </rv>
  <rv s="1">
    <v>en-GB</v>
    <v>ahhf1h</v>
    <v>268435456</v>
    <v>1</v>
    <v>Powered by Refinitiv</v>
    <v>0</v>
    <v>COLGATE-PALMOLIVE (INDIA) LIMITED (XNSE:COLPAL)</v>
    <v>2</v>
    <v>3</v>
    <v>Finance</v>
    <v>4</v>
    <v>3890</v>
    <v>2341.4</v>
    <v>0.87780000000000002</v>
    <v>-4.5</v>
    <v>-1.879E-3</v>
    <v>INR</v>
    <v>Colgate-Palmolive (India) Limited is primarily focused on oral care and personal care in the Indian market. The Company manufactures and markets a range of oral care essentials under the Colgate brand, including toothpastes, toothpowder, toothbrushes, mouthwashes and rinses, and specialty products such as professional grade oral care products. Additionally, its Palmolive brand offers a specialized range of personal care products. Its products include Colgate Strong Teeth toothpaste with Arginine, Colgate MaxFresh toothpaste with Ultrafreeze technology, Colgate Active Salt toothpaste with superior efficacy, Colgate Zig Zag toothbrush with superior aesthetics &amp; packaging, Colgate Super Junior Toothbrush, and Palmolive's three variants include (Forever Happy, Sweet Delight, Alluring Love). It collaborates through its distributor's network or otherwise with a network of diverse wholesalers, modern trade stores, e-commerce and other retailers to make their products available to customers.</v>
    <v>2221</v>
    <v>National Stock Exchange of India</v>
    <v>XNSE</v>
    <v>XNSE</v>
    <v>Colgate Research Centre, Main Street, Hiranandani Gardens, Powai, MUMBAI, MAHARASHTRA, 400076 IN</v>
    <v>2442</v>
    <v>Personal &amp; Household Products &amp; Services</v>
    <v>Stock</v>
    <v>45744.492800925924</v>
    <v>658</v>
    <v>2370.1</v>
    <v>649991300000</v>
    <v>COLGATE-PALMOLIVE (INDIA) LIMITED</v>
    <v>COLGATE-PALMOLIVE (INDIA) LIMITED</v>
    <v>2409.85</v>
    <v>44.472200000000001</v>
    <v>2394.3000000000002</v>
    <v>2389.8000000000002</v>
    <v>271985600</v>
    <v>COLPAL</v>
    <v>COLGATE-PALMOLIVE (INDIA) LIMITED (XNSE:COLPAL)</v>
    <v>713552</v>
    <v>619680</v>
    <v>1937</v>
  </rv>
  <rv s="2">
    <v>659</v>
  </rv>
  <rv s="0">
    <v>https://www.bing.com/financeapi/forcetrigger?t=ahhgz2&amp;q=XNSE%3aCUMMINSIND&amp;form=skydnc</v>
    <v>Learn more on Bing</v>
  </rv>
  <rv s="1">
    <v>en-GB</v>
    <v>ahhgz2</v>
    <v>268435456</v>
    <v>1</v>
    <v>Powered by Refinitiv</v>
    <v>0</v>
    <v>CUMMINS INDIA LIMITED (XNSE:CUMMINSIND)</v>
    <v>2</v>
    <v>3</v>
    <v>Finance</v>
    <v>4</v>
    <v>4171.8999999999996</v>
    <v>2636.75</v>
    <v>1.1399999999999999</v>
    <v>47.5</v>
    <v>1.5810000000000001E-2</v>
    <v>INR</v>
    <v>Cummins India Limited is a manufacturer of diesel and natural gas engines for power generation, industrial and automotive markets. The Company’s business units include engines, power systems, and distribution. Its engine business manufactures engines from 125 to 400 horsepower (HP) for low, medium and heavy-duty on-highway commercial vehicle markets and off-highway commercial equipment industries spanning construction and compressor (49HP to 430HP). Its power systems business designs and manufactures robust engines with a horsepower spectrum ranging from 700 HP to 4500 HP. These engines are tailored for various sectors, including marine, railways, defense, and mining. Its distribution business provides products, packages, services and solutions for the uptime of its equipment. Its digital products include Acumen, Incal and Inline. It serves end users, Original Equipment Manufacturers (OEMs), channel partners, dealers, distributors, and retailers.</v>
    <v>3073</v>
    <v>National Stock Exchange of India</v>
    <v>XNSE</v>
    <v>XNSE</v>
    <v>Cummins India Office Campus, Tower A, 5th Floor, Survey No. 21, Balewadi, PUNE, MAHARASHTRA, 411045 IN</v>
    <v>3079</v>
    <v>Automobiles &amp; Auto Parts</v>
    <v>Stock</v>
    <v>45744.492800925924</v>
    <v>661</v>
    <v>3001.15</v>
    <v>845972800000</v>
    <v>CUMMINS INDIA LIMITED</v>
    <v>CUMMINS INDIA LIMITED</v>
    <v>3019</v>
    <v>42.100200000000001</v>
    <v>3004.35</v>
    <v>3051.85</v>
    <v>277200000</v>
    <v>CUMMINSIND</v>
    <v>CUMMINS INDIA LIMITED (XNSE:CUMMINSIND)</v>
    <v>444898</v>
    <v>450130</v>
    <v>1962</v>
  </rv>
  <rv s="2">
    <v>662</v>
  </rv>
  <rv s="0">
    <v>https://www.bing.com/financeapi/forcetrigger?t=c6a4jc&amp;q=XNSE%3aDELHIVERY&amp;form=skydnc</v>
    <v>Learn more on Bing</v>
  </rv>
  <rv s="1">
    <v>en-GB</v>
    <v>c6a4jc</v>
    <v>268435456</v>
    <v>1</v>
    <v>Powered by Refinitiv</v>
    <v>0</v>
    <v>DELHIVERY LIMITED (XNSE:DELHIVERY)</v>
    <v>2</v>
    <v>3</v>
    <v>Finance</v>
    <v>4</v>
    <v>478</v>
    <v>236.53</v>
    <v>1.0760000000000001</v>
    <v>2.1800000000000002</v>
    <v>8.6189999999999999E-3</v>
    <v>INR</v>
    <v>Delhivery Limited is a fully integrated logistics provider. The Company provides a full range of logistics services, including express parcel delivery, heavy goods delivery, Part Truck Load (PTL) freight, Truck Load (TL) freight, warehousing, supply chain solutions, cross-border express and freight services, and supply chain software, along with value added services such as e- commerce return services, payment collection and processing, installation and assembly services and fraud detection. Its express parcel service that caters to eCommerce marketplaces, direct-to-consumer (D2C) brands, omnichannel retailers, small and medium industries, large enterprises, and consumers. Its truckload freight platform, Orion, connects shippers with fleet-owners and suppliers of truckload capacity across the country via a centralized bidding and matching engine. The Company offers door-to-door, port-to-port express and freight shipping services working directly with global airlines and ocean liners.</v>
    <v>23381</v>
    <v>National Stock Exchange of India</v>
    <v>XNSE</v>
    <v>XNSE</v>
    <v>Plot 5, Sector 44,, GURGAON, HARYANA, 122002 IN</v>
    <v>263.8</v>
    <v>Freight &amp; Logistics Services</v>
    <v>Stock</v>
    <v>45744.492800925924</v>
    <v>664</v>
    <v>252.15</v>
    <v>190197800000</v>
    <v>DELHIVERY LIMITED</v>
    <v>DELHIVERY LIMITED</v>
    <v>252.49</v>
    <v>2257.5221000000001</v>
    <v>252.92</v>
    <v>255.1</v>
    <v>745581500</v>
    <v>DELHIVERY</v>
    <v>DELHIVERY LIMITED (XNSE:DELHIVERY)</v>
    <v>3313968</v>
    <v>2753380</v>
    <v>2011</v>
  </rv>
  <rv s="2">
    <v>665</v>
  </rv>
  <rv s="0">
    <v>https://www.bing.com/financeapi/forcetrigger?t=ahhpec&amp;q=XNSE%3aESCORTS&amp;form=skydnc</v>
    <v>Learn more on Bing</v>
  </rv>
  <rv s="1">
    <v>en-GB</v>
    <v>ahhpec</v>
    <v>268435456</v>
    <v>1</v>
    <v>Powered by Refinitiv</v>
    <v>0</v>
    <v>Escorts Kubota Limited (XNSE:ESCORTS)</v>
    <v>2</v>
    <v>3</v>
    <v>Finance</v>
    <v>4</v>
    <v>4420</v>
    <v>2743.3</v>
    <v>0.65090000000000003</v>
    <v>-4.1500000000000004</v>
    <v>-1.2750000000000001E-3</v>
    <v>INR</v>
    <v>Escorts Kubota Limited is an engineering company. The Company is engaged in the business of manufacturing of agricultural tractors, engines for agricultural tractors, construction, earth moving and material handling equipment, round and flat tubes, heating elements, double acting hydraulic shock absorbers for railway coaches, center buffer couplers, and automobile shock absorbers. Its segments include Agri machinery products, Construction equipments, Railway equipments, and Others. It is also involved in telescopic front fork and Mcpherson struts, brake block, internal combustion engines and all types of brake used by railways. It also trades in oils and lubricants, implements, trailers, tractors, compressor accessories and spares, construction, earth moving and material handling equipment. It manufactures Agri-equipment, like tractors, combines, planters, sprayers, and tillage solutions. The construction equipment segment offers a range of construction and material handling equipment.</v>
    <v>14510</v>
    <v>National Stock Exchange of India</v>
    <v>XNSE</v>
    <v>XNSE</v>
    <v>15/5 Mathura Road, FARIDABAD, HARYANA, 121003 IN</v>
    <v>3301.9</v>
    <v>Machinery, Equipment &amp; Components</v>
    <v>Stock</v>
    <v>45744.492800925924</v>
    <v>667</v>
    <v>3234</v>
    <v>357481700000</v>
    <v>Escorts Kubota Limited</v>
    <v>Escorts Kubota Limited</v>
    <v>3250</v>
    <v>30.557500000000001</v>
    <v>3254.2</v>
    <v>3250.05</v>
    <v>109992700</v>
    <v>ESCORTS</v>
    <v>Escorts Kubota Limited (XNSE:ESCORTS)</v>
    <v>91712</v>
    <v>147390</v>
    <v>1944</v>
  </rv>
  <rv s="2">
    <v>668</v>
  </rv>
  <rv s="0">
    <v>https://www.bing.com/financeapi/forcetrigger?t=ahhqjc&amp;q=XNSE%3aEXIDEIND&amp;form=skydnc</v>
    <v>Learn more on Bing</v>
  </rv>
  <rv s="1">
    <v>en-GB</v>
    <v>ahhqjc</v>
    <v>268435456</v>
    <v>1</v>
    <v>Powered by Refinitiv</v>
    <v>0</v>
    <v>EXIDE INDUSTRIES LIMITED (XNSE:EXIDEIND)</v>
    <v>2</v>
    <v>3</v>
    <v>Finance</v>
    <v>4</v>
    <v>620.35</v>
    <v>302.8</v>
    <v>0.96419999999999995</v>
    <v>0.4</v>
    <v>1.111E-3</v>
    <v>INR</v>
    <v>Exide Industries Limited is engaged in manufacturing and distributing of acid batteries and storage solutions. The Company’s operates through Storage Batteries &amp; allied products segment. The Company manufactures electrical equipment, general purpose and special-purpose machinery and equipment, transport equipment. The Company’s products include automotive batteries, institutional ups batteries, inverter batteries, solar solutions, integrated power back-up systems, home ups systems, industrial batteries, genset batteries, e-rickshaw vehicles, and submarine batteries. Its automotive battery products include four-wheeler batteries, three-wheeler batteries, two-wheeler batteries and Exide e-ride batteries. Its products are used by automotive vehicles, uninterruptible power supplies (UPS) and inverters, automotive original equipment manufacturer (OEMs), industrial OEMs, institutional customers, government /non-government entities, Indian Navy, export dealers and distributors.</v>
    <v>5151</v>
    <v>National Stock Exchange of India</v>
    <v>XNSE</v>
    <v>XNSE</v>
    <v>Exide House, 59E, Chowringhee Road, KOLKATA, WEST BENGAL, 700020 IN</v>
    <v>364.4</v>
    <v>Automobiles &amp; Auto Parts</v>
    <v>Stock</v>
    <v>45744.492800925924</v>
    <v>670</v>
    <v>355</v>
    <v>306382500000</v>
    <v>EXIDE INDUSTRIES LIMITED</v>
    <v>EXIDE INDUSTRIES LIMITED</v>
    <v>360.25</v>
    <v>38.659100000000002</v>
    <v>360.05</v>
    <v>360.45</v>
    <v>850000000</v>
    <v>EXIDEIND</v>
    <v>EXIDE INDUSTRIES LIMITED (XNSE:EXIDEIND)</v>
    <v>3474942</v>
    <v>3309000</v>
    <v>1947</v>
  </rv>
  <rv s="2">
    <v>671</v>
  </rv>
  <rv s="0">
    <v>https://www.bing.com/financeapi/forcetrigger?t=ahhqm7&amp;q=XNSE%3aFACT&amp;form=skydnc</v>
    <v>Learn more on Bing</v>
  </rv>
  <rv s="1">
    <v>en-GB</v>
    <v>ahhqm7</v>
    <v>268435456</v>
    <v>1</v>
    <v>Powered by Refinitiv</v>
    <v>0</v>
    <v>FERTILISERS AND CHEMICALS TRAVANCORE LTD (XNSE:FACT)</v>
    <v>2</v>
    <v>3</v>
    <v>Finance</v>
    <v>4</v>
    <v>1187</v>
    <v>579.79999999999995</v>
    <v>0.80320000000000003</v>
    <v>-8.65</v>
    <v>-1.3344E-2</v>
    <v>INR</v>
    <v>The Fertilizers and Chemicals Travancore Limited is engaged in the manufacturing and marketing of fertilizers and petrochemicals, engineering consultancy and design and fabrication and erection of industrial equipment. Its Fertiliser segment includes ammonium phosphate, ammonium sulphate, MOP, and NPK 15:15:15 organic manures. Its petrochemical segment comprises caprolactam. Its products include fertilizers, such as complex fertilizers, straight fertilizers, organic fertilizers, bio fertilizers, imported fertilizers and bagged gypsum; caprolactam, which is manufactured from raw materials, such as benzene, Sulphur, ammonia, carbon-di-oxide, and by products, such as anhydrous ammonia, cyclohexanone (anone), soda ash, cyclohexane, nitric acid, CO2, gypsum, Sulphuric acid and colored-ammonium sulphate. Its Cochin division has production facility includes manufacture of over 4,85,000 tons-per-annum (TPA) of complex fertilizer, 3,30,000 TPA of Sulphuric Acid and 1,15,200 TPA phosphoric acid.</v>
    <v>1523</v>
    <v>National Stock Exchange of India</v>
    <v>XNSE</v>
    <v>XNSE</v>
    <v>FACT Township, Eloor, Udyogamandal, KOCHI, KERALA, 683501 IN</v>
    <v>680.6</v>
    <v>Chemicals</v>
    <v>Stock</v>
    <v>45744.492800925924</v>
    <v>673</v>
    <v>636</v>
    <v>413867300000</v>
    <v>FERTILISERS AND CHEMICALS TRAVANCORE LTD</v>
    <v>FERTILISERS AND CHEMICALS TRAVANCORE LTD</v>
    <v>648.70000000000005</v>
    <v>0</v>
    <v>648.25</v>
    <v>639.6</v>
    <v>647072000</v>
    <v>FACT</v>
    <v>FERTILISERS AND CHEMICALS TRAVANCORE LTD (XNSE:FACT)</v>
    <v>835138</v>
    <v>525450</v>
    <v>1943</v>
  </rv>
  <rv s="2">
    <v>674</v>
  </rv>
  <rv s="0">
    <v>https://www.bing.com/financeapi/forcetrigger?t=c42na2&amp;q=XNSE%3aNYKAA&amp;form=skydnc</v>
    <v>Learn more on Bing</v>
  </rv>
  <rv s="1">
    <v>en-GB</v>
    <v>c42na2</v>
    <v>268435456</v>
    <v>1</v>
    <v>Powered by Refinitiv</v>
    <v>0</v>
    <v>Fsn E-Commerce Ventures Ltd (XNSE:NYKAA)</v>
    <v>2</v>
    <v>3</v>
    <v>Finance</v>
    <v>4</v>
    <v>229.8</v>
    <v>149.75</v>
    <v>1.4592000000000001</v>
    <v>4.53</v>
    <v>2.5952000000000003E-2</v>
    <v>INR</v>
    <v>FSN E-Commerce Ventures Limited is a consumer technology platform company. It is engaged in the business of manufacturing, selling and distribution of beauty, wellness, fitness, personal care, health care, skin care, hair care products on online platforms or Websites, such as e-commerce, m-commerce, websites, and intranet, as well as through retail outlets, general trade and modern trade. Its segments include Beauty, Fashion, and Others. Beauty segment includes the online beauty platform, beauty-owned brands, physical retail stores, the electronic business-to-business distribution business and Nykaa Man BPC business. Fashion segment includes Nykaa Fashion, Fashion retail, fashion owned brands, LBB (content platform) and Nykaa Man lifestyle business. Others segment includes groups international beauty business. Its business verticals include Nykaa Beauty, Nykaa Fashion and Nykaa Others. Nykaa Beauty includes beauty and personal care. Nykaa Fashion is engaged in apparel and accessories.</v>
    <v>3373</v>
    <v>National Stock Exchange of India</v>
    <v>XNSE</v>
    <v>XNSE</v>
    <v>A2, 4th Floor, Cnergy IT Park, Appasaheb Marathe Marg, Opposite Tata Motors, Prabhadevi, MUMBAI, MAHARASHTRA, 400025 IN</v>
    <v>179.5</v>
    <v>Diversified Retail</v>
    <v>Stock</v>
    <v>45744.492824074077</v>
    <v>676</v>
    <v>174.88</v>
    <v>512034900000</v>
    <v>Fsn E-Commerce Ventures Ltd</v>
    <v>Fsn E-Commerce Ventures Ltd</v>
    <v>175.9</v>
    <v>976.97760000000005</v>
    <v>174.55</v>
    <v>179.08</v>
    <v>2859252000</v>
    <v>NYKAA</v>
    <v>Fsn E-Commerce Ventures Ltd (XNSE:NYKAA)</v>
    <v>5347936</v>
    <v>6881870</v>
    <v>2012</v>
  </rv>
  <rv s="2">
    <v>677</v>
  </rv>
  <rv s="0">
    <v>https://www.bing.com/financeapi/forcetrigger?t=ahhwkr&amp;q=XNSE%3aGMRINFRA&amp;form=skydnc</v>
    <v>Learn more on Bing</v>
  </rv>
  <rv s="1">
    <v>en-GB</v>
    <v>ahhwkr</v>
    <v>268435456</v>
    <v>1</v>
    <v>Powered by Refinitiv</v>
    <v>0</v>
    <v>GMR AIRPORTS LIMITED (XNSE:GMRAIRPORT)</v>
    <v>2</v>
    <v>3</v>
    <v>Finance</v>
    <v>4</v>
    <v>103.75</v>
    <v>67.75</v>
    <v>1.1555</v>
    <v>-0.21</v>
    <v>-2.7650000000000001E-3</v>
    <v>INR</v>
    <v>GMR Airports Limited, formerly GMR Airports Infrastructure Limited, is a private airport operator managing over 100 million passengers annually. The airport portfolio includes hubs, such as Delhi, Hyderabad, and New Goa. Furthermore, the Company is broadening its global presence by developing Kualanamu International Airport in Medan, Indonesia (in partnership with Angkasa Pura II), and operating the Mactan Cebu International Airport in the Philippines (in collaboration with Megawide). It is advancing two greenfield airport projects in India and Greece. It is also developing airport cities around its airports in Delhi, Hyderabad, and Goa. The Company's airports provide a range of services, such as baggage handling system with explosives detection technology for security; provides end-to-end e-boarding facilities for domestic passengers; integrated passenger terminal building; cargo terminal and ancillary facilities for processing and storage, and others.</v>
    <v>182</v>
    <v>National Stock Exchange of India</v>
    <v>XNSE</v>
    <v>XNSE</v>
    <v>New Udaan Bhawan, Opp - Terminal - 3, Indira Gandhi International Airport, NEW DELHI, DELHI, 110037 IN</v>
    <v>77.45</v>
    <v>Transport Infrastructure</v>
    <v>Stock</v>
    <v>45744.492800925924</v>
    <v>679</v>
    <v>75.349999999999994</v>
    <v>799631300000</v>
    <v>GMR AIRPORTS LIMITED</v>
    <v>GMR AIRPORTS LIMITED</v>
    <v>76.400000000000006</v>
    <v>0</v>
    <v>75.94</v>
    <v>75.73</v>
    <v>10558980000</v>
    <v>GMRAIRPORT</v>
    <v>GMR AIRPORTS LIMITED (XNSE:GMRAIRPORT)</v>
    <v>29733998</v>
    <v>13264010</v>
    <v>1996</v>
  </rv>
  <rv s="2">
    <v>680</v>
  </rv>
  <rv s="0">
    <v>https://www.bing.com/financeapi/forcetrigger?t=ahhxbh&amp;q=XNSE%3aGODREJPROP&amp;form=skydnc</v>
    <v>Learn more on Bing</v>
  </rv>
  <rv s="1">
    <v>en-GB</v>
    <v>ahhxbh</v>
    <v>268435456</v>
    <v>1</v>
    <v>Powered by Refinitiv</v>
    <v>0</v>
    <v>GODREJ PROPERTIES LIMITED (XNSE:GODREJPROP)</v>
    <v>2</v>
    <v>3</v>
    <v>Finance</v>
    <v>4</v>
    <v>3402.7</v>
    <v>1901</v>
    <v>1.7605</v>
    <v>3.4</v>
    <v>1.5989999999999999E-3</v>
    <v>INR</v>
    <v>Godrej Properties Limited is engaged in the business of real estate construction, development and other related activities. It operates through the Godrej brand. It is focused on four primary regions: Mumbai Metropolitan Region, National Capital Region, West-East, and South. Its projects include Godrej River Crest; Godrej Properties in Bhandup, Godrej Hillview Estate; Godrej Eden Estate PHASE 1 &amp; 2; The Gale at Godrej Park World; Godrej Jardinia; Godrej Zenith and others. Godrej Properties in Bhandup is situated on LBS Marg, one of the centrally located road in Bhandup. It has acquired 90-acre land parcel in Khalapur-Raigad, Maharashtra. The land offers a development potential of approximately 1.7 million square feet of residential plotted development. It has also acquired three acres of land in Vastrapur, Ahmedabad. The development on this land is estimated to have a potential of approximately 0.9 million square feet of saleable area. It also owns 53-acre land parcel in Joka, Kolkata.</v>
    <v>3015</v>
    <v>National Stock Exchange of India</v>
    <v>XNSE</v>
    <v>XNSE</v>
    <v>Unit No. 5C, 5th Floor,, Godrej One, Pirojshanagar Vikhroli East, MUMBAI, MAHARASHTRA, 400079 IN</v>
    <v>2166</v>
    <v>Real Estate Operations</v>
    <v>Stock</v>
    <v>45744.492812500001</v>
    <v>682</v>
    <v>2112.3000000000002</v>
    <v>641403300000</v>
    <v>GODREJ PROPERTIES LIMITED</v>
    <v>GODREJ PROPERTIES LIMITED</v>
    <v>2130</v>
    <v>39.889699999999998</v>
    <v>2126.1999999999998</v>
    <v>2129.6</v>
    <v>301184900</v>
    <v>GODREJPROP</v>
    <v>GODREJ PROPERTIES LIMITED (XNSE:GODREJPROP)</v>
    <v>440627</v>
    <v>1118400</v>
    <v>1985</v>
  </rv>
  <rv s="2">
    <v>683</v>
  </rv>
  <rv s="0">
    <v>https://www.bing.com/financeapi/forcetrigger?t=bgvh2w&amp;q=XNSE%3aHDFCAMC&amp;form=skydnc</v>
    <v>Learn more on Bing</v>
  </rv>
  <rv s="1">
    <v>en-GB</v>
    <v>bgvh2w</v>
    <v>268435456</v>
    <v>1</v>
    <v>Powered by Refinitiv</v>
    <v>0</v>
    <v>HDFC ASSET MANAGEMENT COMPANY LIMITED (XNSE:HDFCAMC)</v>
    <v>2</v>
    <v>3</v>
    <v>Finance</v>
    <v>4</v>
    <v>4864</v>
    <v>3415.55</v>
    <v>1.0713999999999999</v>
    <v>-59.4</v>
    <v>-1.4582999999999999E-2</v>
    <v>INR</v>
    <v>HDFC Asset Management Company Limited is a mutual fund manager. The Company is engaged in the business of providing asset management services to HDFC Mutual Fund and alternative investment fund and portfolio management and advisory services to clients. The Company offers a comprehensive suite of savings and investment products ranging from mutual funds, including both actively managed and passive options, to portfolio management services and alternative investment opportunities catering to the needs of a diverse customer base. It offers financial management services, financial advisory, brokerage, and consulting services. It has a network of 228 investor service centers (ISCs) across more than 200 cities. The Company offers portfolio management services and separately managed account (SMA) services to meet the investment needs of its clients, including high net worth individuals (HNIs), family offices, domestic corporates, trusts, provident funds, and domestic and global institutions.</v>
    <v>1509</v>
    <v>National Stock Exchange of India</v>
    <v>XNSE</v>
    <v>XNSE</v>
    <v>HDFC House, 2nd Floor,, H. T. Parekh Marg,, 165-166, Backbay Reclamation,Churchgate, MUMBAI, MAHARASHTRA, 400020 IN</v>
    <v>4126</v>
    <v>Investment Banking &amp; Investment Services</v>
    <v>Stock</v>
    <v>45744.492812500001</v>
    <v>685</v>
    <v>3994.4</v>
    <v>858144100000</v>
    <v>HDFC ASSET MANAGEMENT COMPANY LIMITED</v>
    <v>HDFC ASSET MANAGEMENT COMPANY LIMITED</v>
    <v>4094.95</v>
    <v>36.284199999999998</v>
    <v>4073.3</v>
    <v>4013.9</v>
    <v>213793100</v>
    <v>HDFCAMC</v>
    <v>HDFC ASSET MANAGEMENT COMPANY LIMITED (XNSE:HDFCAMC)</v>
    <v>262465</v>
    <v>503330</v>
    <v>1999</v>
  </rv>
  <rv s="2">
    <v>686</v>
  </rv>
  <rv s="0">
    <v>https://www.bing.com/financeapi/forcetrigger?t=ahi5tc&amp;q=XNSE%3aHINDPETRO&amp;form=skydnc</v>
    <v>Learn more on Bing</v>
  </rv>
  <rv s="1">
    <v>en-GB</v>
    <v>ahi5tc</v>
    <v>268435456</v>
    <v>1</v>
    <v>Powered by Refinitiv</v>
    <v>0</v>
    <v>HINDUSTAN PETROLEUM CORPORATION LIMITED (XNSE:HINDPETRO)</v>
    <v>2</v>
    <v>3</v>
    <v>Finance</v>
    <v>4</v>
    <v>457.15</v>
    <v>287.55</v>
    <v>1.3915999999999999</v>
    <v>0.8</v>
    <v>2.225E-3</v>
    <v>INR</v>
    <v>Hindustan Petroleum Corporation Limited is engaged in the business of refining of crude oil and marketing of petroleum products, production of hydrocarbons and providing services for management of exploration and production (E&amp;P) blocks, manufacturing of ethanol, sugar and generation of power, operating liquefied natural gas (LNG) regasification terminal (under construction phase), green and renewable energy business. Its Downstream Petroleum segment is engaged in refining and marketing of petroleum products. Its businesses include HP Refineries, HP Retail (Petrol Pumps); HP Gas (LPG); HP Lubricants; HP Aviation; HP Direct Sales; HP Projects and Pipelines; HP Supplies, Operations and Distribution (SOD); HP International Trade; HP Natural Gas and Renewables; HP Natural Gas; HP Petrochemicals, and HP Research and Development. It exports various petroleum products from its refineries, including Fuel Oil, naphtha, high sulphur gasoil, and high sulphur gasoline.</v>
    <v>8154</v>
    <v>National Stock Exchange of India</v>
    <v>XNSE</v>
    <v>XNSE</v>
    <v>Petroleum House, 17, Jamshedji Tata Road, CHURCHGATE, MUMBAI, MAHARASHTRA, 400020 IN</v>
    <v>369.35</v>
    <v>Oil &amp; Gas</v>
    <v>Stock</v>
    <v>45744.492812500001</v>
    <v>688</v>
    <v>358.05</v>
    <v>766760900000</v>
    <v>HINDUSTAN PETROLEUM CORPORATION LIMITED</v>
    <v>HINDUSTAN PETROLEUM CORPORATION LIMITED</v>
    <v>363.75</v>
    <v>12.7194</v>
    <v>359.55</v>
    <v>360.35</v>
    <v>2127823000</v>
    <v>HINDPETRO</v>
    <v>HINDUSTAN PETROLEUM CORPORATION LIMITED (XNSE:HINDPETRO)</v>
    <v>5348515</v>
    <v>6724250</v>
    <v>1952</v>
  </rv>
  <rv s="2">
    <v>689</v>
  </rv>
  <rv s="0">
    <v>https://www.bing.com/financeapi/forcetrigger?t=ahi65r&amp;q=XNSE%3aHINDZINC&amp;form=skydnc</v>
    <v>Learn more on Bing</v>
  </rv>
  <rv s="1">
    <v>en-GB</v>
    <v>ahi65r</v>
    <v>268435456</v>
    <v>1</v>
    <v>Powered by Refinitiv</v>
    <v>0</v>
    <v>HINDUSTAN ZINC LIMITED (XNSE:HINDZINC)</v>
    <v>2</v>
    <v>3</v>
    <v>Finance</v>
    <v>4</v>
    <v>807.7</v>
    <v>290.10000000000002</v>
    <v>0.67120000000000002</v>
    <v>14</v>
    <v>3.1257E-2</v>
    <v>INR</v>
    <v>Hindustan Zinc Limited is an India-based company, which is engaged in exploring, extracting, and processing of minerals. The Company has two operating segments, namely Zinc, Lead &amp; Silver and Winde energy. The Company's operations include five zinc-lead mines, four zinc smelters, one lead smelter, one zinc-lead smelter, eight sulfuric acid plants, one silver refinery plant, six captive thermal power plants, and four captive solar plants in the state of Rajasthan. Its mines include Rampura Agucha, Sindesar Khurd, Rajpura Dariba, Zawar, and Kayad. The Rampura Agucha Mines hosts India's zinc-lead deposit. The Company has a rock-phosphate mine in Matoon, near Udaipur in Rajasthan and zinc, lead, silver processing, and refining facilities in the state of Uttarakhand. Its subsidiaries include Hindustan Zinc Alloys Private Limited, Vedanta Zinc Football &amp; Sports Foundation, Hindustan Zinc Fertilisers Private Limited, Zinc India Foundation, and Hindmetal Exploration Services Private Limited.</v>
    <v>3564</v>
    <v>National Stock Exchange of India</v>
    <v>XNSE</v>
    <v>XNSE</v>
    <v>Yashad Bhawan, UDAIPUR, RAJASTHAN, 313004 IN</v>
    <v>475</v>
    <v>Metals &amp; Mining</v>
    <v>Stock</v>
    <v>45744.492812500001</v>
    <v>691</v>
    <v>451.25</v>
    <v>1951675000000</v>
    <v>HINDUSTAN ZINC LIMITED</v>
    <v>HINDUSTAN ZINC LIMITED</v>
    <v>452</v>
    <v>20.804600000000001</v>
    <v>447.9</v>
    <v>461.9</v>
    <v>4225319000</v>
    <v>HINDZINC</v>
    <v>HINDUSTAN ZINC LIMITED (XNSE:HINDZINC)</v>
    <v>5676960</v>
    <v>2841070</v>
    <v>1966</v>
  </rv>
  <rv s="2">
    <v>692</v>
  </rv>
  <rv s="0">
    <v>https://www.bing.com/financeapi/forcetrigger?t=ahi7p2&amp;q=XNSE%3aHUDCO&amp;form=skydnc</v>
    <v>Learn more on Bing</v>
  </rv>
  <rv s="1">
    <v>en-GB</v>
    <v>ahi7p2</v>
    <v>268435456</v>
    <v>1</v>
    <v>Powered by Refinitiv</v>
    <v>0</v>
    <v>HOUSING AND URBAN DEVELOPMENT CORPORATION LIMITED (XNSE:HUDCO)</v>
    <v>2</v>
    <v>3</v>
    <v>Finance</v>
    <v>4</v>
    <v>353.7</v>
    <v>158.85</v>
    <v>1.8077000000000001</v>
    <v>-0.73</v>
    <v>-3.6470000000000001E-3</v>
    <v>INR</v>
    <v>Housing and Urban Development Corporation Limited is an India-based techno-financing company. The Company is primarily engaged in the business of financing housing and urban development activities. It is engaged in the business of providing loans/finance for Housing/ Infrastructure projects and all other activities. The housing finance loans are classified into social housing, residential real estate, health center, playgrounds, police stations, courts, jails, crematorium, and retail finance. Its infrastructure facilities include projects in the sectors of water supply, sewerage, drainage, solid waste management, roads, electricity, smart cities, industrial infrastructure, and others in the urban areas. The Company provides consultancy services in the areas of architectural design and development, urban and regional planning, appraisal scrutiny and monitoring of government projects, and environmental engineering projects pertaining to the housing and urban development sector.</v>
    <v>621</v>
    <v>National Stock Exchange of India</v>
    <v>XNSE</v>
    <v>XNSE</v>
    <v>HUDCO Bhawan, Core-7-A,, India Habitat Centre, Lodhi Road,, NEW DELHI, DELHI, 110003 IN</v>
    <v>204.99</v>
    <v>Banking Services</v>
    <v>Stock</v>
    <v>45744.492812500001</v>
    <v>694</v>
    <v>198.8</v>
    <v>399279000000</v>
    <v>HOUSING AND URBAN DEVELOPMENT CORPORATION LIMITED</v>
    <v>HOUSING AND URBAN DEVELOPMENT CORPORATION LIMITED</v>
    <v>201.28</v>
    <v>14.893800000000001</v>
    <v>200.18</v>
    <v>199.45</v>
    <v>2001900000</v>
    <v>HUDCO</v>
    <v>HOUSING AND URBAN DEVELOPMENT CORPORATION LIMITED (XNSE:HUDCO)</v>
    <v>8726435</v>
    <v>9593820</v>
    <v>1970</v>
  </rv>
  <rv s="2">
    <v>695</v>
  </rv>
  <rv s="0">
    <v>https://www.bing.com/financeapi/forcetrigger?t=ahi8oc&amp;q=XNSE%3aIDBI&amp;form=skydnc</v>
    <v>Learn more on Bing</v>
  </rv>
  <rv s="1">
    <v>en-GB</v>
    <v>ahi8oc</v>
    <v>268435456</v>
    <v>1</v>
    <v>Powered by Refinitiv</v>
    <v>0</v>
    <v>IDBI Bank Limited (XNSE:IDBI)</v>
    <v>2</v>
    <v>3</v>
    <v>Finance</v>
    <v>4</v>
    <v>107.9</v>
    <v>65.89</v>
    <v>1.573</v>
    <v>0.6</v>
    <v>7.7819999999999999E-3</v>
    <v>INR</v>
    <v>IDBI Bank Limited is an India-based banking company, which is engaged in providing a range of banking and ¬financial services including retail banking, wholesale banking, and treasury operations. Its segments include Corporate/Wholesale banking, Retail banking, Treasury, and Other banking operations. The Treasury segment includes all investments, money market operations, derivative trading, and foreign exchange operations. The Retail Banking segment includes credit and deposit activities that are oriented towards individuals and small business, including priority sector lending. Retail Banking also encompasses payment and alternate channels like automated teller machines (ATMs), point of sale (POS) machines, Internet banking, mobile banking, credit cards, debit cards, travel/currency cards, and transaction banking services. The Corporate / Wholesale Banking segment includes corporate relationship covering deposit and credit activities other than retail.</v>
    <v>19013</v>
    <v>National Stock Exchange of India</v>
    <v>XNSE</v>
    <v>XNSE</v>
    <v>IDBI Tower, 22nd Floor, B Wing, WTC Complex, Cuffe Parade, MUMBAI, MAHARASHTRA, 400005 IN</v>
    <v>79.95</v>
    <v>Banking Services</v>
    <v>Stock</v>
    <v>45744.492812500001</v>
    <v>697</v>
    <v>77.55</v>
    <v>835461600000</v>
    <v>IDBI Bank Limited</v>
    <v>IDBI Bank Limited</v>
    <v>77.709999999999994</v>
    <v>11.5899</v>
    <v>77.099999999999994</v>
    <v>77.7</v>
    <v>10752400000</v>
    <v>IDBI</v>
    <v>IDBI Bank Limited (XNSE:IDBI)</v>
    <v>7311133</v>
    <v>6758510</v>
    <v>2004</v>
  </rv>
  <rv s="2">
    <v>698</v>
  </rv>
  <rv s="0">
    <v>https://www.bing.com/financeapi/forcetrigger?t=ahi8zr&amp;q=XNSE%3aIDFCFIRSTB&amp;form=skydnc</v>
    <v>Learn more on Bing</v>
  </rv>
  <rv s="1">
    <v>en-GB</v>
    <v>ahi8zr</v>
    <v>268435456</v>
    <v>1</v>
    <v>Powered by Refinitiv</v>
    <v>0</v>
    <v>IDFC FIRST BANK LIMITED (XNSE:IDFCFIRSTB)</v>
    <v>2</v>
    <v>3</v>
    <v>Finance</v>
    <v>4</v>
    <v>86.1</v>
    <v>52.6</v>
    <v>1.0059</v>
    <v>-1.98</v>
    <v>-3.4772999999999998E-2</v>
    <v>INR</v>
    <v>IDFC FIRST Bank Limited (the Bank) is a universal bank. The Bank offers end to end corporate banking, trade finance, such as issuance of LCs &amp; BGs, SBLC, packing credit, pre-shipment and post-shipment finance, treasury products, including risk hedging solutions like forwards, swaps, options, and other forex solutions, SME banking, wealth management, NRI banking, cash management, nostro and vostro account operations, Escrow facilities, correspondent banking, fastag, toll-acquiring, dealer finance and purchase/sales invoice discounting. Its treasury segment primarily consists of the Bank’s investment portfolio, money market borrowing and lending, investment operations and foreign exchange and derivatives portfolio of the Bank. Its corporate/wholesale banking segment provides loans, non-fund facilities, and transaction services. Its retail banking segment lends to individual / business banking customers. Its other banking business segment includes distribution of third-party products.</v>
    <v>41141</v>
    <v>National Stock Exchange of India</v>
    <v>XNSE</v>
    <v>XNSE</v>
    <v>The Square,C-61, G Block, Ground Floor To 8th Floor Bandra Kurla Complex, Bandra East, MUMBAI, MAHARASHTRA, 400051 IN</v>
    <v>57.85</v>
    <v>Banking Services</v>
    <v>Stock</v>
    <v>45744.492812500001</v>
    <v>700</v>
    <v>54.63</v>
    <v>402423000000</v>
    <v>IDFC FIRST BANK LIMITED</v>
    <v>IDFC FIRST BANK LIMITED</v>
    <v>56.5</v>
    <v>20.434999999999999</v>
    <v>56.94</v>
    <v>54.96</v>
    <v>7322107000</v>
    <v>IDFCFIRSTB</v>
    <v>IDFC FIRST BANK LIMITED (XNSE:IDFCFIRSTB)</v>
    <v>48926649</v>
    <v>40842600</v>
    <v>2014</v>
  </rv>
  <rv s="2">
    <v>701</v>
  </rv>
  <rv s="0">
    <v>https://www.bing.com/financeapi/forcetrigger?t=ahiak2&amp;q=XNSE%3aINDIANB&amp;form=skydnc</v>
    <v>Learn more on Bing</v>
  </rv>
  <rv s="1">
    <v>en-GB</v>
    <v>ahiak2</v>
    <v>268435456</v>
    <v>1</v>
    <v>Powered by Refinitiv</v>
    <v>0</v>
    <v>Indian Bank (XNSE:INDIANB)</v>
    <v>2</v>
    <v>3</v>
    <v>Finance</v>
    <v>4</v>
    <v>632.70000000000005</v>
    <v>473.9</v>
    <v>1.3973</v>
    <v>-11.6</v>
    <v>-2.0979999999999999E-2</v>
    <v>INR</v>
    <v>Indian Bank is an India-based public sector bank. Its segments include Treasury, Corporate/Wholesale Banking, Retail Banking and Other Banking Business. Treasury Segment includes the entire investment portfolio and trading in foreign exchange contracts and derivative contracts. Corporate/Wholesale Banking segment comprises the lending activities of corporate accounts group, commercial clients group and stressed assets resolution group. This segment providing loans and transaction services to corporate and institutional clients and also include non-treasury operations of foreign offices. Retail banking segment includes digital banking and other retail banking. Its other retail banking comprises of retail branches, which includes personal banking activities including lending activities to corporate customers having banking relations with these branches. It has over 5847 (including three digital banking units) domestic branches, three overseas branches and one IFSC banking unit.</v>
    <v>40251</v>
    <v>National Stock Exchange of India</v>
    <v>XNSE</v>
    <v>XNSE</v>
    <v>PB No: 5555, 254-260, Avvai Shanmugam Salai,, Royapettah,, CHENNAI, TAMIL NADU, 600014 IN</v>
    <v>556.9</v>
    <v>Banking Services</v>
    <v>Stock</v>
    <v>45744.492812500001</v>
    <v>703</v>
    <v>538</v>
    <v>729111600000</v>
    <v>Indian Bank</v>
    <v>Indian Bank</v>
    <v>552</v>
    <v>6.8940000000000001</v>
    <v>552.9</v>
    <v>541.29999999999995</v>
    <v>1346964000</v>
    <v>INDIANB</v>
    <v>Indian Bank (XNSE:INDIANB)</v>
    <v>1378507</v>
    <v>1292900</v>
    <v>1907</v>
  </rv>
  <rv s="2">
    <v>704</v>
  </rv>
  <rv s="0">
    <v>https://www.bing.com/financeapi/forcetrigger?t=ahcbkr&amp;q=XBOM%3a530965&amp;form=skydnc</v>
    <v>Learn more on Bing</v>
  </rv>
  <rv s="1">
    <v>en-GB</v>
    <v>ahcbkr</v>
    <v>268435456</v>
    <v>1</v>
    <v>Powered by Refinitiv</v>
    <v>0</v>
    <v>INDIAN OIL CORPORATION LIMITED (XBOM:530965)</v>
    <v>2</v>
    <v>3</v>
    <v>Finance</v>
    <v>8</v>
    <v>185.95</v>
    <v>110.75</v>
    <v>0.98499999999999999</v>
    <v>-2.6</v>
    <v>-1.9945999999999998E-2</v>
    <v>INR</v>
    <v>Indian Oil Corporation Limited is an India-based oil company. The Company's segments include Petroleum Products, Petrochemicals and Other Business Activities. Its Other Business Activities segment includes the gas, oil and gas exploration activities, explosives and cryogenic business, and wind mill and solar power generation. Its business interests span the entire hydrocarbon value-chain, ranging from refining, pipeline transportation and marketing, to exploration and production of crude oil and gas, petrochemicals, gas marketing, alternative energy sources and globalization of downstream operations. It has a network of oil depots and terminals, aviation fueling stations, liquid petroleum gas (LPG) bottling, and plants lube blending plants. It owns and operates approximately nine refineries across India. Its subsidiaries include Chennai Petroleum Corporation Limited, IndianOil (Mauritius) Limited, Lanka IOC PLC, IOC Middle East FZE, IOC Sweden AB, and IndOil Global B.V., among others.</v>
    <v>30321</v>
    <v>Bombay Stock Exchange</v>
    <v>XBOM</v>
    <v>XBOM</v>
    <v>3079/3, Sadiq Nagar, J B Tito Marg, NEW DELHI, DELHI, 110049 IN</v>
    <v>131.30000000000001</v>
    <v>Oil &amp; Gas</v>
    <v>Stock</v>
    <v>45744.438530092593</v>
    <v>706</v>
    <v>127.4</v>
    <v>1803282000000</v>
    <v>INDIAN OIL CORPORATION LIMITED</v>
    <v>INDIAN OIL CORPORATION LIMITED</v>
    <v>130</v>
    <v>16.548100000000002</v>
    <v>130.35</v>
    <v>127.75</v>
    <v>14121240000</v>
    <v>530965</v>
    <v>INDIAN OIL CORPORATION LIMITED (XBOM:530965)</v>
    <v>1263202</v>
    <v>16148040</v>
    <v>1959</v>
  </rv>
  <rv s="2">
    <v>707</v>
  </rv>
  <rv s="0">
    <v>https://www.bing.com/financeapi/forcetrigger?t=ahdghw&amp;q=XBOM%3a532388&amp;form=skydnc</v>
    <v>Learn more on Bing</v>
  </rv>
  <rv s="12">
    <v>en-GB</v>
    <v>ahdghw</v>
    <v>268435456</v>
    <v>1</v>
    <v>Powered by Refinitiv</v>
    <v>21</v>
    <v>Indian Overseas Bank (XBOM:532388)</v>
    <v>2</v>
    <v>22</v>
    <v>Finance</v>
    <v>8</v>
    <v>75.45</v>
    <v>38.85</v>
    <v>0.98399999999999999</v>
    <v>-2.77</v>
    <v>-6.6363000000000005E-2</v>
    <v>INR</v>
    <v>Indian Overseas Bank (the Bank) is engaged in the business of banking. The Bank's segments include Treasury, Corporate/Wholesale Banking, Retail Banking and Other Banking Operations. The Bank’s operations consist of domestic deposits; domestic advances; foreign exchange operations; investments; micro, small and medium enterprises, including the MUDRA Loan Scheme; retail banking, including Arogya Mahila Savings Bank Accounts; Mid-Corporate department; agricultural credit portfolio; loans to small and marginal farmers; loans to non-corporate farmers, and microfinance. Its personal banking services include savings bank, current accounts, term deposits, retail loans, and mortgages and depository services. It offers merchant banking for issues, debenture trustee, dividend/interest warrants and others. It also offers Internet and mobile banking services. Its overseas branches with operations in Singapore, Colombo, Hong Kong and Bangkok.</v>
    <v>21475</v>
    <v>Bombay Stock Exchange</v>
    <v>XBOM</v>
    <v>XBOM</v>
    <v>762/763, Iob,, Anna Salai,, CHENNAI, TAMIL NADU, 600002 IN</v>
    <v>40.39</v>
    <v>Banking Services</v>
    <v>Stock</v>
    <v>45744.438530092593</v>
    <v>709</v>
    <v>38.85</v>
    <v>750429300000</v>
    <v>Indian Overseas Bank</v>
    <v>Indian Overseas Bank</v>
    <v>39.79</v>
    <v>23.6555</v>
    <v>41.74</v>
    <v>38.97</v>
    <v>19256590000</v>
    <v>532388</v>
    <v>Indian Overseas Bank (XBOM:532388)</v>
    <v>1502808</v>
    <v>11961400</v>
  </rv>
  <rv s="2">
    <v>710</v>
  </rv>
  <rv s="9">
    <v>en-GB</v>
    <v>cbp6jc</v>
    <v>268435456</v>
    <v>1</v>
    <v>Powered by Refinitiv</v>
    <v>17</v>
    <v>INDIAN RENEWABLE ENERGY DEVELOPMENT AGENCY LIMITED (XBOM:544026)</v>
    <v>6</v>
    <v>3</v>
    <v>Finance</v>
    <v>8</v>
    <v>310</v>
    <v>135.05000000000001</v>
    <v>1.881</v>
    <v>-1.3</v>
    <v>-8.0300000000000007E-3</v>
    <v>INR</v>
    <v>Indian Renewable Energy Development Agency Limited is an India-based systemically important non-deposit taking non-banking financial (NBFC-ND-SI) company. The Company is engaged in promoting, developing and extending financial assistance for new and renewable energy (RE) projects, and energy efficiency and conservation projects. The Company provides a comprehensive range of financial products and related services, from project conceptualization to post-commissioning, for renewable energy projects. It has financed projects across multiple RE sectors, such as solar power, wind power, hydro power, transmission, and biomass, among others. It provides loans to government entities and financing schemes for RE suppliers, manufacturers, and contractors.</v>
    <v>173</v>
    <v>Bombay Stock Exchange</v>
    <v>XBOM</v>
    <v>XBOM</v>
    <v>3rd Floor, August Kranti Bhawan,, Bhikaji Cama Place, NEW DELHI, DELHI, 110066 IN</v>
    <v>166.75</v>
    <v>Banking Services</v>
    <v>Stock</v>
    <v>45744.438518518517</v>
    <v>159.5</v>
    <v>431628100000</v>
    <v>INDIAN RENEWABLE ENERGY DEVELOPMENT AGENCY LIMITED</v>
    <v>INDIAN RENEWABLE ENERGY DEVELOPMENT AGENCY LIMITED</v>
    <v>163</v>
    <v>28.149799999999999</v>
    <v>161.9</v>
    <v>160.6</v>
    <v>2687765000</v>
    <v>544026</v>
    <v>INDIAN RENEWABLE ENERGY DEVELOPMENT AGENCY LIMITED (XBOM:544026)</v>
    <v>2489348</v>
    <v>29746640</v>
    <v>1987</v>
  </rv>
  <rv s="2">
    <v>712</v>
  </rv>
  <rv s="0">
    <v>https://www.bing.com/financeapi/forcetrigger?t=ahi9kr&amp;q=XNSE%3aIGL&amp;form=skydnc</v>
    <v>Learn more on Bing</v>
  </rv>
  <rv s="1">
    <v>en-GB</v>
    <v>ahi9kr</v>
    <v>268435456</v>
    <v>1</v>
    <v>Powered by Refinitiv</v>
    <v>0</v>
    <v>INDRAPRASTHA GAS LIMITED (XNSE:IGL)</v>
    <v>2</v>
    <v>3</v>
    <v>Finance</v>
    <v>4</v>
    <v>285.18</v>
    <v>153.05000000000001</v>
    <v>0.95520000000000005</v>
    <v>7.62</v>
    <v>3.8976999999999998E-2</v>
    <v>INR</v>
    <v>Indraprastha Gas Limited is a city gas distribution company. The Company is engaged in the sale of natural gas. It is focused on industrial and commercial business. It provides safe and uninterrupted gas supply to transport, domestic, commercial and industrial consumers through its distribution network. It offers piped natural gas (PNG), which includes methane-CH4, with a small percentage of other hydrocarbons. It also offers compressed natural gas (CNG), which is a gaseous fuel and is a mixture of hydrocarbons, mainly methane. Its operations cover various regions, including the NCT of Delhi, Noida, Greater Noida, Ghaziabad and Hapur, Gurugram, Meerut, Shamli, Muzaffarnagar, Karnal, Rewari, Kanpur, Hamirpur and Fatehpur districts, Kaithal, Ajmer, Pali, Rajsamand, Banda and others. It supplies PNG in all hotels, restaurants, malls, commercial complexes, educational/religious institutions and hospitals in various districts in and around Delhi-NCR under the commercial sector.</v>
    <v>719</v>
    <v>National Stock Exchange of India</v>
    <v>XNSE</v>
    <v>XNSE</v>
    <v>IGL Bhawan, Plot No. 4,, Community Centre, Sector 9, R K Puram, NEW DELHI, DELHI, 110022 IN</v>
    <v>204.36</v>
    <v>Natural Gas Utilities</v>
    <v>Stock</v>
    <v>45744.492812500001</v>
    <v>714</v>
    <v>193.85</v>
    <v>284368300000</v>
    <v>INDRAPRASTHA GAS LIMITED</v>
    <v>INDRAPRASTHA GAS LIMITED</v>
    <v>197.99</v>
    <v>16.755800000000001</v>
    <v>195.5</v>
    <v>203.12</v>
    <v>1400002000</v>
    <v>IGL</v>
    <v>INDRAPRASTHA GAS LIMITED (XNSE:IGL)</v>
    <v>6862377</v>
    <v>3881130</v>
    <v>1998</v>
  </rv>
  <rv s="2">
    <v>715</v>
  </rv>
  <rv s="0">
    <v>https://www.bing.com/financeapi/forcetrigger?t=ahewim&amp;q=XBOM%3a534816&amp;form=skydnc</v>
    <v>Learn more on Bing</v>
  </rv>
  <rv s="1">
    <v>en-GB</v>
    <v>ahewim</v>
    <v>268435456</v>
    <v>1</v>
    <v>Powered by Refinitiv</v>
    <v>0</v>
    <v>Indus Towers Limited (XBOM:534816)</v>
    <v>2</v>
    <v>3</v>
    <v>Finance</v>
    <v>8</v>
    <v>460.7</v>
    <v>274.3</v>
    <v>0.61309999999999998</v>
    <v>-4.45</v>
    <v>-1.3143999999999999E-2</v>
    <v>INR</v>
    <v>Indus Towers Limited is an India-based provider of telecom infrastructure. The Company deploys, owns, and manages telecom towers and communication structures for various mobile operators. Its offerings include tower, power, space; smart cities; tower operations center, and green technology. It deploys the passive physical infrastructure necessary to house the active equipment - the base transceiver station, transmission link, and microwave antenna. Its towers range from the traditional lattice type structure, such as the ground-based tower and rooftop tower or pole, to aesthetically designed lightweight hybrid poles, monopoles or camouflaged towers that merge with the backdrop. Its towers are powered by either grid-sourced electricity or diesel generators. It acquires the requisite space from residential and commercial property owners for placing its passive infrastructure at various locations. It owns and operates approximately 219,736 towers with 368,588 co-locations.</v>
    <v>3733</v>
    <v>Bombay Stock Exchange</v>
    <v>XBOM</v>
    <v>XBOM</v>
    <v>Building No. 10, Tower-A, 4th Floor, DLF Cyber City, GURGAON, HARYANA, 122002 IN</v>
    <v>343</v>
    <v>Telecommunications Services</v>
    <v>Stock</v>
    <v>45744.438530092593</v>
    <v>717</v>
    <v>332</v>
    <v>881628400000</v>
    <v>Indus Towers Limited</v>
    <v>Indus Towers Limited</v>
    <v>340.55</v>
    <v>8.9086999999999996</v>
    <v>338.55</v>
    <v>334.1</v>
    <v>2637237000</v>
    <v>534816</v>
    <v>Indus Towers Limited (XBOM:534816)</v>
    <v>128643</v>
    <v>4983170</v>
    <v>2006</v>
  </rv>
  <rv s="2">
    <v>718</v>
  </rv>
  <rv s="0">
    <v>https://www.bing.com/financeapi/forcetrigger?t=ahdy7w&amp;q=XBOM%3a532777&amp;form=skydnc</v>
    <v>Learn more on Bing</v>
  </rv>
  <rv s="1">
    <v>en-GB</v>
    <v>ahdy7w</v>
    <v>268435456</v>
    <v>1</v>
    <v>Powered by Refinitiv</v>
    <v>0</v>
    <v>INFO EDGE (INDIA) LIMITED (XBOM:532777)</v>
    <v>2</v>
    <v>3</v>
    <v>Finance</v>
    <v>8</v>
    <v>9194.9500000000007</v>
    <v>5156</v>
    <v>1.4012</v>
    <v>-45.6</v>
    <v>-6.319E-3</v>
    <v>INR</v>
    <v>Info Edge (India) Limited is an India-based company that is engaged in operating multiple Internet-based services through its various Web portals and mobile applications. Its segments include Recruitment Solutions, Real State- 99 acres, and Others. The Recruitment Solutions segment consists of Naukri and all other allied businesses, which provides hiring solutions for both business-to-business (B2B), and business-to-customers (B2C). The real State- 99 acres segment is focused on property listings, builders and brokers branding and visibility through micro-sites, home page links, and banners servicing real estate developers, builders and brokers. Other segment comprises Jeevansathi and Shiksha services. It operates in service verticals, which includes recruitment solutions through its brands naukri.com, iimjobs.com, hirist.com, ambitionbox.com, bigshyft.com, jobhai.com; in matrimonial services through its brand jeevansaathi.com, and in education services through its brand shiksha.com.</v>
    <v>5750</v>
    <v>Bombay Stock Exchange</v>
    <v>XBOM</v>
    <v>XBOM</v>
    <v>B-8, Sector -132,, Noida, NOIDA, UTTAR PRADESH, 201304 IN</v>
    <v>7300.05</v>
    <v>Software &amp; IT Services</v>
    <v>Stock</v>
    <v>45744.438506944447</v>
    <v>720</v>
    <v>7115.1</v>
    <v>929108800000</v>
    <v>INFO EDGE (INDIA) LIMITED</v>
    <v>INFO EDGE (INDIA) LIMITED</v>
    <v>7220</v>
    <v>165.7774</v>
    <v>7216.35</v>
    <v>7170.75</v>
    <v>129377100</v>
    <v>532777</v>
    <v>INFO EDGE (INDIA) LIMITED (XBOM:532777)</v>
    <v>5567</v>
    <v>360760</v>
    <v>1995</v>
  </rv>
  <rv s="2">
    <v>721</v>
  </rv>
  <rv s="0">
    <v>https://www.bing.com/financeapi/forcetrigger?t=ah7war&amp;q=XBOM%3a500209&amp;form=skydnc</v>
    <v>Learn more on Bing</v>
  </rv>
  <rv s="1">
    <v>en-GB</v>
    <v>ah7war</v>
    <v>268435456</v>
    <v>1</v>
    <v>Powered by Refinitiv</v>
    <v>0</v>
    <v>INFOSYS LIMITED (XBOM:500209)</v>
    <v>2</v>
    <v>3</v>
    <v>Finance</v>
    <v>8</v>
    <v>2006.8</v>
    <v>1359.1</v>
    <v>0.9274</v>
    <v>-33.15</v>
    <v>-2.0673E-2</v>
    <v>INR</v>
    <v>Infosys Limited is an India-based company, which provides digital services and consulting. The Company enables clients in more than 56 countries to navigate their digital transformation powered by cloud and artificial intelligence (AI). The Company's segments include Financial Services; Retail; Communication; Energy, Utilities, Resources and Services; Manufacturing; Hi-Tech; Life Sciences, and All other segments. The Company's solutions have been primarily classified as digital and core. Its digital solutions include experience, insight, innovate, accelerate, and assure. Its experience solutions include Infosys Aster, Digital Marketing, Digital Commerce and Infosys Metaverse Foundry. Its insight solutions include Infosys Topaz, Infosys Generative AI Labs, Data Analytics, Infosys Sustainability Services and Applied AI. Its core solutions include application management services, proprietary application development services, traditional enterprise application implementation and others.</v>
    <v>323379</v>
    <v>Bombay Stock Exchange</v>
    <v>XBOM</v>
    <v>XBOM</v>
    <v>Electronics City Hosur Rd, BANGALORE, KARNATAKA, 560100 IN</v>
    <v>1597.8</v>
    <v>Software &amp; IT Services</v>
    <v>Stock</v>
    <v>45744.43854166667</v>
    <v>723</v>
    <v>1565.05</v>
    <v>6507323000000</v>
    <v>INFOSYS LIMITED</v>
    <v>INFOSYS LIMITED</v>
    <v>1594.95</v>
    <v>23.518799999999999</v>
    <v>1603.55</v>
    <v>1570.4</v>
    <v>4143076000</v>
    <v>500209</v>
    <v>INFOSYS LIMITED (XBOM:500209)</v>
    <v>229420</v>
    <v>8009740</v>
    <v>1981</v>
  </rv>
  <rv s="2">
    <v>724</v>
  </rv>
  <rv s="0">
    <v>https://www.bing.com/financeapi/forcetrigger?t=ahidqh&amp;q=XNSE%3aIRB&amp;form=skydnc</v>
    <v>Learn more on Bing</v>
  </rv>
  <rv s="1">
    <v>en-GB</v>
    <v>ahidqh</v>
    <v>268435456</v>
    <v>1</v>
    <v>Powered by Refinitiv</v>
    <v>0</v>
    <v>IRB INFRASTRUCTURE DEVELOPERS LIMITED (XNSE:IRB)</v>
    <v>2</v>
    <v>3</v>
    <v>Finance</v>
    <v>4</v>
    <v>78.150000000000006</v>
    <v>41.04</v>
    <v>1.5227999999999999</v>
    <v>-0.88</v>
    <v>-1.9113999999999999E-2</v>
    <v>INR</v>
    <v>IRB Infrastructure Developers Ltd. is an India-based integrated and multinational transport infrastructure developer in the roads and highways sector, with a major presence in the build-operate-transfer (BOT) space. The Company's in-house integrated project execution capabilities include engineering, procurement and construction (EPC) and operation and maintenance (O&amp;M) across all its business verticals, like BOT, toll-operate-transfer (TOT) and hybrid annuity model (HAM). Its segments include Built, Operate and Transfer (BOT)/ Toll, Operate and Transfer (TOT); InvITs &amp; Related Assets, and Construction. The BOT/TOT Projects segment includes operation and maintenance of roads. The lnvITs &amp; Related Assets segment consists of investments in units of IRB Infrastructure Trust, IRB InvlT Fund and other related assets. The Construction segment includes development and maintenance of roads. It has approximately 26 Highway Projects across 12 Indian States.</v>
    <v>3180</v>
    <v>National Stock Exchange of India</v>
    <v>XNSE</v>
    <v>XNSE</v>
    <v>IRB Complex,, Chandivali Farm,Chandivali Village,, Andheri (East),, MUMBAI, MAHARASHTRA, 400072 IN</v>
    <v>46.94</v>
    <v>Construction &amp; Engineering</v>
    <v>Stock</v>
    <v>45744.492812500001</v>
    <v>726</v>
    <v>45</v>
    <v>272721300000</v>
    <v>IRB INFRASTRUCTURE DEVELOPERS LIMITED</v>
    <v>IRB INFRASTRUCTURE DEVELOPERS LIMITED</v>
    <v>46.04</v>
    <v>4.2232000000000003</v>
    <v>46.04</v>
    <v>45.16</v>
    <v>6039000000</v>
    <v>IRB</v>
    <v>IRB INFRASTRUCTURE DEVELOPERS LIMITED (XNSE:IRB)</v>
    <v>15943695</v>
    <v>15916010</v>
    <v>1998</v>
  </rv>
  <rv s="2">
    <v>727</v>
  </rv>
  <rv s="0">
    <v>https://www.bing.com/financeapi/forcetrigger?t=ahdblh&amp;q=XBOM%3a532286&amp;form=skydnc</v>
    <v>Learn more on Bing</v>
  </rv>
  <rv s="1">
    <v>en-GB</v>
    <v>ahdblh</v>
    <v>268435456</v>
    <v>1</v>
    <v>Powered by Refinitiv</v>
    <v>0</v>
    <v>JINDAL STEEL AND POWER LIMITED (XBOM:532286)</v>
    <v>2</v>
    <v>3</v>
    <v>Finance</v>
    <v>8</v>
    <v>1097.0999999999999</v>
    <v>723.95</v>
    <v>1.1411</v>
    <v>-2.75</v>
    <v>-3.0040000000000002E-3</v>
    <v>INR</v>
    <v>Jindal Steel and Power Limited is an India-based steel producer. It operates through three segments: Iron and steel products, Power, and Others. The Iron and steel products segment comprise of manufacturing of Steel products, sponge iron, pellets, and castings. The Power segment comprises of business of power generation. The Others segment comprises mainly aviation, machinery division, and real estate. It is involved in mining of iron ore. It is also engaged in manufacturing of cement, lime, plaster, basic iron, and structural metal products. It also manufactures steam generators, except central heating hot water boiler. Its product portfolio includes rails, parallel flange beams and columns, plates and coils, angles and channels, wire rods, round bars, speed floors, Jindal panther thermos mechanically treated (TMT) rebars, Jindal panther cement, fabricated sections and semi-finished. It also has a power portfolio, comprising independent power plants and captive power projects.</v>
    <v>6371</v>
    <v>Bombay Stock Exchange</v>
    <v>XBOM</v>
    <v>XBOM</v>
    <v>Jindal Centre, 12 Bhikaiji Cama Place, NEW DELHI, DELHI, 110066 IN</v>
    <v>922.5</v>
    <v>Metals &amp; Mining</v>
    <v>Stock</v>
    <v>45744.43854166667</v>
    <v>729</v>
    <v>905.7</v>
    <v>923046400000</v>
    <v>JINDAL STEEL AND POWER LIMITED</v>
    <v>JINDAL STEEL AND POWER LIMITED</v>
    <v>920.5</v>
    <v>22.842700000000001</v>
    <v>915.45</v>
    <v>912.7</v>
    <v>1011779000</v>
    <v>532286</v>
    <v>JINDAL STEEL AND POWER LIMITED (XBOM:532286)</v>
    <v>18926</v>
    <v>1543580</v>
    <v>1979</v>
  </rv>
  <rv s="2">
    <v>730</v>
  </rv>
  <rv s="9">
    <v>en-GB</v>
    <v>cazhgh</v>
    <v>268435456</v>
    <v>1</v>
    <v>Powered by Refinitiv</v>
    <v>17</v>
    <v>JSW INFRASTRUCTURE LIMITED (XNSE:JSWINFRA)</v>
    <v>6</v>
    <v>3</v>
    <v>Finance</v>
    <v>4</v>
    <v>360.95</v>
    <v>218.2</v>
    <v>2.1589999999999998</v>
    <v>-3.1</v>
    <v>-9.5999999999999992E-3</v>
    <v>INR</v>
    <v>JSW Infrastructure Limited is an India-based port-related infrastructure company. The Company is primarily engaged in the business of developing, operating and maintaining the ports services, ports-related infrastructure development activities and development of infrastructure. Its segments include Port Operation and Logistic Operation. The Port Operation segment includes developing, operating and maintaining ports and terminals, related infrastructure and value-added services. Its Logistic Operation segment mainly includes logistics business. It handles a diverse range of cargo types, from dry bulk and break bulk to liquid bulk, gases, and containers. It offers comprehensive maritime services that encompass cargo handling, storage solutions, logistics services, and value-added offerings, positioning it as an evolving end-to-end logistics solutions provider. The Company’s subsidiaries include JSW Jaigarh Port Limited, Southwest Port Limited, JSW Shipyard Private Limited, and others.</v>
    <v>696</v>
    <v>National Stock Exchange of India</v>
    <v>XNSE</v>
    <v>XNSE</v>
    <v>JSW Centre, Bandra Kurla Complex, Bandra East, MUMBAI, MAHARASHTRA, 400051 IN</v>
    <v>325.55</v>
    <v>Transport Infrastructure</v>
    <v>Stock</v>
    <v>45744.492812500001</v>
    <v>316.39999999999998</v>
    <v>662898100000</v>
    <v>JSW INFRASTRUCTURE LIMITED</v>
    <v>JSW INFRASTRUCTURE LIMITED</v>
    <v>322.89999999999998</v>
    <v>49.772799999999997</v>
    <v>322.89999999999998</v>
    <v>319.8</v>
    <v>2072852000</v>
    <v>JSWINFRA</v>
    <v>JSW INFRASTRUCTURE LIMITED (XNSE:JSWINFRA)</v>
    <v>1610890</v>
    <v>3531060</v>
    <v>2006</v>
  </rv>
  <rv s="2">
    <v>732</v>
  </rv>
  <rv s="0">
    <v>https://www.bing.com/financeapi/forcetrigger?t=ahegr7&amp;q=XBOM%3a533155&amp;form=skydnc</v>
    <v>Learn more on Bing</v>
  </rv>
  <rv s="1">
    <v>en-GB</v>
    <v>ahegr7</v>
    <v>268435456</v>
    <v>1</v>
    <v>Powered by Refinitiv</v>
    <v>0</v>
    <v>Jubilant FoodWorks Limited (XBOM:533155)</v>
    <v>2</v>
    <v>3</v>
    <v>Finance</v>
    <v>8</v>
    <v>796.75</v>
    <v>429.65</v>
    <v>0.86880000000000002</v>
    <v>-9.9499999999999993</v>
    <v>-1.4785999999999999E-2</v>
    <v>INR</v>
    <v>Jubilant FoodWorks Limited is a food service company. The Company is engaged in retail sales of food through international and homegrown brands addressing different food market segments. International brands include Domino’s Pizza, Dunkin’ Donuts and Popeyes. For Domino’s Pizza, the Company has rights to open and operate Domino’s Pizza Restaurants in India, Sri Lanka, Bangladesh and Nepal. In India, it has a network of approximately 1,995 Domino’s restaurants across 421 cities. It operates 42 Popeyes restaurants in 15 cities and 31 Dunkin’ restaurants across 10 cities. In Sri Lanka and Bangladesh, the Company operates through its wholly owned subsidiaries, which has approximately 50 and 28 restaurants respectively. Hong’s Kitchen’ is the first owned restaurant brand of the Company operating in the Chinese cuisine segment which has 28 restaurants across six cities. Its subsidiaries include Jubilant FoodWorks Lanka (Private) Ltd, Jubilant FoodWorks Bangladesh Ltd., and others.</v>
    <v>34120</v>
    <v>Bombay Stock Exchange</v>
    <v>XBOM</v>
    <v>XBOM</v>
    <v>5th Floor, Tower D, Logix Techno Park, Plot No 5, NOIDA, UTTAR PRADESH, 201304 IN</v>
    <v>678.3</v>
    <v>Hotels &amp; Entertainment Services</v>
    <v>Stock</v>
    <v>45744.438530092593</v>
    <v>734</v>
    <v>660</v>
    <v>436874800000</v>
    <v>Jubilant FoodWorks Limited</v>
    <v>Jubilant FoodWorks Limited</v>
    <v>675.05</v>
    <v>113.70650000000001</v>
    <v>672.95</v>
    <v>663</v>
    <v>657597400</v>
    <v>533155</v>
    <v>Jubilant FoodWorks Limited (XBOM:533155)</v>
    <v>14341</v>
    <v>2385100</v>
    <v>1995</v>
  </rv>
  <rv s="2">
    <v>735</v>
  </rv>
  <rv s="0">
    <v>https://www.bing.com/financeapi/forcetrigger?t=c1d29c&amp;q=XNSE%3aKALYANKJIL&amp;form=skydnc</v>
    <v>Learn more on Bing</v>
  </rv>
  <rv s="1">
    <v>en-GB</v>
    <v>c1d29c</v>
    <v>268435456</v>
    <v>1</v>
    <v>Powered by Refinitiv</v>
    <v>0</v>
    <v>KALYAN JEWELLERS INDIA LIMITED (XNSE:KALYANKJIL)</v>
    <v>2</v>
    <v>3</v>
    <v>Finance</v>
    <v>4</v>
    <v>795.4</v>
    <v>336.05</v>
    <v>0.88470000000000004</v>
    <v>-1.8</v>
    <v>-3.8379999999999998E-3</v>
    <v>INR</v>
    <v>Kalyan Jewellers India Limited is an India-based international retail Jewelry chain, which is engaged in manufacturing and retailing of primarily gold and precious stone studded jewelries. The Company’s brand includes Mudhra, Nimah, Anokhi, Rang, Tejasvi, Ziah, Laya, Glo, Candere, Vedha, Apoorva, and Hera. Its products include chain, necklace, bangles, bracelets, nose studs, choker set, daily wear, vaddanam, jewellery set, rings, earrings, pendant, anklets, pearl studs, moti set, jhumka, locket, haram, kada, payal, and second stud. The Company manufactures Jewelry from various metals, such as gold, diamond, silver, platinum, gemstone, white gold, and rose gold. It has approximately 150 retail stores spread across India and Middle East. Its subsidiaries include Kalyan Jewellers FZE, Kalyan Jewellers LLC, Kalyan Jewellers for Golden Jewelry Company, W.L.L., Kenouz Al Sharq Gold Ind.LLC, Kalyan Jewelers, Inc., Kalyan Jewellers Bahrain W.L.L, and Enovate Lifestyles Private Limited.</v>
    <v>11177</v>
    <v>National Stock Exchange of India</v>
    <v>XNSE</v>
    <v>XNSE</v>
    <v>TC-32/204/2, SITARAM MILL ROAD / PREMJI ROAD, PUNKUNNAM, THRICHUR, KERALA, 680002 IN</v>
    <v>481.6</v>
    <v>Specialty Retailers</v>
    <v>Stock</v>
    <v>45744.492812500001</v>
    <v>737</v>
    <v>462.9</v>
    <v>481938200000</v>
    <v>KALYAN JEWELLERS INDIA LIMITED</v>
    <v>KALYAN JEWELLERS INDIA LIMITED</v>
    <v>471.15</v>
    <v>72.343199999999996</v>
    <v>469.05</v>
    <v>467.25</v>
    <v>1031435000</v>
    <v>KALYANKJIL</v>
    <v>KALYAN JEWELLERS INDIA LIMITED (XNSE:KALYANKJIL)</v>
    <v>5318930</v>
    <v>8181400</v>
    <v>2009</v>
  </rv>
  <rv s="2">
    <v>738</v>
  </rv>
  <rv s="0">
    <v>https://www.bing.com/financeapi/forcetrigger?t=ahis1h&amp;q=XNSE%3aL%26TFH&amp;form=skydnc</v>
    <v>Learn more on Bing</v>
  </rv>
  <rv s="1">
    <v>en-GB</v>
    <v>ahis1h</v>
    <v>268435456</v>
    <v>1</v>
    <v>Powered by Refinitiv</v>
    <v>0</v>
    <v>L&amp;T Finance Limited (XNSE:LTF)</v>
    <v>2</v>
    <v>3</v>
    <v>Finance</v>
    <v>4</v>
    <v>194.25</v>
    <v>129.19999999999999</v>
    <v>1.8776999999999999</v>
    <v>-2.34</v>
    <v>-1.5042E-2</v>
    <v>INR</v>
    <v>L&amp;T Finance Limited is an India-based non-banking financial company with presence across the lending business catering to the diverse financing needs of served and underserved customers. It offers personal loans, two-wheeler loans, home loans, rural business loans, farm loans, and small and medium-sized enterprises (SME) loans. It operates in three segments: Retail Business, Wholesale Business, and Defocused Business. Its Retail business comprises of comprises of farmer finance, two-wheeler finance, rural business finance, consumer finance, home loan, loan against property, and SME Finance. Its Wholesale Business comprises of Infrastructure Finance and Real Estate Finance. Its Defocused Business comprises of structured corporate loans, debt capital market, commercial vehicle finance, construction equipment finance, supply chain finance, SME term loans and other discontinued products. It offers a range of insurance product, such as Life Insurance, Health Insurance and General Insurance.</v>
    <v>30534</v>
    <v>National Stock Exchange of India</v>
    <v>XNSE</v>
    <v>XNSE</v>
    <v>Brindavan, Plot no. 177,CST Road, Kalina, Santacruz (East), MUMBAI, MAHARASHTRA, 400098 IN</v>
    <v>156.77000000000001</v>
    <v>Banking Services</v>
    <v>Stock</v>
    <v>45744.492812500001</v>
    <v>740</v>
    <v>152.01</v>
    <v>382263700000</v>
    <v>L&amp;T Finance Limited</v>
    <v>L&amp;T Finance Limited</v>
    <v>155.56</v>
    <v>14.9061</v>
    <v>155.56</v>
    <v>153.22</v>
    <v>2494868000</v>
    <v>LTF</v>
    <v>L&amp;T Finance Limited (XNSE:LTF)</v>
    <v>2859660</v>
    <v>4738230</v>
    <v>2008</v>
  </rv>
  <rv s="2">
    <v>741</v>
  </rv>
  <rv s="0">
    <v>https://www.bing.com/financeapi/forcetrigger?t=ahiqsm&amp;q=XNSE%3aLICHSGFIN&amp;form=skydnc</v>
    <v>Learn more on Bing</v>
  </rv>
  <rv s="1">
    <v>en-GB</v>
    <v>ahiqsm</v>
    <v>268435456</v>
    <v>1</v>
    <v>Powered by Refinitiv</v>
    <v>0</v>
    <v>LIC HOUSING FINANCE LTD (XNSE:LICHSGFIN)</v>
    <v>2</v>
    <v>3</v>
    <v>Finance</v>
    <v>4</v>
    <v>826.75</v>
    <v>483.7</v>
    <v>1.3243</v>
    <v>-5.65</v>
    <v>-9.9209999999999993E-3</v>
    <v>INR</v>
    <v>LIC Housing Finance Limited is a housing finance company. It provides long term finance to individuals for the purchase or construction of a house/flat for residential purposes in India. It also provides finance on existing property for business/ personal needs and also gives loans to professionals for purchase/construction of clinics/nursing homes/ diagnostic centers/ office space and also for purchase of equipment. Its Loans segment comprises providing finance for purchase, construction, repairs, and renovation of houses/buildings. Its Other Segments comprise Financial Services segment, which involves the business of marketing financial products and services on their own account, as well as for and on behalf of other service providers, Construction Segment, which operates assisted living community centers for elderly citizens in India and Asset Management segment. It offers housing loan, home renovation loan, home loan top up, home extension loan, plot loan and others.</v>
    <v>2396</v>
    <v>National Stock Exchange of India</v>
    <v>XNSE</v>
    <v>XNSE</v>
    <v>131, Maker Tower-F Premises, 13th Floor,, Cuffe Parade, MUMBAI, MAHARASHTRA, 400005 IN</v>
    <v>577.79999999999995</v>
    <v>Banking Services</v>
    <v>Stock</v>
    <v>45744.492812500001</v>
    <v>743</v>
    <v>560.29999999999995</v>
    <v>310153000000</v>
    <v>LIC HOUSING FINANCE LTD</v>
    <v>LIC HOUSING FINANCE LTD</v>
    <v>572.79999999999995</v>
    <v>6.0213000000000001</v>
    <v>569.5</v>
    <v>563.85</v>
    <v>550063000</v>
    <v>LICHSGFIN</v>
    <v>LIC HOUSING FINANCE LTD (XNSE:LICHSGFIN)</v>
    <v>995411</v>
    <v>1389880</v>
    <v>1989</v>
  </rv>
  <rv s="2">
    <v>744</v>
  </rv>
  <rv s="0">
    <v>https://www.bing.com/financeapi/forcetrigger?t=ahisfr&amp;q=XNSE%3aLUPIN&amp;form=skydnc</v>
    <v>Learn more on Bing</v>
  </rv>
  <rv s="1">
    <v>en-GB</v>
    <v>ahisfr</v>
    <v>268435456</v>
    <v>1</v>
    <v>Powered by Refinitiv</v>
    <v>0</v>
    <v>LUPIN LIMITED (XNSE:LUPIN)</v>
    <v>2</v>
    <v>3</v>
    <v>Finance</v>
    <v>4</v>
    <v>2402.9</v>
    <v>1493.3</v>
    <v>0.84660000000000002</v>
    <v>9.15</v>
    <v>4.5319999999999996E-3</v>
    <v>INR</v>
    <v>Lupin Limited is a global pharmaceutical company, with products distributed in over 100 markets. It specializes in pharmaceutical products, including branded and generic formulations, complex generics, biotechnology products, and active pharmaceutical ingredients. It operates in India and the United States across multiple therapy areas, including respiratory, cardiovascular, anti-diabetic, anti-infective, gastrointestinal, central nervous system, and women’s health. It has a presence in the Cardiovascular, Diabetology, Asthama, Pediatrics, Central Nervous System, Gastro-Intestinal, Anti-Infectives and Nonsteroidal Anti Inflammatory Drug therapy segments and operates in the Anti-TB and Cephalosporins segments. Its generic formulations include Filgrastim, Pegfilgrastim, Etanercept and Albuterol. Its diabetes brands include Gibtulio, Ajaduo, Gibtulio Met, ONDERO and ONDERO MET. Its other brands include AntaGolin, RyChol and others. Its Huminsulin range of products includes Insulin Human.</v>
    <v>21868</v>
    <v>National Stock Exchange of India</v>
    <v>XNSE</v>
    <v>XNSE</v>
    <v>3rd Floor, Kalpataru Inspire,, Off. Western Expressway Highway,, Santacruz (East),, MUMBAI, MAHARASHTRA, 400055 IN</v>
    <v>2044.85</v>
    <v>Pharmaceuticals</v>
    <v>Stock</v>
    <v>45744.492812500001</v>
    <v>746</v>
    <v>1993.75</v>
    <v>925891100000</v>
    <v>LUPIN LIMITED</v>
    <v>LUPIN LIMITED</v>
    <v>2044.85</v>
    <v>32.232900000000001</v>
    <v>2018.8</v>
    <v>2027.95</v>
    <v>456565000</v>
    <v>LUPIN</v>
    <v>LUPIN LIMITED (XNSE:LUPIN)</v>
    <v>828442</v>
    <v>709270</v>
    <v>1983</v>
  </rv>
  <rv s="2">
    <v>747</v>
  </rv>
  <rv s="0">
    <v>https://www.bing.com/financeapi/forcetrigger?t=ahizjc&amp;q=XNSE%3aM%26MFIN&amp;form=skydnc</v>
    <v>Learn more on Bing</v>
  </rv>
  <rv s="1">
    <v>en-GB</v>
    <v>ahizjc</v>
    <v>268435456</v>
    <v>1</v>
    <v>Powered by Refinitiv</v>
    <v>0</v>
    <v>MAHINDRA AND MAHINDRA FINANCIAL SERVICES LIMITED (XNSE:M&amp;MFIN)</v>
    <v>2</v>
    <v>3</v>
    <v>Finance</v>
    <v>4</v>
    <v>343</v>
    <v>246.2</v>
    <v>1.6846000000000001</v>
    <v>-7.1</v>
    <v>-2.4473999999999999E-2</v>
    <v>INR</v>
    <v>Mahindra and Mahindra Financial Services Limited is an India-based non-banking finance company. The Company is offering products and services to a customer base in India's semi-urban and rural areas. The Company's segments include financing activities and other reconciling items. The financing activities segment includes financing and leasing of automobiles, tractors, commercial vehicles, small and medium enterprises (SMEs) and housing finance. The Company's SME loans include project finance, equipment finance and working capital finance. The Company provides housing loans for purchase, construction, extension and renovation. The other reconciling items segment includes insurance broking, asset management services and trusteeship services. It also provides on-site financing at dealerships. Its international offerings include wholesale inventory financing to dealers and retail financing to customers in the United States for the purchase of Mahindra Group products.</v>
    <v>26662</v>
    <v>National Stock Exchange of India</v>
    <v>XNSE</v>
    <v>XNSE</v>
    <v>4th Floor, Mahindra Towers, Dr. G.M. Bhosale Marg, P.K. Kurne Chowk,Worli, MUMBAI, MAHARASHTRA, 400018 IN</v>
    <v>291.75</v>
    <v>Banking Services</v>
    <v>Stock</v>
    <v>45744.492812500001</v>
    <v>749</v>
    <v>280.60000000000002</v>
    <v>349457100000</v>
    <v>MAHINDRA AND MAHINDRA FINANCIAL SERVICES LIMITED</v>
    <v>MAHINDRA AND MAHINDRA FINANCIAL SERVICES LIMITED</v>
    <v>290</v>
    <v>14.1196</v>
    <v>290.10000000000002</v>
    <v>283</v>
    <v>1234831000</v>
    <v>M&amp;MFIN</v>
    <v>MAHINDRA AND MAHINDRA FINANCIAL SERVICES LIMITED (XNSE:M&amp;MFIN)</v>
    <v>2313383</v>
    <v>1588650</v>
    <v>1991</v>
  </rv>
  <rv s="2">
    <v>750</v>
  </rv>
  <rv s="0">
    <v>https://www.bing.com/financeapi/forcetrigger?t=ahj2f2&amp;q=XNSE%3aMRPL&amp;form=skydnc</v>
    <v>Learn more on Bing</v>
  </rv>
  <rv s="1">
    <v>en-GB</v>
    <v>ahj2f2</v>
    <v>268435456</v>
    <v>1</v>
    <v>Powered by Refinitiv</v>
    <v>0</v>
    <v>MANGALORE REFINERY AND PETROCHEMICALS LIMITED (XNSE:MRPL)</v>
    <v>2</v>
    <v>3</v>
    <v>Finance</v>
    <v>4</v>
    <v>259.89999999999998</v>
    <v>98.92</v>
    <v>1.0317000000000001</v>
    <v>-2.48</v>
    <v>-1.8113000000000001E-2</v>
    <v>INR</v>
    <v>Mangalore Refinery and Petrochemicals Limited (MRPL) is an India-based company engaged in the business of refining of crude oil. The Company operates through the Petroleum Products segment. It offers various direct sales products such as Bitumen, Diesel, Sulfur, Petcoke, ATF (thru' JV), Polypropylene, Xylol (Xylenes), and others. Its refinery has producing capacity of a range of petroleum products like Naphtha, liquified petroleum gas (LPG), Motor Spirit, High-Speed Diesel, Kerosene, Aviation Turbine Fuel, Sulfur, Xylene, Bitumen along with Pet Coke, and Polypropylene. It operates an Aromatic Complex, a petrochemical unit capable of producing 0.905 MMTPA of Para Xylene and 0.273 MMTPA of Benzene. MRPL has two Captive Jetties in New Mangalore Port Trust (NMPT), Single Point Mooring Facility, While Oil Loading Facility, Rail Wagon Loading Silo for Petcoke, and Truck Loading Silos for Petcoke. The Company is a subsidiary of Oil and Natural Gas Corporation Limited.</v>
    <v>2548</v>
    <v>National Stock Exchange of India</v>
    <v>XNSE</v>
    <v>XNSE</v>
    <v>Kuthethur P.O., Via Katipalla, MANGALORE, KARNATAKA, 574149 IN</v>
    <v>140.69999999999999</v>
    <v>Oil &amp; Gas</v>
    <v>Stock</v>
    <v>45744.492812500001</v>
    <v>752</v>
    <v>133.51</v>
    <v>235619400000</v>
    <v>MANGALORE REFINERY AND PETROCHEMICALS LIMITED</v>
    <v>MANGALORE REFINERY AND PETROCHEMICALS LIMITED</v>
    <v>137.80000000000001</v>
    <v>28.644500000000001</v>
    <v>136.91999999999999</v>
    <v>134.44</v>
    <v>1752599000</v>
    <v>MRPL</v>
    <v>MANGALORE REFINERY AND PETROCHEMICALS LIMITED (XNSE:MRPL)</v>
    <v>3728253</v>
    <v>10748560</v>
    <v>1988</v>
  </rv>
  <rv s="2">
    <v>753</v>
  </rv>
  <rv s="9">
    <v>en-GB</v>
    <v>c9qntc</v>
    <v>268435456</v>
    <v>1</v>
    <v>Powered by Refinitiv</v>
    <v>17</v>
    <v>MANKIND PHARMA LIMITED (XNSE:MANKIND)</v>
    <v>6</v>
    <v>3</v>
    <v>Finance</v>
    <v>4</v>
    <v>3054.8</v>
    <v>1901.05</v>
    <v>0.48</v>
    <v>-27.4</v>
    <v>-1.1174E-2</v>
    <v>INR</v>
    <v>Mankind Pharma Limited is an India-based pharmaceutical company. It is engaged in developing, manufacturing, and marketing a range of pharmaceutical formulations across various acute and chronic therapeutic areas, as well as several consumer healthcare products. It offers healthcare solutions for a range of healthcare needs with a portfolio that includes anti-infectives, cardiovascular, gastrointestinal, anti-diabetic, neuro/ central nervous system, vitamins, minerals and nutrients and respiratory therapies. Its portfolio of brands includes Nurokind, Telmikind, Manforce (Rx), Gudcef, Moxikind, Amlokind, Glimestar, Asthakind, Codistar, Candiforce, Mahacef, Dydroboon, Cefakind, Zenflox, Monticope, Dynaglipt, and others. Its branded product portfolio spans women’s health, fertility and critical care, with several brands in their respective therapy areas. Its subsidiaries include Lifestar Pharma Private Limited, Magnet Labs Private Limited, Jaspack Industries Private Limited, and others.</v>
    <v>19540</v>
    <v>National Stock Exchange of India</v>
    <v>XNSE</v>
    <v>XNSE</v>
    <v>262, Okhla Industrial Estate, Phase-III, NEW DELHI, DELHI, 110020 IN</v>
    <v>2485</v>
    <v>Pharmaceuticals</v>
    <v>Stock</v>
    <v>45744.492812500001</v>
    <v>2411.0500000000002</v>
    <v>1000400000000</v>
    <v>MANKIND PHARMA LIMITED</v>
    <v>MANKIND PHARMA LIMITED</v>
    <v>2467.9499999999998</v>
    <v>47.626100000000001</v>
    <v>2452.15</v>
    <v>2424.75</v>
    <v>412578500</v>
    <v>MANKIND</v>
    <v>MANKIND PHARMA LIMITED (XNSE:MANKIND)</v>
    <v>479815</v>
    <v>750190</v>
    <v>1991</v>
  </rv>
  <rv s="2">
    <v>755</v>
  </rv>
  <rv s="0">
    <v>https://www.bing.com/financeapi/forcetrigger?t=ahiw4c&amp;q=XNSE%3aMARICO&amp;form=skydnc</v>
    <v>Learn more on Bing</v>
  </rv>
  <rv s="1">
    <v>en-GB</v>
    <v>ahiw4c</v>
    <v>268435456</v>
    <v>1</v>
    <v>Powered by Refinitiv</v>
    <v>0</v>
    <v>MARICO LIMITED (XNSE:MARICO)</v>
    <v>2</v>
    <v>3</v>
    <v>Finance</v>
    <v>4</v>
    <v>719.85</v>
    <v>490.55</v>
    <v>0.34649999999999997</v>
    <v>2.6</v>
    <v>4.006E-3</v>
    <v>INR</v>
    <v>Marico Limited is an India-based consumer goods company operating in the global beauty and wellness categories. The Company operates in product categories such as Coconut Oil, Refined Edible Oils, Value Added Hair Oils, Leave-in Hair Conditioners, Male Grooming and Packaged Foods, among others. Its product portfolio caters to a diverse range of consumer needs and preferences, ranging from hair nourishment and styling to nutrition, immunity, and healthy snacking. The Company manufactures and markets products under the brands such as Parachute, Saffola, Saffola FITTIFY, Hair &amp; Care, Parachute Advansed, Nihar Naturals, Mediker, Pure Sense, Coco Soul, Revive, Set Wet, Livon, Beardo, Just Herbs, True Elements and Plix. The Company's international product portfolio includes brands, such as Parachute, Parachute Advansed, HairCode, Fiancee, Purite de Provence, oliv, Caivil, Hercules, Black Chic, Code 10, Ingwe, X-Men, Thuan Phat and IsoPlus.</v>
    <v>1834</v>
    <v>National Stock Exchange of India</v>
    <v>XNSE</v>
    <v>XNSE</v>
    <v>7th Floor, Grande Palladium, 175,CST Road, Kalina,, Santacruz (East), MUMBAI, MAHARASHTRA, 400098 IN</v>
    <v>661</v>
    <v>Food &amp; Tobacco</v>
    <v>Stock</v>
    <v>45744.492812500001</v>
    <v>757</v>
    <v>649</v>
    <v>843553400000</v>
    <v>MARICO LIMITED</v>
    <v>MARICO LIMITED</v>
    <v>649.04999999999995</v>
    <v>52.5486</v>
    <v>649.04999999999995</v>
    <v>651.65</v>
    <v>1294488000</v>
    <v>MARICO</v>
    <v>MARICO LIMITED (XNSE:MARICO)</v>
    <v>1075086</v>
    <v>1220640</v>
    <v>1988</v>
  </rv>
  <rv s="2">
    <v>758</v>
  </rv>
  <rv s="0">
    <v>https://www.bing.com/financeapi/forcetrigger?t=ahiyec&amp;q=XNSE%3aMFSL&amp;form=skydnc</v>
    <v>Learn more on Bing</v>
  </rv>
  <rv s="1">
    <v>en-GB</v>
    <v>ahiyec</v>
    <v>268435456</v>
    <v>1</v>
    <v>Powered by Refinitiv</v>
    <v>0</v>
    <v>Max Financial Services Limited (XNSE:MFSL)</v>
    <v>2</v>
    <v>3</v>
    <v>Finance</v>
    <v>4</v>
    <v>1306.45</v>
    <v>864</v>
    <v>0.72609999999999997</v>
    <v>0.4</v>
    <v>3.4860000000000002E-4</v>
    <v>INR</v>
    <v>Max Financial Services Limited is an India-based holding company for Max Life Insurance Company Limited, which is a non-bank, private life insurance company. The Company offers comprehensive protection and long-term savings life insurance solutions, through its multi-channel distribution including agency and third-party distribution partners. The Company offers term insurance plans, life insurance plans and investment plans. Its term insurance plans include critical illness, smart term plan, term plan with return of premium, claim settlement ratio and smart secure plus plan. Its life insurance plans include online insurance plans, child insurance plans, retirement plans, health insurance plans and NRI plans. Its investment plans include tax saving investment, assured wealth plan and smart wealth income plan. It also holds both Pension Fund Management and Point of Presence licenses under the National Pension System architecture from the Pension Fund Regulatory and Development Authority.</v>
    <v>10</v>
    <v>National Stock Exchange of India</v>
    <v>XNSE</v>
    <v>XNSE</v>
    <v>L21, Max Towers, Plot No. C-001/A/1 Sector-16B, NOIDA, UTTAR PRADESH, 201301 IN</v>
    <v>1158.55</v>
    <v>Insurance</v>
    <v>Stock</v>
    <v>45744.492812500001</v>
    <v>760</v>
    <v>1143.3</v>
    <v>396088200000</v>
    <v>Max Financial Services Limited</v>
    <v>Max Financial Services Limited</v>
    <v>1150</v>
    <v>157.08580000000001</v>
    <v>1147.3</v>
    <v>1147.7</v>
    <v>345114800</v>
    <v>MFSL</v>
    <v>Max Financial Services Limited (XNSE:MFSL)</v>
    <v>462831</v>
    <v>775740</v>
    <v>1988</v>
  </rv>
  <rv s="2">
    <v>761</v>
  </rv>
  <rv s="0">
    <v>https://www.bing.com/financeapi/forcetrigger?t=bvirr7&amp;q=XNSE%3aMAXHEALTH&amp;form=skydnc</v>
    <v>Learn more on Bing</v>
  </rv>
  <rv s="1">
    <v>en-GB</v>
    <v>bvirr7</v>
    <v>268435456</v>
    <v>1</v>
    <v>Powered by Refinitiv</v>
    <v>0</v>
    <v>MAX HEALTHCARE INSTITUTE LIMITED (XNSE:MAXHEALTH)</v>
    <v>2</v>
    <v>3</v>
    <v>Finance</v>
    <v>4</v>
    <v>1227.95</v>
    <v>737.5</v>
    <v>0.78649999999999998</v>
    <v>-32.450000000000003</v>
    <v>-2.8732000000000001E-2</v>
    <v>INR</v>
    <v>Max Healthcare Institute Limited is an India-based integrated healthcare provider. The Company operates through a single segment, which is Medical and Healthcare Services. It provides a wide array of services ranging from primary to quaternary care, including advanced cardiac care, orthopaedics, oncology, neurosciences, transplants, minimal access metabolic and bariatric surgery, and other services, including obstetrics and gynaecology, paediatrics and nephrology. The Company also provides outpatient services, including consultations for a range of ailments, preventive health screenings, and laboratory services as well as radiology, imaging and emergency services. The Company has two strategic business units (SBUs): Max Lab and Max@Home. The Company owns and operates approximately 22 healthcare facilities across the Delhi NCR, Haryana, Punjab, Uttarakhand, Maharashtra, and Uttar Pradesh. It also offers diagnostic services to patients outside its network.</v>
    <v>4047</v>
    <v>National Stock Exchange of India</v>
    <v>XNSE</v>
    <v>XNSE</v>
    <v>2nd Floor, Capital Cyberscape,, Sector-59,, GURGAON, HARYANA, 122011 IN</v>
    <v>1164.6500000000001</v>
    <v>Healthcare Providers &amp; Services</v>
    <v>Stock</v>
    <v>45744.492812500001</v>
    <v>763</v>
    <v>1090.55</v>
    <v>1066391000000</v>
    <v>MAX HEALTHCARE INSTITUTE LIMITED</v>
    <v>MAX HEALTHCARE INSTITUTE LIMITED</v>
    <v>1131.4000000000001</v>
    <v>105.7189</v>
    <v>1129.4000000000001</v>
    <v>1096.95</v>
    <v>972142000</v>
    <v>MAXHEALTH</v>
    <v>MAX HEALTHCARE INSTITUTE LIMITED (XNSE:MAXHEALTH)</v>
    <v>1990409</v>
    <v>2705400</v>
    <v>2001</v>
  </rv>
  <rv s="2">
    <v>764</v>
  </rv>
  <rv s="0">
    <v>https://www.bing.com/financeapi/forcetrigger?t=bwg4cw&amp;q=XNSE%3aMAZDOCK&amp;form=skydnc</v>
    <v>Learn more on Bing</v>
  </rv>
  <rv s="1">
    <v>en-GB</v>
    <v>bwg4cw</v>
    <v>268435456</v>
    <v>1</v>
    <v>Powered by Refinitiv</v>
    <v>0</v>
    <v>Mazagon Dock Shipbuilders Ltd (XNSE:MAZDOCK)</v>
    <v>2</v>
    <v>3</v>
    <v>Finance</v>
    <v>4</v>
    <v>2930</v>
    <v>927.53</v>
    <v>1.6369</v>
    <v>-51.55</v>
    <v>-1.9126000000000001E-2</v>
    <v>INR</v>
    <v>Mazagon Dock Shipbuilders Limited is an India-based shipbuilding yard company. The Company is principally engaged in building and repairing of ships, submarines, various types of vessels and related engineering products for its customers. It is also engaged in the production of defense equipment. The Company is organized into two segments: Shipbuilding (New Construction and Ship Repairs) and Submarine. Its Shipbuilding segment includes the building and repair of Naval ships. Its Submarine division includes building, repair and refits of diesel and electric submarines for the Ministry of Defense (MoD) for use by the Indian Navy. It provides cargo ships, passenger ships, supply vessels, multipurpose support vessels, water tankers, tugs, dredgers, fishing trawlers, barges, and border outposts. The Company caters to both national and international customers in the Defense sector as well as civil operations.</v>
    <v>2814</v>
    <v>National Stock Exchange of India</v>
    <v>XNSE</v>
    <v>XNSE</v>
    <v>Dockyard Road, MUMBAI, MAHARASHTRA, 400010 IN</v>
    <v>2752</v>
    <v>Aerospace &amp; Defense</v>
    <v>Stock</v>
    <v>45744.492812500001</v>
    <v>766</v>
    <v>2633.7</v>
    <v>1066456000000</v>
    <v>Mazagon Dock Shipbuilders Ltd</v>
    <v>Mazagon Dock Shipbuilders Ltd</v>
    <v>2724</v>
    <v>38.764000000000003</v>
    <v>2695.35</v>
    <v>2643.8</v>
    <v>403380000</v>
    <v>MAZDOCK</v>
    <v>Mazagon Dock Shipbuilders Ltd (XNSE:MAZDOCK)</v>
    <v>3032671</v>
    <v>5142150</v>
    <v>1934</v>
  </rv>
  <rv s="2">
    <v>767</v>
  </rv>
  <rv s="0">
    <v>https://www.bing.com/financeapi/forcetrigger?t=ahj23m&amp;q=XNSE%3aMPHASIS&amp;form=skydnc</v>
    <v>Learn more on Bing</v>
  </rv>
  <rv s="1">
    <v>en-GB</v>
    <v>ahj23m</v>
    <v>268435456</v>
    <v>1</v>
    <v>Powered by Refinitiv</v>
    <v>0</v>
    <v>MphasiS Limited (XNSE:MPHASIS)</v>
    <v>2</v>
    <v>3</v>
    <v>Finance</v>
    <v>4</v>
    <v>3237.95</v>
    <v>2170.25</v>
    <v>0.99099999999999999</v>
    <v>-28</v>
    <v>-1.1075E-2</v>
    <v>INR</v>
    <v>Mphasis Limited is an India-based company, which applies design, architecture, and engineering services, to deliver scalable and sustainable software and technology solutions. The Company's segments include Banking and Financial Services, Logistics and Transportation, Technology Media and Telecom, Insurance, and Others. It uses its Front2Back transformation approach, which uses cloud and cognitive to provide personalized digital experiences to clients and their end customers. It provides a range of services, which includes application services, blockchain platform, business process services, cloud, cognitive, cyber security, digital, enterprise automation, infrastructure services, products engineering, XaaP (Everything as a Platform) services, and others. It serves various industries, which include banking-capital market, insurance, healthcare and life science, payments, hospitality, travel and transportation, energy and utilities, oil and gas and others.</v>
    <v>24518</v>
    <v>National Stock Exchange of India</v>
    <v>XNSE</v>
    <v>XNSE</v>
    <v>Bagmane Laurel, Bagmane Technology Park, Byrasandra Village, C V Raman Nagar, BANGALORE, KARNATAKA, 560093 IN</v>
    <v>2559</v>
    <v>Software &amp; IT Services</v>
    <v>Stock</v>
    <v>45744.492812500001</v>
    <v>769</v>
    <v>2477.1</v>
    <v>474526600000</v>
    <v>MphasiS Limited</v>
    <v>MphasiS Limited</v>
    <v>2518</v>
    <v>28.68</v>
    <v>2528.1999999999998</v>
    <v>2500.1999999999998</v>
    <v>189795400</v>
    <v>MPHASIS</v>
    <v>MphasiS Limited (XNSE:MPHASIS)</v>
    <v>390216</v>
    <v>695610</v>
    <v>1992</v>
  </rv>
  <rv s="2">
    <v>770</v>
  </rv>
  <rv s="0">
    <v>https://www.bing.com/financeapi/forcetrigger?t=ahj29c&amp;q=XNSE%3aMRF&amp;form=skydnc</v>
    <v>Learn more on Bing</v>
  </rv>
  <rv s="1">
    <v>en-GB</v>
    <v>ahj29c</v>
    <v>268435456</v>
    <v>1</v>
    <v>Powered by Refinitiv</v>
    <v>0</v>
    <v>MRF LIMITED (XNSE:MRF)</v>
    <v>2</v>
    <v>3</v>
    <v>Finance</v>
    <v>4</v>
    <v>143849.9</v>
    <v>102124.05</v>
    <v>0.74390000000000001</v>
    <v>-586.29999999999995</v>
    <v>-5.1759999999999992E-3</v>
    <v>INR</v>
    <v>MRF Limited is an India-based multinational tire maker. The Company is engaged in the manufacture of rubber products, such as tires, tubes, flaps, tread rubber. The Company's tires products include MRF PERFINZA, MRF MARKUS, MRF CITIBUS, MRF MOGRIP METEOR M TT, MRF ZAPPER TL, MRF ZAPPER N TL, MRF SUPER MILER 99 PLUS, MRF SUPER LUG FIFTY PLUS R, MRF SAVARI EXTRA, and others. The Company's international business has a range of tires in various categories, including heavy-duty truck/bus tires, light trucks, MUV/RCV/passenger cars, motorsports, farm services, military services, forklifts, two/three-wheeler, off-the-road/earthmovers, and pretreads. Its tires and services stocks the entire range of MRF tires and is equipped to provide services, such as computerized nitrogen inflation, tubeless repair, wheel alignment, wheel balancing and tire changing. The Company provides paints and coats, including water-based wood finishes, pigmented finishes, special coatings, and others.</v>
    <v>19209</v>
    <v>National Stock Exchange of India</v>
    <v>XNSE</v>
    <v>XNSE</v>
    <v>New No 114 Old No 124, Mrf House, Greams Road, Thousand Lights, CHENNAI, TAMIL NADU, 600006 IN</v>
    <v>114397</v>
    <v>Automobiles &amp; Auto Parts</v>
    <v>Stock</v>
    <v>45744.492812500001</v>
    <v>772</v>
    <v>112084.35</v>
    <v>477882400000</v>
    <v>MRF LIMITED</v>
    <v>MRF LIMITED</v>
    <v>113800</v>
    <v>27.256399999999999</v>
    <v>113264.05</v>
    <v>112677.75</v>
    <v>4241140</v>
    <v>MRF</v>
    <v>MRF LIMITED (XNSE:MRF)</v>
    <v>7320</v>
    <v>6660</v>
    <v>1960</v>
  </rv>
  <rv s="2">
    <v>773</v>
  </rv>
  <rv s="0">
    <v>https://www.bing.com/financeapi/forcetrigger?t=ahj827&amp;q=XNSE%3aNLCINDIA&amp;form=skydnc</v>
    <v>Learn more on Bing</v>
  </rv>
  <rv s="1">
    <v>en-GB</v>
    <v>ahj827</v>
    <v>268435456</v>
    <v>1</v>
    <v>Powered by Refinitiv</v>
    <v>0</v>
    <v>NLC INDIA LIMITED (XNSE:NLCINDIA)</v>
    <v>2</v>
    <v>3</v>
    <v>Finance</v>
    <v>4</v>
    <v>311.8</v>
    <v>186.03</v>
    <v>1.2251000000000001</v>
    <v>-0.83</v>
    <v>-3.3810000000000003E-3</v>
    <v>INR</v>
    <v>NLC India Limited is an India-based company, which is engaged in the business of mining of lignite, coal and generation of power by using lignite as well as renewable energy sources and consultancy. Its segments include Mining and Power generation. The Mining segment includes mining of lignite and coal. The Power generation segment includes generation of power and sale to power utilities across the country. It operates three opencast Lignite Mines at Neyveli in the State of Tamil Nadu and one opencast Lignite Mine at Barsingsar in the State of Rajasthan with the mining capacity of all the Lignite Mines is 28 million metric tons per annum (MTPA). It operates one opencast Lignite Mine at Barsingsar with an installed capacity of 2.10 MTPA and an open cast coal mine at Talabira in Odisha with an installed capacity of 20 MTPA. It is operating five lignite based thermal power stations, four at Neyveli, in Tamil Nadu and one at Barsingsar, in Rajasthan with capacity of over 3,640 megawatts.</v>
    <v>10368</v>
    <v>National Stock Exchange of India</v>
    <v>XNSE</v>
    <v>XNSE</v>
    <v>Block - 1, Neyveli, CUDDALORE, TAMIL NADU, 607801 IN</v>
    <v>250.39</v>
    <v>Electrical Utilities &amp; IPPs</v>
    <v>Stock</v>
    <v>45744.492824074077</v>
    <v>775</v>
    <v>240.8</v>
    <v>339268400000</v>
    <v>NLC INDIA LIMITED</v>
    <v>NLC INDIA LIMITED</v>
    <v>245.5</v>
    <v>14.3972</v>
    <v>245.5</v>
    <v>244.67</v>
    <v>1386637000</v>
    <v>NLCINDIA</v>
    <v>NLC INDIA LIMITED (XNSE:NLCINDIA)</v>
    <v>1793666</v>
    <v>2878920</v>
    <v>1956</v>
  </rv>
  <rv s="2">
    <v>776</v>
  </rv>
  <rv s="0">
    <v>https://www.bing.com/financeapi/forcetrigger?t=ahj852&amp;q=XNSE%3aNMDC&amp;form=skydnc</v>
    <v>Learn more on Bing</v>
  </rv>
  <rv s="1">
    <v>en-GB</v>
    <v>ahj852</v>
    <v>268435456</v>
    <v>1</v>
    <v>Powered by Refinitiv</v>
    <v>0</v>
    <v>NMDC LIMITED (XNSE:NMDC)</v>
    <v>2</v>
    <v>3</v>
    <v>Finance</v>
    <v>4</v>
    <v>95.45</v>
    <v>59.7</v>
    <v>0.86780000000000002</v>
    <v>0.34</v>
    <v>4.96E-3</v>
    <v>INR</v>
    <v>NMDC Limited is an India-based producer of iron ore. The Company owns and operates highly mechanized iron ore mines in the state of Chhattisgarh and Karnataka. It also operates the mechanized diamond mine in India at Panna, Madhya Pradesh. It offers a diverse range of iron ore products, each tailored to meet specific industrial requirements. It produces rough diamonds that cater to the gem and jewelry industry. The Company's segments include Iron Ore, and Pellet, Other Minerals &amp; Services. Its products include Baila ROM, Baila Lump, DR CLO, 10-20 mm Baila, Baila Fine, Doni Lump, Kumaraswamy Lump, Kumaraswamy Lump Ore, Doni Fines, Kumaraswamy Fine, Iron Ore Pellets, and Rough Diamonds. It holds around 26% stake in International Coal Ventures Pvt. Ltd (ICVL). ICVL owns coking coal deposit in Mozambique. The Company, through its subsidiary, Legacy Iron Ore Limited, carries out exploration in its 21 exploration tenements in Western Australia in iron ore, gold, tungsten and base metals.</v>
    <v>5630</v>
    <v>National Stock Exchange of India</v>
    <v>XNSE</v>
    <v>XNSE</v>
    <v>Khanij Bhavan, Masab Tank, HYDERABAD, TELANGANA, 500028 IN</v>
    <v>69.489999999999995</v>
    <v>Metals &amp; Mining</v>
    <v>Stock</v>
    <v>45744.492824074077</v>
    <v>778</v>
    <v>68.25</v>
    <v>605668300000</v>
    <v>NMDC LIMITED</v>
    <v>NMDC LIMITED</v>
    <v>68.5</v>
    <v>9.2490000000000006</v>
    <v>68.55</v>
    <v>68.89</v>
    <v>8791817000</v>
    <v>NMDC</v>
    <v>NMDC LIMITED (XNSE:NMDC)</v>
    <v>20124046</v>
    <v>28295240</v>
    <v>1958</v>
  </rv>
  <rv s="2">
    <v>779</v>
  </rv>
  <rv s="0">
    <v>https://www.bing.com/financeapi/forcetrigger?t=ahj91h&amp;q=XNSE%3aOBEROIRLTY&amp;form=skydnc</v>
    <v>Learn more on Bing</v>
  </rv>
  <rv s="1">
    <v>en-GB</v>
    <v>ahj91h</v>
    <v>268435456</v>
    <v>1</v>
    <v>Powered by Refinitiv</v>
    <v>0</v>
    <v>OBEROI REALTY LIMITED (XNSE:OBEROIRLTY)</v>
    <v>2</v>
    <v>3</v>
    <v>Finance</v>
    <v>4</v>
    <v>2343.65</v>
    <v>1359.25</v>
    <v>1.1104000000000001</v>
    <v>-5.65</v>
    <v>-3.4389999999999998E-3</v>
    <v>INR</v>
    <v>Oberoi Realty Limited is engaged primarily in the business of real estate development and hospitality. The Company develops residential, commercial, retail, hospitality and social infrastructure projects. The Company’s Real Estate segment develops and sells residential properties and leases commercial properties. Its Hospitality segment is into the business of owning and operating the hotel. It has developed approximately 47 projects at locations across the Mumbai skyline aggregating about 13.65 million square feet of spaces. Its residential projects include Oberoi Splendor, Oberoi Splendor Grande, Prisma by Oberoi Realty, Elysian by Oberoi Realty, Esquire by Oberoi Realty, and others. Its commercial projects include Commerz, Commerz II, Commerz III, and others. Its hospitality project is The Westin Mumbai Garden City. Its retail project includes the Oberoi Mall. Its social infrastructure projects are Oberoi International School-OGC Campus and Oberoi International School-JVLR Campus.</v>
    <v>1234</v>
    <v>National Stock Exchange of India</v>
    <v>XNSE</v>
    <v>XNSE</v>
    <v>Commerz, 3rd Floor, International Business Park,, Oberoi Garden City,Off Western Express Highway, Goregaon (East), MUMBAI, MAHARASHTRA, 400063 IN</v>
    <v>1665</v>
    <v>Real Estate Operations</v>
    <v>Stock</v>
    <v>45744.492824074077</v>
    <v>781</v>
    <v>1622.05</v>
    <v>595362300000</v>
    <v>OBEROI REALTY LIMITED</v>
    <v>OBEROI REALTY LIMITED</v>
    <v>1660.6</v>
    <v>23.068200000000001</v>
    <v>1643.05</v>
    <v>1637.4</v>
    <v>363602200</v>
    <v>OBEROIRLTY</v>
    <v>OBEROI REALTY LIMITED (XNSE:OBEROIRLTY)</v>
    <v>554131</v>
    <v>652670</v>
    <v>1998</v>
  </rv>
  <rv s="2">
    <v>782</v>
  </rv>
  <rv s="0">
    <v>http://en.wikipedia.org/wiki/Oil_India</v>
    <v>Wikipedia</v>
  </rv>
  <rv s="6">
    <v>104</v>
    <v>784</v>
  </rv>
  <rv s="7">
    <v>16</v>
    <v>https://www.bing.com/th?id=AMMS_c95bda5ece615d354bb4f1ba57fc6de6&amp;qlt=95</v>
    <v>785</v>
    <v>0</v>
    <v>https://www.bing.com/images/search?form=xlimg&amp;q=oil+india</v>
    <v>Image of OIL INDIA LIMITED</v>
  </rv>
  <rv s="0">
    <v>https://www.bing.com/financeapi/forcetrigger?t=ahj9cw&amp;q=XNSE%3aOIL&amp;form=skydnc</v>
    <v>Learn more on Bing</v>
  </rv>
  <rv s="8">
    <v>en-GB</v>
    <v>ahj9cw</v>
    <v>268435456</v>
    <v>1</v>
    <v>Powered by Refinitiv</v>
    <v>12</v>
    <v>OIL INDIA LIMITED (XNSE:OIL)</v>
    <v>14</v>
    <v>15</v>
    <v>Finance</v>
    <v>4</v>
    <v>767.9</v>
    <v>328.15</v>
    <v>1.0569</v>
    <v>0.7</v>
    <v>1.8129999999999999E-3</v>
    <v>INR</v>
    <v>Oil India Limited is an India-based integrated exploration and production company in the upstream sector, which is engaged in providing crude oil and natural gas. The Company's segments include Crude Oil, Natural Gas, LPG, Pipeline Transportation, Renewable Energy and Others. It owns and operates an array of facilities and equipment to carry out seismic and geodetic work, two-dimensional (2D) and three-dimensional (3D) data acquisition, processing and analysis, drilling, oil and gas field development and production, liquefied petroleum gas (LPG) production, and pipeline transportation. The Company owns and operates an approximately 1157 kilometers long fully automated crude oil trunk pipeline between Naharkatia-Barauni. The Company’s in-country operations are spread over the areas in the states of Assam, Arunachal Pradesh, Mizoram, Tripura, Nagaland, Odisha, Andhra Pradesh and Rajasthan, and offshore areas in Andaman, Kerala-Konkan and KG shallow waters.</v>
    <v>6492</v>
    <v>National Stock Exchange of India</v>
    <v>XNSE</v>
    <v>XNSE</v>
    <v>Plot No. 19, Sector-16A, Noida, Dist. G B Nagar, NOIDA, UTTAR PRADESH, 201301 IN</v>
    <v>396.6</v>
    <v>786</v>
    <v>Oil &amp; Gas</v>
    <v>Stock</v>
    <v>45744.492824074077</v>
    <v>787</v>
    <v>382.1</v>
    <v>629090600000</v>
    <v>OIL INDIA LIMITED</v>
    <v>OIL INDIA LIMITED</v>
    <v>388.4</v>
    <v>9.4344999999999999</v>
    <v>386.05</v>
    <v>386.75</v>
    <v>1626608000</v>
    <v>OIL</v>
    <v>OIL INDIA LIMITED (XNSE:OIL)</v>
    <v>3059820</v>
    <v>2968850</v>
    <v>1959</v>
  </rv>
  <rv s="2">
    <v>788</v>
  </rv>
  <rv s="0">
    <v>https://www.bing.com/financeapi/forcetrigger?t=ahj9a2&amp;q=XNSE%3aOFSS&amp;form=skydnc</v>
    <v>Learn more on Bing</v>
  </rv>
  <rv s="1">
    <v>en-GB</v>
    <v>ahj9a2</v>
    <v>268435456</v>
    <v>1</v>
    <v>Powered by Refinitiv</v>
    <v>0</v>
    <v>ORACLE FINANCIAL SERVICES SOFTWARE LIMITED (XNSE:OFSS)</v>
    <v>2</v>
    <v>3</v>
    <v>Finance</v>
    <v>4</v>
    <v>13220</v>
    <v>7022.55</v>
    <v>0.67249999999999999</v>
    <v>-15.35</v>
    <v>-1.951E-3</v>
    <v>INR</v>
    <v>Oracle Financial Services Software Limited is an India-based company, which is engaged in the business of providing information technology (IT) solutions and business processing services to the financial services industry worldwide. The Company's segments include Product licenses and related activities (Products) and IT solutions and consulting services (Services). The Products segment deals with various banking software products. The related activities include enhancements, implementation and maintenance activities. The Services segment offers services spanning the entire lifecycle of applications used by financial service institutions. Its banking product portfolio includes Oracle FLEXCUBE Universal Banking; Oracle Banking Accounts; Oracle Banking Origination; Oracle FLEXCUBE for Islamic Banking; Oracle Banking Platform; Oracle Banking Treasury Management; Oracle Financial Services Lending and Leasing; Oracle FLEXCUBE Investor Servicing; Corporate Lending, and others.</v>
    <v>8754</v>
    <v>National Stock Exchange of India</v>
    <v>XNSE</v>
    <v>XNSE</v>
    <v>Oracle Park, Off. Western Express Highway, Goregaon (East), MUMBAI, MAHARASHTRA, 400063 IN</v>
    <v>7936.95</v>
    <v>Software &amp; IT Services</v>
    <v>Stock</v>
    <v>45744.492824074077</v>
    <v>790</v>
    <v>7690</v>
    <v>681953500000</v>
    <v>ORACLE FINANCIAL SERVICES SOFTWARE LIMITED</v>
    <v>ORACLE FINANCIAL SERVICES SOFTWARE LIMITED</v>
    <v>7930</v>
    <v>29.6541</v>
    <v>7866.25</v>
    <v>7850.9</v>
    <v>86863100</v>
    <v>OFSS</v>
    <v>ORACLE FINANCIAL SERVICES SOFTWARE LIMITED (XNSE:OFSS)</v>
    <v>152932</v>
    <v>207920</v>
    <v>1989</v>
  </rv>
  <rv s="2">
    <v>791</v>
  </rv>
  <rv s="0">
    <v>https://www.bing.com/financeapi/forcetrigger?t=ahjbvh&amp;q=XNSE%3aPAGEIND&amp;form=skydnc</v>
    <v>Learn more on Bing</v>
  </rv>
  <rv s="1">
    <v>en-GB</v>
    <v>ahjbvh</v>
    <v>268435456</v>
    <v>1</v>
    <v>Powered by Refinitiv</v>
    <v>0</v>
    <v>PAGE INDUSTRIES LIMITED (XNSE:PAGEIND)</v>
    <v>2</v>
    <v>3</v>
    <v>Finance</v>
    <v>4</v>
    <v>49849.95</v>
    <v>33814.85</v>
    <v>0.64410000000000001</v>
    <v>-1197.7</v>
    <v>-2.7288E-2</v>
    <v>INR</v>
    <v>Page Industries Limited is an India-based company, which is engaged in the business of manufacturing, distribution and marketing of garments. The Company has a license of JOCKEY International Inc. (USA) for the manufacture, distribution and marketing of the JOCKEY brand in India, Sri Lanka, Bangladesh, Nepal, Oman, Qatar, Maldives, Bhutan, and the United Arab Emirates. It is also the licensee of Speedo International Ltd. for the manufacture, marketing and distribution of the Speedo brand in India. The Company’s manufacturing operations spread over 15 manufacturing complexes in Bangalore, Hassan, Mysore, Gowribidanur, Tiptur and Tirupur. The Company distributes pan India, including approximately 50,000 plus retail outlets in 1,800 cities and towns. The Company through its authorized franchisees has approximately 1,289 Exclusive Brand Outlet’s (EBO’s), including 48 Jockey Woman EBOs and 78 Jockey Juniors EBOs.</v>
    <v>19461</v>
    <v>National Stock Exchange of India</v>
    <v>XNSE</v>
    <v>XNSE</v>
    <v>Umiya Business Bay - Tower - 1, 7th Floor, Cessna Business Park, Kadubeesanahalli, Varthur Hobli, BANGALORE, KARNATAKA, 560103 IN</v>
    <v>43500</v>
    <v>Textiles &amp; Apparel</v>
    <v>Stock</v>
    <v>45744.492824074077</v>
    <v>793</v>
    <v>42450</v>
    <v>476200700000</v>
    <v>PAGE INDUSTRIES LIMITED</v>
    <v>PAGE INDUSTRIES LIMITED</v>
    <v>43500</v>
    <v>70.722499999999997</v>
    <v>43891.45</v>
    <v>42693.75</v>
    <v>11153870</v>
    <v>PAGEIND</v>
    <v>PAGE INDUSTRIES LIMITED (XNSE:PAGEIND)</v>
    <v>23254</v>
    <v>20890</v>
    <v>1994</v>
  </rv>
  <rv s="2">
    <v>794</v>
  </rv>
  <rv s="0">
    <v>https://www.bing.com/financeapi/forcetrigger?t=ahjr5r&amp;q=XNSE%3aPATANJALI&amp;form=skydnc</v>
    <v>Learn more on Bing</v>
  </rv>
  <rv s="1">
    <v>en-GB</v>
    <v>ahjr5r</v>
    <v>268435456</v>
    <v>1</v>
    <v>Powered by Refinitiv</v>
    <v>0</v>
    <v>PATANJALI FOODS LIMITED (XNSE:PATANJALI)</v>
    <v>2</v>
    <v>3</v>
    <v>Finance</v>
    <v>4</v>
    <v>1992.2</v>
    <v>1169.95</v>
    <v>2.7404999999999999</v>
    <v>24.7</v>
    <v>1.3848000000000001E-2</v>
    <v>INR</v>
    <v>Patanjali Foods Limited is an India-based company which is engaged in the fast-moving consumer goods (FMCG) and edible oils sector. The Company's segments include Edible Oils, Food &amp; Other FMCG, Home &amp; Personal Care, and Wind Turbine Power Generation. The Edible Oils segment includes crude oils, refined oils, vanaspati, bakery fats, seed extractions and other related products. The Food &amp; Other FMCG segment includes various types of food products, nutraceuticals, biscuits, noodles, breakfast cereals, textured soya protein and other related products. The Home &amp; Personal Care segment includes various types of non-food products related to home care, skin care, dental care and hair care and other related products. The Wind Turbine Power Generation segment includes electricity generated from windmills. Its products include Patanjali Cow Ghee, Patanjali Honey, Patanjali Medicated Juices, Nutrela Daily Active, Nutrela Sports 100%, Whey Performance, Nutrela Weight Gain and Nutrela Vitamin B12.</v>
    <v>5562</v>
    <v>National Stock Exchange of India</v>
    <v>XNSE</v>
    <v>XNSE</v>
    <v>601,Part B-2, Metro Tower 6th Floor,, Vijay Nagar, AB Road, INDORE, MADHYA PRADESH, 452010 IN</v>
    <v>1819.9</v>
    <v>Food &amp; Tobacco</v>
    <v>Stock</v>
    <v>45744.492824074077</v>
    <v>796</v>
    <v>1780.2</v>
    <v>654961800000</v>
    <v>PATANJALI FOODS LIMITED</v>
    <v>PATANJALI FOODS LIMITED</v>
    <v>1784</v>
    <v>56.990499999999997</v>
    <v>1783.7</v>
    <v>1808.4</v>
    <v>362177500</v>
    <v>PATANJALI</v>
    <v>PATANJALI FOODS LIMITED (XNSE:PATANJALI)</v>
    <v>1123986</v>
    <v>571970</v>
    <v>1986</v>
  </rv>
  <rv s="2">
    <v>797</v>
  </rv>
  <rv s="0">
    <v>https://www.bing.com/financeapi/forcetrigger?t=c433xm&amp;q=XNSE%3aPOLICYBZR&amp;form=skydnc</v>
    <v>Learn more on Bing</v>
  </rv>
  <rv s="1">
    <v>en-GB</v>
    <v>c433xm</v>
    <v>268435456</v>
    <v>1</v>
    <v>Powered by Refinitiv</v>
    <v>0</v>
    <v>PB FINTECH LIMITED (XNSE:POLICYBZR)</v>
    <v>2</v>
    <v>3</v>
    <v>Finance</v>
    <v>4</v>
    <v>2246.9</v>
    <v>1101.05</v>
    <v>0.3357</v>
    <v>-57.4</v>
    <v>-3.4847999999999997E-2</v>
    <v>INR</v>
    <v>PB Fintech Limited is an India-based online marketing and consulting company. The Company is in the business of rendering online marketing and information technology consulting/support services for the financial service industry, including insurance. Its segments include Insurance services segment, which consists of insurance broker services and Other services segment, which consists of online marketing, consulting and support services. It provides access to insurance, credit and other financial products. It offers Policybazaar and Paisabazaar platform that addresses the online insurance and lending markets. The Policybazaar platform is an online platform for consumers and insurer partners to buy and sell core insurance products. The Paisabazaar is an independent digital lending platform that enables consumers to compare, choose and apply for personal credit products. Its platforms serve consumers with varied needs, credit profiles, demographics, employment types, and income levels.</v>
    <v>154</v>
    <v>National Stock Exchange of India</v>
    <v>XNSE</v>
    <v>XNSE</v>
    <v>Plot 119, Sector 44, GURGAON, HARYANA, 122001 IN</v>
    <v>1672</v>
    <v>Financial Technology (Fintech) &amp; Infrastructure</v>
    <v>Stock</v>
    <v>45744.492824074077</v>
    <v>799</v>
    <v>1571</v>
    <v>728056200000</v>
    <v>PB FINTECH LIMITED</v>
    <v>PB FINTECH LIMITED</v>
    <v>1663</v>
    <v>300.24740000000003</v>
    <v>1647.15</v>
    <v>1589.75</v>
    <v>457969000</v>
    <v>POLICYBZR</v>
    <v>PB FINTECH LIMITED (XNSE:POLICYBZR)</v>
    <v>1314744</v>
    <v>2488790</v>
    <v>2008</v>
  </rv>
  <rv s="2">
    <v>800</v>
  </rv>
  <rv s="0">
    <v>https://www.bing.com/financeapi/forcetrigger?t=ahje9c&amp;q=XNSE%3aPERSISTENT&amp;form=skydnc</v>
    <v>Learn more on Bing</v>
  </rv>
  <rv s="1">
    <v>en-GB</v>
    <v>ahje9c</v>
    <v>268435456</v>
    <v>1</v>
    <v>Powered by Refinitiv</v>
    <v>0</v>
    <v>PERSISTENT SYSTEMS LIMITED (XNSE:PERSISTENT)</v>
    <v>2</v>
    <v>3</v>
    <v>Finance</v>
    <v>4</v>
    <v>6788.9</v>
    <v>3232.05</v>
    <v>0.83860000000000001</v>
    <v>-127.7</v>
    <v>-2.2636E-2</v>
    <v>INR</v>
    <v>Persistent Systems Limited is a holding company, which is engaged in the business of providing software products and technology services. The Company’s segments include Banking, Financial Services, and Insurance (BFSI), Healthcare &amp; Life Sciences, and Software, Hi-Tech, and Emerging Industries. The Company provides a range of services, including digital strategy and design, software product engineering, client experiences (CX) transformation, cloud &amp; infrastructure, intelligent automation, enterprise information technology (IT) security, enterprise integration, application development and management, data, and analytics, and persistent.AI. The Company serves various industries, including banking and financial services, insurance, healthcare life sciences, software and hi-tech, and telecom and media. Its cloud and infrastructure offerings include Hybrid &amp; Multi-Cloud Transformation, Data Center Modernization, Persistent Intelligent IT Operations (PiOps), and Cloud Advisory Services.</v>
    <v>21950</v>
    <v>National Stock Exchange of India</v>
    <v>XNSE</v>
    <v>XNSE</v>
    <v>Bhageerath,, 402 Senapati Bapat Road, PUNE, MAHARASHTRA, 411016 IN</v>
    <v>5700.45</v>
    <v>Software &amp; IT Services</v>
    <v>Stock</v>
    <v>45744.492824074077</v>
    <v>802</v>
    <v>5466.5</v>
    <v>849957900000</v>
    <v>PERSISTENT SYSTEMS LIMITED</v>
    <v>PERSISTENT SYSTEMS LIMITED</v>
    <v>5665</v>
    <v>63.9069</v>
    <v>5641.45</v>
    <v>5513.75</v>
    <v>154152400</v>
    <v>PERSISTENT</v>
    <v>PERSISTENT SYSTEMS LIMITED (XNSE:PERSISTENT)</v>
    <v>317428</v>
    <v>651170</v>
    <v>1990</v>
  </rv>
  <rv s="2">
    <v>803</v>
  </rv>
  <rv s="0">
    <v>https://www.bing.com/financeapi/forcetrigger?t=ahjef2&amp;q=XNSE%3aPETRONET&amp;form=skydnc</v>
    <v>Learn more on Bing</v>
  </rv>
  <rv s="1">
    <v>en-GB</v>
    <v>ahjef2</v>
    <v>268435456</v>
    <v>1</v>
    <v>Powered by Refinitiv</v>
    <v>0</v>
    <v>PETRONET LNG LIMITED (XNSE:PETRONET)</v>
    <v>2</v>
    <v>3</v>
    <v>Finance</v>
    <v>4</v>
    <v>384.2</v>
    <v>253.4</v>
    <v>0.70860000000000001</v>
    <v>-0.55000000000000004</v>
    <v>-1.8699999999999999E-3</v>
    <v>INR</v>
    <v>Petronet LNG Limited (PLL) is engaged in the sale of re-gasified liquefied natural gas (RLNG). The Company primarily operates in the business of importing and processing liquified natural gas (LNG). It operates through the Natural Gas Business. Its Natural Gas consists mainly of methane and ethane, propane, and butane. Its terminals include Dahej LNG terminal, Kochi LNG terminal, and Solid cargo port. The Dahej LNG terminal is an LNG receiving and regasification terminal with an original nameplate capacity of approximately five million metric tons per annum, located at Dahej, Gujarat. The Kochi LNG terminal is an LNG receiving, regasification and re-loading terminal with a nameplate capacity of approximately five million metric tons per annum, located at Kochi, Kerala. The Kochi Terminal, brand name Taral, is supplying LNG through LNG trucks to customers. The Solid Cargo Port Terminal has facilities to import/export bulk products, such as coal, steel, and fertilizer.</v>
    <v>521</v>
    <v>National Stock Exchange of India</v>
    <v>XNSE</v>
    <v>XNSE</v>
    <v>1st Floor, World Trade Center, Babar Road, Barakhamba Lane, NEW DELHI, DELHI, 110001 IN</v>
    <v>297.39999999999998</v>
    <v>Oil &amp; Gas Related Equipment and Services</v>
    <v>Stock</v>
    <v>45744.492824074077</v>
    <v>805</v>
    <v>290.7</v>
    <v>440400000000</v>
    <v>PETRONET LNG LIMITED</v>
    <v>PETRONET LNG LIMITED</v>
    <v>294.8</v>
    <v>12.0928</v>
    <v>294.14999999999998</v>
    <v>293.60000000000002</v>
    <v>1500000000</v>
    <v>PETRONET</v>
    <v>PETRONET LNG LIMITED (XNSE:PETRONET)</v>
    <v>1958190</v>
    <v>2340020</v>
    <v>1998</v>
  </rv>
  <rv s="2">
    <v>806</v>
  </rv>
  <rv s="0">
    <v>https://www.bing.com/financeapi/forcetrigger?t=ahithw&amp;q=XNSE%3aPOONAWALLA&amp;form=skydnc</v>
    <v>Learn more on Bing</v>
  </rv>
  <rv s="1">
    <v>en-GB</v>
    <v>ahithw</v>
    <v>268435456</v>
    <v>1</v>
    <v>Powered by Refinitiv</v>
    <v>0</v>
    <v>POONAWALLA FINCORP LIMITED (XNSE:POONAWALLA)</v>
    <v>2</v>
    <v>3</v>
    <v>Finance</v>
    <v>4</v>
    <v>514</v>
    <v>267.2</v>
    <v>2.1282000000000001</v>
    <v>11.85</v>
    <v>3.4997E-2</v>
    <v>INR</v>
    <v>Poonawalla Fincorp Limited is an India-based non-banking finance company that focuses on consumer and micro, small, and medium enterprises (MSME) financing. The Company’s financial services include pre-owned car finance, personal loans, loan to professionals, business loans, loan against property, supply chain finance, machinery loans, medical equipment loans and consumer loans. Its personal loans include unsecured personal loan, urgent personal loan, short term personal loan, personal loan for salaried employees and instant loan online. Its business loans include unsecured business loan, small business loans, business loan for women and business loan for working capital. The Company’s other loans include pre-owned car loan, loan against property, medical equipment loan and machinery loan. Its professional loan includes professional loan for chartered accountants (CA), professional loan for company secretaries (CS) and professional loan for doctors.</v>
    <v>2384</v>
    <v>National Stock Exchange of India</v>
    <v>XNSE</v>
    <v>XNSE</v>
    <v>201 And 202, 2Nd Floor, AP81, Koregaon Park Annex, Mundhwa, PUNE, MAHARASHTRA, 411036 IN</v>
    <v>352.9</v>
    <v>Banking Services</v>
    <v>Stock</v>
    <v>45744.492824074077</v>
    <v>808</v>
    <v>338.35</v>
    <v>270874900000</v>
    <v>POONAWALLA FINCORP LIMITED</v>
    <v>POONAWALLA FINCORP LIMITED</v>
    <v>339.25</v>
    <v>156.73779999999999</v>
    <v>338.6</v>
    <v>350.45</v>
    <v>772934400</v>
    <v>POONAWALLA</v>
    <v>POONAWALLA FINCORP LIMITED (XNSE:POONAWALLA)</v>
    <v>4197052</v>
    <v>3876130</v>
    <v>1978</v>
  </rv>
  <rv s="2">
    <v>809</v>
  </rv>
  <rv s="0">
    <v>https://www.bing.com/financeapi/forcetrigger?t=ahjitc&amp;q=XNSE%3aPRESTIGE&amp;form=skydnc</v>
    <v>Learn more on Bing</v>
  </rv>
  <rv s="1">
    <v>en-GB</v>
    <v>ahjitc</v>
    <v>268435456</v>
    <v>1</v>
    <v>Powered by Refinitiv</v>
    <v>0</v>
    <v>PRESTIGE ESTATES PROJECTS LIMITED (XNSE:PRESTIGE)</v>
    <v>2</v>
    <v>3</v>
    <v>Finance</v>
    <v>4</v>
    <v>2074.8000000000002</v>
    <v>1083.6500000000001</v>
    <v>1.0687</v>
    <v>-21.65</v>
    <v>-1.7950999999999998E-2</v>
    <v>INR</v>
    <v>Prestige Estates Projects Limited is an India-based real estate developer. The Company is engaged in developing real estate projects across the residential, office, retail, leisure and hospitality segments. The Company has delivered approximately 300 real estate projects spanning 180 million square feet. Its residential product line comprises townships, apartments, mansions, luxury villas, row houses, plotted development, golf projects and affordable housing. It develops modern and smart offices across various Indian metro cities. It builds and operates hotels by collaborating with various hospitality brands, such as JW Marriott, Sheraton Grand and Conrad by Hilton. The Company’s projects include Prestige Kingfisher Towers, prestige-leela-residences, prestige-golfshire, Prestige Tech Park, Prestige Shantiniketan, Prestige Liberty Towers, Sheraton Grand, Conrad Bengaluru, JW Marriot, UB City and Forum South Bangalore.</v>
    <v>9425</v>
    <v>National Stock Exchange of India</v>
    <v>XNSE</v>
    <v>XNSE</v>
    <v>Prestige Falcon Tower, No.19,Brunton Road, BANGALORE, KARNATAKA, 560025 IN</v>
    <v>1222</v>
    <v>Real Estate Operations</v>
    <v>Stock</v>
    <v>45744.492824074077</v>
    <v>811</v>
    <v>1169.2</v>
    <v>510156900000</v>
    <v>PRESTIGE ESTATES PROJECTS LIMITED</v>
    <v>PRESTIGE ESTATES PROJECTS LIMITED</v>
    <v>1217.9000000000001</v>
    <v>82.223699999999994</v>
    <v>1206.05</v>
    <v>1184.4000000000001</v>
    <v>430730200</v>
    <v>PRESTIGE</v>
    <v>PRESTIGE ESTATES PROJECTS LIMITED (XNSE:PRESTIGE)</v>
    <v>736620</v>
    <v>921140</v>
    <v>1997</v>
  </rv>
  <rv s="2">
    <v>812</v>
  </rv>
  <rv s="0">
    <v>https://www.bing.com/financeapi/forcetrigger?t=ahjzmw&amp;q=XNSE%3aSJVN&amp;form=skydnc</v>
    <v>Learn more on Bing</v>
  </rv>
  <rv s="1">
    <v>en-GB</v>
    <v>ahjzmw</v>
    <v>268435456</v>
    <v>1</v>
    <v>Powered by Refinitiv</v>
    <v>0</v>
    <v>SJVN Limited (XNSE:SJVN)</v>
    <v>2</v>
    <v>3</v>
    <v>Finance</v>
    <v>4</v>
    <v>159.65</v>
    <v>80.540000000000006</v>
    <v>0.74970000000000003</v>
    <v>-0.79</v>
    <v>-8.5519999999999988E-3</v>
    <v>INR</v>
    <v>SJVN Limited is an India-based company, which is principally engaged in the business of generation of electricity and the tariff for power generation. The Company manufactures and provides three key products and services: generation of electricity (hydro, wind and solar), consultancy and transmission. Its businesses include thermal power, hydro power, wind power, solar power, power transmission, consultancy and power trading. The Company has diversified into wind power generation with the commissioning of its first project, which is the 47.6 megawatts (MW) Khirvire Wind Power Project at Khirvire and Kombhalne villages in Ahmednagar district of Maharashtra. Its second wind project is Sadla Wind Power Project of 50 MW capacity situated in the village Sadla, District Surendranagar in the state of Gujarat. The Company has three solar projects with total installed capacity of approximately 81.3 MW are under operation.</v>
    <v>1749</v>
    <v>National Stock Exchange of India</v>
    <v>XNSE</v>
    <v>XNSE</v>
    <v>Shakti Sadan, Corporate Office Complex, Shanan, SHIMLA, HIMACHAL PRADESH, 171006 IN</v>
    <v>96.17</v>
    <v>Electrical Utilities &amp; IPPs</v>
    <v>Stock</v>
    <v>45744.492824074077</v>
    <v>814</v>
    <v>91.21</v>
    <v>359929900000</v>
    <v>SJVN Limited</v>
    <v>SJVN Limited</v>
    <v>92.9</v>
    <v>35.798299999999998</v>
    <v>92.38</v>
    <v>91.59</v>
    <v>3929795000</v>
    <v>SJVN</v>
    <v>SJVN Limited (XNSE:SJVN)</v>
    <v>11724143</v>
    <v>9287110</v>
    <v>1988</v>
  </rv>
  <rv s="2">
    <v>815</v>
  </rv>
  <rv s="0">
    <v>https://www.bing.com/financeapi/forcetrigger?t=c2juim&amp;q=XBOM%3a543300&amp;form=skydnc</v>
    <v>Learn more on Bing</v>
  </rv>
  <rv s="1">
    <v>en-GB</v>
    <v>c2juim</v>
    <v>268435456</v>
    <v>1</v>
    <v>Powered by Refinitiv</v>
    <v>0</v>
    <v>SONA BLW PRECISION FORGINGS LIMITED (XBOM:543300)</v>
    <v>2</v>
    <v>3</v>
    <v>Finance</v>
    <v>8</v>
    <v>767.8</v>
    <v>458.9</v>
    <v>0.84730000000000005</v>
    <v>-6.55</v>
    <v>-1.4020999999999999E-2</v>
    <v>INR</v>
    <v>Sona BLW Precision Forgings Limited is an India-based mobility technology company. The Company is engaged in designing, manufacturing, and supplying engineered, mission-critical, high-quality, complex and bespoke systems and components for global mobility original equipment manufacturers (OEMs) for both electrified and non-electrified powertrain segments. It is involved in manufacturing of precision forged bevel gears, differential case assemblies, conventional and micro-hybrid starter motors, electric vehicles, traction motors for automotive and other applications. The Company's products include electronically locking differential, epicyclic geartrain, spool gears, integrated motor controller module (for predictive active suspension) and others. It specializes in the full-cycle development of electronics and software systems for advanced driver assistance systems, automated guided vehicles, and industrial automation.</v>
    <v>4674</v>
    <v>Bombay Stock Exchange</v>
    <v>XBOM</v>
    <v>XBOM</v>
    <v>Unit I, Unit II &amp; Unit III Sona Enclave, Village Begumpur Khatola Sector 35, P.O. - 90, GURGAON, HARYANA, 122004 IN</v>
    <v>472.85</v>
    <v>Automobiles &amp; Auto Parts</v>
    <v>Stock</v>
    <v>45744.43854166667</v>
    <v>817</v>
    <v>458.9</v>
    <v>286736300000</v>
    <v>SONA BLW PRECISION FORGINGS LIMITED</v>
    <v>SONA BLW PRECISION FORGINGS LIMITED</v>
    <v>467.35</v>
    <v>46.926299999999998</v>
    <v>467.15</v>
    <v>460.6</v>
    <v>621718000</v>
    <v>543300</v>
    <v>SONA BLW PRECISION FORGINGS LIMITED (XBOM:543300)</v>
    <v>91949</v>
    <v>2234090</v>
    <v>1995</v>
  </rv>
  <rv s="2">
    <v>818</v>
  </rv>
  <rv s="0">
    <v>https://www.bing.com/financeapi/forcetrigger?t=ahjrvh&amp;q=XNSE%3aSAIL&amp;form=skydnc</v>
    <v>Learn more on Bing</v>
  </rv>
  <rv s="1">
    <v>en-GB</v>
    <v>ahjrvh</v>
    <v>268435456</v>
    <v>1</v>
    <v>Powered by Refinitiv</v>
    <v>0</v>
    <v>STEEL AUTHORITY OF INDIA LIMITED (XNSE:SAIL)</v>
    <v>2</v>
    <v>3</v>
    <v>Finance</v>
    <v>4</v>
    <v>175.35</v>
    <v>99.15</v>
    <v>2.0316000000000001</v>
    <v>1.3</v>
    <v>1.1415999999999999E-2</v>
    <v>INR</v>
    <v>Steel Authority of India Limited is an India-based company that is engaged primarily in the steel manufacturing business. The Company is engaged in the manufacturing and sale of iron and steel products. The Company's business segments include five integrated steel plants and three alloy steel plants. The Company's steel plants include Bhilai Steel Plant, Chhattisgarh; Durgapur Steel Plant, West Bengal; Rourkela Steel Plant, Odisha; Bokaro Steel Plant, Jharkhand; IISCO Steel Plant, West Bengal; Alloy Steels Plant, West Bengal; Salem Steel Plant, Tamil Nadu; Visvesvaraya Iron and Steel Plant, Karnataka, and Chandrapur Ferro Alloy Plant, Maharashtra. Its products include Pig Iron, Cold Rolled Products, Pipes, SAIL TMT Bars, Structurals, Galvanished products, Wire rods, PM Plates, Stainless Steel Products, Electrical Steels, Wheels and Axles, SAIL SeQR TMT Bars, and others. The Company's subsidiaries include SAIL Refractory Company Limited and Chhattisgarh Mega Steel Limited.</v>
    <v>55989</v>
    <v>National Stock Exchange of India</v>
    <v>XNSE</v>
    <v>XNSE</v>
    <v>Ispat Bhawan, Lodi Road, NEW DELHI, DELHI, 110003 IN</v>
    <v>116.15</v>
    <v>Metals &amp; Mining</v>
    <v>Stock</v>
    <v>45744.492824074077</v>
    <v>820</v>
    <v>113.6</v>
    <v>475753900000</v>
    <v>STEEL AUTHORITY OF INDIA LIMITED</v>
    <v>STEEL AUTHORITY OF INDIA LIMITED</v>
    <v>113.9</v>
    <v>21.196999999999999</v>
    <v>113.88</v>
    <v>115.18</v>
    <v>4130525000</v>
    <v>SAIL</v>
    <v>STEEL AUTHORITY OF INDIA LIMITED (XNSE:SAIL)</v>
    <v>23556805</v>
    <v>23050200</v>
    <v>1973</v>
  </rv>
  <rv s="2">
    <v>821</v>
  </rv>
  <rv s="0">
    <v>https://www.bing.com/financeapi/forcetrigger?t=ahk5ur&amp;q=XNSE%3aSUNDARMFIN&amp;form=skydnc</v>
    <v>Learn more on Bing</v>
  </rv>
  <rv s="1">
    <v>en-GB</v>
    <v>ahk5ur</v>
    <v>268435456</v>
    <v>1</v>
    <v>Powered by Refinitiv</v>
    <v>0</v>
    <v>SUNDARAM FINANCE LIMITED (XNSE:SUNDARMFIN)</v>
    <v>2</v>
    <v>3</v>
    <v>Finance</v>
    <v>4</v>
    <v>5535.85</v>
    <v>3732.9</v>
    <v>0.88839999999999997</v>
    <v>67.25</v>
    <v>1.4921E-2</v>
    <v>INR</v>
    <v>Sundaram Finance Limited is an India-based non-banking finance company. The Company, together with its subsidiaries and joint venture, is engaged in the business of financing of commercial vehicles, cars, construction equipment, other vehicles and housing finance in the retail segment, business of investments, mutual funds, general insurance, retail distribution of a wide array of financial services and products, information technology, business processing and support services. Its segments include Asset Financing and Others. The Company's subsidiaries include Sundaram Finance Holdings Limited, Sundaram Home Finance Limited, Sundaram Asset Management Company Limited, Sundaram Trustee Company Limited, LGF Services Limited, Sundaram Fund Services Limited, Sundaram Business Services Limited, Sundaram Alternate Assets Limited, and LGF Services Limited.</v>
    <v>5059</v>
    <v>National Stock Exchange of India</v>
    <v>XNSE</v>
    <v>XNSE</v>
    <v>21, Patullos Road, CHENNAI, TAMIL NADU, 600002 IN</v>
    <v>4640</v>
    <v>Banking Services</v>
    <v>Stock</v>
    <v>45744.492824074077</v>
    <v>823</v>
    <v>4522.3500000000004</v>
    <v>504058100000</v>
    <v>SUNDARAM FINANCE LIMITED</v>
    <v>SUNDARAM FINANCE LIMITED</v>
    <v>4572.1000000000004</v>
    <v>31.620999999999999</v>
    <v>4507.2</v>
    <v>4574.45</v>
    <v>110189900</v>
    <v>SUNDARMFIN</v>
    <v>SUNDARAM FINANCE LIMITED (XNSE:SUNDARMFIN)</v>
    <v>90357</v>
    <v>133280</v>
    <v>1954</v>
  </rv>
  <rv s="2">
    <v>824</v>
  </rv>
  <rv s="0">
    <v>https://www.bing.com/financeapi/forcetrigger?t=ahdr77&amp;q=XBOM%3a532667&amp;form=skydnc</v>
    <v>Learn more on Bing</v>
  </rv>
  <rv s="1">
    <v>en-GB</v>
    <v>ahdr77</v>
    <v>268435456</v>
    <v>1</v>
    <v>Powered by Refinitiv</v>
    <v>0</v>
    <v>SUZLON ENERGY LIMITED (XBOM:532667)</v>
    <v>2</v>
    <v>3</v>
    <v>Finance</v>
    <v>8</v>
    <v>86.04</v>
    <v>36.799999999999997</v>
    <v>1.7496</v>
    <v>-0.43</v>
    <v>-7.5399999999999998E-3</v>
    <v>INR</v>
    <v>Suzlon Energy Limited is a renewable energy solutions provider. The Company specializes in the design, development, manufacturing, installation and maintenance of wind turbines and related renewable energy components. It manufactures wind turbine generators (WTGs) and related components of various capacities. Its products include S144 Wind Turbine Generator, S133 Wind Turbine Generator and S120 Wind Turbine Generator. The S144 is extendable depending on the site’s wind conditions. These products offer hub heights up to 160 meters (m). The fleet delivers 40-43% higher generation over the S120. 10-12% higher generation over S133. The S133 is extendable up to 3.0 megawatts (MW) depending on the site's wind conditions. The S120 2.1 MW is available in three variants with towers up to 140 m hub height. Its services include operations and maintenance services, leadership, optimization and digitalization, value-added services and products, and multi-brand operation and maintenance services.</v>
    <v>5969</v>
    <v>Bombay Stock Exchange</v>
    <v>XBOM</v>
    <v>XBOM</v>
    <v>One Earth, Hadapsar, PUNE, MAHARASHTRA, 411028 IN</v>
    <v>58.37</v>
    <v>Renewable Energy</v>
    <v>Stock</v>
    <v>45744.438518518517</v>
    <v>826</v>
    <v>56.4</v>
    <v>773336900000</v>
    <v>SUZLON ENERGY LIMITED</v>
    <v>SUZLON ENERGY LIMITED</v>
    <v>57.48</v>
    <v>67.276799999999994</v>
    <v>57.03</v>
    <v>56.6</v>
    <v>13657360000</v>
    <v>532667</v>
    <v>SUZLON ENERGY LIMITED (XBOM:532667)</v>
    <v>11027634</v>
    <v>60268270</v>
    <v>1995</v>
  </rv>
  <rv s="2">
    <v>827</v>
  </rv>
  <rv s="0">
    <v>https://www.bing.com/financeapi/forcetrigger?t=ah8aoc&amp;q=XBOM%3a500770&amp;form=skydnc</v>
    <v>Learn more on Bing</v>
  </rv>
  <rv s="14">
    <v>en-GB</v>
    <v>ah8aoc</v>
    <v>268435456</v>
    <v>1</v>
    <v>Powered by Refinitiv</v>
    <v>27</v>
    <v>TATA CHEMICALS LIMITED (XBOM:500770)</v>
    <v>2</v>
    <v>28</v>
    <v>Finance</v>
    <v>8</v>
    <v>1244.7</v>
    <v>756.45</v>
    <v>1.5134000000000001</v>
    <v>16.7</v>
    <v>1.9684E-2</v>
    <v>INR</v>
    <v>Tata Chemicals Limited is an India-based sustainable chemistry solutions company. The Company's segments include Basic Chemistry Products and Specialty Products. Basic Chemistry Products segment comprises inorganic chemicals, such as soda ash, salt and sodium bicarbonate. These inorganic chemicals service industries, such as glass (automotive, architectural and container), detergent, food, pharma, animal feed and industrial chemicals. It has manufacturing operations across four continents: North America (United States of America), Europe (United Kingdom), Africa (Kenya) and Asia (India). Specialty Products segment includes three products: specialty silica, prebiotics and Agri inputs. Its specialty silica range serves food, rubber and tire industry. Its prebiotics and formulations are targeted at food, animal feed and pharmaceutical applications. The Company's subsidiary, Rallis India Limited, produces and markets a range of Agri inputs including seeds for Indian and overseas farmers.</v>
    <v>4644</v>
    <v>Bombay Stock Exchange</v>
    <v>XBOM</v>
    <v>XBOM</v>
    <v>Bombay House, 24 Homi Mody Street Fort, MUMBAI, MAHARASHTRA, 400001 IN</v>
    <v>872.25</v>
    <v>Chemicals</v>
    <v>Stock</v>
    <v>45744.43855324074</v>
    <v>829</v>
    <v>849.15</v>
    <v>220338700000</v>
    <v>TATA CHEMICALS LIMITED</v>
    <v>TATA CHEMICALS LIMITED</v>
    <v>849.15</v>
    <v>848.4</v>
    <v>865.1</v>
    <v>254756300</v>
    <v>500770</v>
    <v>TATA CHEMICALS LIMITED (XBOM:500770)</v>
    <v>272184</v>
    <v>960760</v>
    <v>1939</v>
  </rv>
  <rv s="2">
    <v>830</v>
  </rv>
  <rv s="15">
    <v>en-GB</v>
    <v>ccstfr</v>
    <v>268435456</v>
    <v>1</v>
    <v>Powered by Refinitiv</v>
    <v>29</v>
    <v>Tata Communications Limited (XBOM:100483)</v>
    <v>6</v>
    <v>30</v>
    <v>Finance</v>
    <v>31</v>
    <v>1979</v>
    <v>1969</v>
    <v>2.2164000000000001</v>
    <v>INR</v>
    <v>Tata Communications Limited is an India-based company, which is a global digital ecosystem enabler. It offers the digital transformation of enterprises globally. The Company’s segments include Voice Solutions, Data Services, Payment Solutions, Transformation Services, Real Estate and Campaign Registry. The Voice Solutions segment includes international and national long-distance voice services. The Data Services segment includes core and Nextgen connectivity services, digital platforms and connected services. The Payment Solutions segment includes end-to-end point of sale (POS) enablement, hosted core banking, end-to-end financial inclusion and card issuance and related managed services and switching services to the banking sector. The Transformation Services segment includes the business of providing telecommunication network management and support services. The Real Estate segment includes lease rentals for premises given on lease.</v>
    <v>14038</v>
    <v>Bombay Stock Exchange</v>
    <v>XBOM</v>
    <v>XBOM</v>
    <v>Plot No. C21 &amp; C36, 'G' Block, Bandra Kurla Complex,, MUMBAI, MAHARASHTRA, 400098 IN</v>
    <v>1979</v>
    <v>Telecommunications Services</v>
    <v>Stock</v>
    <v>45379.438807870371</v>
    <v>1969</v>
    <v>572964000000</v>
    <v>Tata Communications Limited</v>
    <v>Tata Communications Limited</v>
    <v>1969</v>
    <v>50.36</v>
    <v>1979</v>
    <v>285000000</v>
    <v>100483</v>
    <v>Tata Communications Limited (XBOM:100483)</v>
    <v>2</v>
    <v>520840</v>
    <v>1986</v>
  </rv>
  <rv s="2">
    <v>832</v>
  </rv>
  <rv s="5">
    <v>12</v>
    <v>Change (%)</v>
    <v>0</v>
  </rv>
  <rv s="5">
    <v>12</v>
    <v>Previous close</v>
    <v>0</v>
  </rv>
  <rv s="0">
    <v>https://www.bing.com/financeapi/forcetrigger?t=ahdn4c&amp;q=XBOM%3a532540&amp;form=skydnc</v>
    <v>Learn more on Bing</v>
  </rv>
  <rv s="1">
    <v>en-GB</v>
    <v>ahdn4c</v>
    <v>268435456</v>
    <v>1</v>
    <v>Powered by Refinitiv</v>
    <v>0</v>
    <v>TATA CONSULTANCY SERVICES LIMITED (XBOM:532540)</v>
    <v>2</v>
    <v>3</v>
    <v>Finance</v>
    <v>8</v>
    <v>4513.9799999999996</v>
    <v>3457.35</v>
    <v>0.77459999999999996</v>
    <v>-47.2</v>
    <v>-1.2926E-2</v>
    <v>INR</v>
    <v>Tata Consultancy Services Limited (TCS) is an India-based company engaged in providing information technology (IT) services, consulting, and business solutions The business segments include Banking, Financial Services and Insurance; Manufacturing; Consumer Business; Communication, Media and Technology; Life Sciences and Healthcare and Others such as Energy, Resources and Utilities, s-Governance and Products. The Company’s products include TCS ADD, TCS BaNCS, TCS BFSI Platforms, TCS CHROMA, TCS Customer Intelligence &amp; Insights, TCS ERP on Cloud, TCS Intelligent Urban Exchange, Quartz-The Smart Ledgers, Jile, TCS Optumera, TCS TwinX, TCS TAP and TCS OmniStore. Its services portfolio consists of Artificial Intelligence, Cloud, Cognitive Business Operations, Consulting, Cybersecurity, Data and Analytics, Enterprise Solutions, Internet of Things (IoT) and Digital Engineering, TCS Interactive, TCS and AWS Cloud, TCS Enterprise Cloud, TCS and Google Cloud, TCS and Microsoft Cloud and others.</v>
    <v>607354</v>
    <v>Bombay Stock Exchange</v>
    <v>XBOM</v>
    <v>XBOM</v>
    <v>9th Floor Nirmal Building Nariman Point, MUMBAI, MAHARASHTRA, 400021 IN</v>
    <v>3660</v>
    <v>Software &amp; IT Services</v>
    <v>Stock</v>
    <v>45744.43855324074</v>
    <v>836</v>
    <v>3596.05</v>
    <v>13047370000000</v>
    <v>TATA CONSULTANCY SERVICES LIMITED</v>
    <v>TATA CONSULTANCY SERVICES LIMITED</v>
    <v>3648</v>
    <v>26.744499999999999</v>
    <v>3651.65</v>
    <v>3604.45</v>
    <v>3618087000</v>
    <v>532540</v>
    <v>TATA CONSULTANCY SERVICES LIMITED (XBOM:532540)</v>
    <v>70765</v>
    <v>2710340</v>
    <v>1995</v>
  </rv>
  <rv s="2">
    <v>837</v>
  </rv>
  <rv s="0">
    <v>https://www.bing.com/financeapi/forcetrigger?t=ah85xm&amp;q=XBOM%3a500408&amp;form=skydnc</v>
    <v>Learn more on Bing</v>
  </rv>
  <rv s="1">
    <v>en-GB</v>
    <v>ah85xm</v>
    <v>268435456</v>
    <v>1</v>
    <v>Powered by Refinitiv</v>
    <v>0</v>
    <v>TATA ELXSI LIMITED (XBOM:500408)</v>
    <v>2</v>
    <v>3</v>
    <v>Finance</v>
    <v>8</v>
    <v>9082.9</v>
    <v>5160</v>
    <v>0.7964</v>
    <v>-202</v>
    <v>-3.7281000000000002E-2</v>
    <v>INR</v>
    <v>Tata Elxsi Limited is an India-based global design and technology services company. Its segments include system integration and support (SIS), and software development and services (SDS). SDS segment includes software design, development and testing and provides end-to-end offerings from ideation to market introduction, in the verticals of Transportation, Media &amp; Communication and Healthcare &amp; Life Sciences. SIS segment provides systems integration and solutions for specialized applications like Experience Centers, Training &amp; Safety, and Design Visualization. It DevOps Security, Cloud Managed Services, Migration and Network Security related services. TETHER, its flagship connected vehicle platform, is a cloud-based platform powered by Internet of things (IoT) and artificial intelligence/ machine learning (AI/ML). It supports clients in reimagining their products and services by applying design thinking and digital technologies such as IoT, cloud, mobility, virtual reality and AI.</v>
    <v>12969</v>
    <v>Bombay Stock Exchange</v>
    <v>XBOM</v>
    <v>XBOM</v>
    <v>ITPL Road,, Whitefield,, BANGALORE, KARNATAKA, 560048 IN</v>
    <v>5436.4</v>
    <v>Software &amp; IT Services</v>
    <v>Stock</v>
    <v>45744.43855324074</v>
    <v>839</v>
    <v>5200</v>
    <v>324784100000</v>
    <v>TATA ELXSI LIMITED</v>
    <v>TATA ELXSI LIMITED</v>
    <v>5418</v>
    <v>40.133699999999997</v>
    <v>5418.3</v>
    <v>5216.3</v>
    <v>62283600</v>
    <v>500408</v>
    <v>TATA ELXSI LIMITED (XBOM:500408)</v>
    <v>50076</v>
    <v>259090</v>
    <v>1989</v>
  </rv>
  <rv s="2">
    <v>840</v>
  </rv>
  <rv s="0">
    <v>https://www.bing.com/financeapi/forcetrigger?t=ah89dm&amp;q=XBOM%3a500570&amp;form=skydnc</v>
    <v>Learn more on Bing</v>
  </rv>
  <rv s="1">
    <v>en-GB</v>
    <v>ah89dm</v>
    <v>268435456</v>
    <v>1</v>
    <v>Powered by Refinitiv</v>
    <v>0</v>
    <v>TATA MOTORS LIMITED (XBOM:500570)</v>
    <v>2</v>
    <v>3</v>
    <v>Finance</v>
    <v>8</v>
    <v>1179.05</v>
    <v>606.20000000000005</v>
    <v>1.4722</v>
    <v>5.45</v>
    <v>8.1510000000000003E-3</v>
    <v>INR</v>
    <v>Tata Motors Limited is an India-based global automobile manufacturer of cars, utility vehicles, pick-ups, trucks, and buses, offering a range of integrated, smart, and e-mobility solutions. The Company's segments include Automotive and Others. The Automotive segment consists of four reportable sub-segments: Tata Commercial Vehicles, Tata Passenger Vehicles, Jaguar Land Rover and Vehicle Financing. Its automotive business includes all activities relating to development, design, manufacture, assembly and sale of vehicles including financing thereof, as well as sale of related parts, accessories and services. The Others segment consists of information technology services and insurance broking services. With operations in India, the United Kingdom, South Korea, Thailand, South Africa and Indonesia, the Company markets its vehicles in Africa, the Middle East, Latin America, Southeast Asia, and the South Asian Association for Regional Cooperation (SAARC) countries.</v>
    <v>91496</v>
    <v>Bombay Stock Exchange</v>
    <v>XBOM</v>
    <v>XBOM</v>
    <v>A Block, Shivasagar Estate, Dr. Annie Besant Road, Worli, MUMBAI, MAHARASHTRA, 400018 IN</v>
    <v>684.9</v>
    <v>Automobiles &amp; Auto Parts</v>
    <v>Stock</v>
    <v>45744.438530092593</v>
    <v>842</v>
    <v>669.15</v>
    <v>2482886000000</v>
    <v>TATA MOTORS LIMITED</v>
    <v>TATA MOTORS LIMITED</v>
    <v>671.1</v>
    <v>5.9092000000000002</v>
    <v>668.6</v>
    <v>674.05</v>
    <v>3681349000</v>
    <v>500570</v>
    <v>TATA MOTORS LIMITED (XBOM:500570)</v>
    <v>1599284</v>
    <v>13918940</v>
    <v>1945</v>
  </rv>
  <rv s="2">
    <v>843</v>
  </rv>
  <rv s="0">
    <v>https://www.bing.com/financeapi/forcetrigger?t=ah882w&amp;q=XBOM%3a500470&amp;form=skydnc</v>
    <v>Learn more on Bing</v>
  </rv>
  <rv s="1">
    <v>en-GB</v>
    <v>ah882w</v>
    <v>268435456</v>
    <v>1</v>
    <v>Powered by Refinitiv</v>
    <v>0</v>
    <v>TATA STEEL LIMITED (XBOM:500470)</v>
    <v>2</v>
    <v>3</v>
    <v>Finance</v>
    <v>8</v>
    <v>184.6</v>
    <v>122.6</v>
    <v>1.4493</v>
    <v>-1.05</v>
    <v>-6.7610000000000005E-3</v>
    <v>INR</v>
    <v>Tata Steel Limited is an India-based global steel company with an annual crude steel capacity of approximately 35 million tons per annum. The Company is primarily engaged in the business of manufacturing and distribution of steel products across the globe. The Company and its subsidiaries have a presence across the value chain of steel manufacturing, from mining and processing iron ore and coal to producing and distributing finished products. Its products include cold rolled (Non-branded), BP sheets, Galvano, HR commercial, hot rolled pickled and oiled and hot rolled skin passed pickled and oiled, high tensile steel strapping, pre-engineered buildings, projects/ tenders, construction and projects, and full hard cold rolled. The Company's brands include MagiZinc, Ymagine, Ympress, Contiflo, Strongbox, SAB Profil, Fischer Profil, Montana, Advantica, Fischertherm, Fischerfireproof, Montanatherm, Montapanel, Swiss Panel, Holorib, Serica, MagiZinc Auto, HyperForm, HILUMIN and Colorcoat.</v>
    <v>78321</v>
    <v>Bombay Stock Exchange</v>
    <v>XBOM</v>
    <v>XBOM</v>
    <v>Bombay House, 24, Homi Modi Street, MUMBAI, MAHARASHTRA, 400001 IN</v>
    <v>156.9</v>
    <v>Metals &amp; Mining</v>
    <v>Stock</v>
    <v>45744.43854166667</v>
    <v>845</v>
    <v>153.4</v>
    <v>1925460000000</v>
    <v>TATA STEEL LIMITED</v>
    <v>TATA STEEL LIMITED</v>
    <v>155.5</v>
    <v>70.331000000000003</v>
    <v>155.30000000000001</v>
    <v>154.25</v>
    <v>12485450000</v>
    <v>500470</v>
    <v>TATA STEEL LIMITED (XBOM:500470)</v>
    <v>577842</v>
    <v>36229530</v>
    <v>1907</v>
  </rv>
  <rv s="2">
    <v>846</v>
  </rv>
  <rv s="0">
    <v>https://www.bing.com/financeapi/forcetrigger?t=ahitnm&amp;q=XNSE%3aMAHABANK&amp;form=skydnc</v>
    <v>Learn more on Bing</v>
  </rv>
  <rv s="1">
    <v>en-GB</v>
    <v>ahitnm</v>
    <v>268435456</v>
    <v>1</v>
    <v>Powered by Refinitiv</v>
    <v>0</v>
    <v>THE BANK OF MAHARASHTRA LIMITED (XNSE:MAHABANK)</v>
    <v>2</v>
    <v>3</v>
    <v>Finance</v>
    <v>4</v>
    <v>73.5</v>
    <v>43.67</v>
    <v>0.96750000000000003</v>
    <v>-0.47</v>
    <v>-1.0041E-2</v>
    <v>INR</v>
    <v>The Bank of Maharashtra Limited (the Bank) is engaged in providing banking services. The Bank's segments include Treasury, Corporate/Wholesale Banking, Retail Banking, and Other Banking Operations. The Treasury segment includes investment, balances with banks outside India, interest accrued on investments and related income. The Corporate/Wholesale Banking Segment includes all advances to trusts, partnership firms, companies, and statutory bodies. The Retail Banking Segment includes exposure to the individual person/persons or to a small business. The Other Banking Operations segment includes all other banking transactions. Its products and services include e-payment taxes, credit cards, doorstep banking, and a new pension scheme, among others. The services of the Bank include corporate banking, deposits, loans, digital banking, and government schemes. The subsidiary of the Bank is The Maharashtra Executor &amp; Trustee Co. Pvt. Limited.</v>
    <v>13499</v>
    <v>National Stock Exchange of India</v>
    <v>XNSE</v>
    <v>XNSE</v>
    <v>Central Office, Lokmangal, 1501, Shivajinagar, PUNE, MAHARASHTRA, 411005 IN</v>
    <v>47.7</v>
    <v>Banking Services</v>
    <v>Stock</v>
    <v>45744.492812500001</v>
    <v>848</v>
    <v>46.1</v>
    <v>356426700000</v>
    <v>THE BANK OF MAHARASHTRA LIMITED</v>
    <v>THE BANK OF MAHARASHTRA LIMITED</v>
    <v>46.99</v>
    <v>6.3577000000000004</v>
    <v>46.81</v>
    <v>46.34</v>
    <v>7691555000</v>
    <v>MAHABANK</v>
    <v>THE BANK OF MAHARASHTRA LIMITED (XNSE:MAHABANK)</v>
    <v>10823721</v>
    <v>12663710</v>
    <v>1935</v>
  </rv>
  <rv s="2">
    <v>849</v>
  </rv>
  <rv s="0">
    <v>https://www.bing.com/financeapi/forcetrigger?t=ahhr77&amp;q=XNSE%3aFEDERALBNK&amp;form=skydnc</v>
    <v>Learn more on Bing</v>
  </rv>
  <rv s="1">
    <v>en-GB</v>
    <v>ahhr77</v>
    <v>268435456</v>
    <v>1</v>
    <v>Powered by Refinitiv</v>
    <v>0</v>
    <v>THE FEDERAL BANK LTD (XNSE:FEDERALBNK)</v>
    <v>2</v>
    <v>3</v>
    <v>Finance</v>
    <v>4</v>
    <v>217</v>
    <v>148</v>
    <v>1.0145999999999999</v>
    <v>-4.8499999999999996</v>
    <v>-2.4546999999999999E-2</v>
    <v>INR</v>
    <v>The Federal Bank Limited (the Bank) is a banking company. The Bank is engaged in providing banking and financial services, including commercial banking, retail and corporate banking, project and corporate finance, working capital finance, insurance and treasury products and services. Its segment includes Treasury, Corporate/Wholesale Banking, Retail Banking, and other banking operations. Its Treasury segment operations include trading and investments in government securities and corporate debt instruments, equity and mutual funds, derivatives, and foreign exchange operations on proprietary account and for customers. Its Corporate/ Wholesale Banking segment consists of lending of funds, acceptance of deposits and other banking services to corporates, trusts, partnership firms and statutory bodies. Its Retail banking segment constitutes lending of funds, acceptance of deposits and other banking services to any legal person, including small business customers.</v>
    <v>14658</v>
    <v>National Stock Exchange of India</v>
    <v>XNSE</v>
    <v>XNSE</v>
    <v>Federal Towers, Aluva, ERNAKULAM, KERALA, 68301 IN</v>
    <v>198.5</v>
    <v>Banking Services</v>
    <v>Stock</v>
    <v>45744.492800925924</v>
    <v>851</v>
    <v>191.72</v>
    <v>473311900000</v>
    <v>THE FEDERAL BANK LTD</v>
    <v>THE FEDERAL BANK LTD</v>
    <v>196.99</v>
    <v>11.6594</v>
    <v>197.58</v>
    <v>192.73</v>
    <v>2455829000</v>
    <v>FEDERALBNK</v>
    <v>THE FEDERAL BANK LTD (XNSE:FEDERALBNK)</v>
    <v>7248212</v>
    <v>8648120</v>
    <v>1931</v>
  </rv>
  <rv s="2">
    <v>852</v>
  </rv>
  <rv s="0">
    <v>https://www.bing.com/financeapi/forcetrigger?t=ahjf5r&amp;q=XNSE%3aPHOENIXLTD&amp;form=skydnc</v>
    <v>Learn more on Bing</v>
  </rv>
  <rv s="1">
    <v>en-GB</v>
    <v>ahjf5r</v>
    <v>268435456</v>
    <v>1</v>
    <v>Powered by Refinitiv</v>
    <v>0</v>
    <v>THE PHOENIX MILLS LIMITED (XNSE:PHOENIXLTD)</v>
    <v>2</v>
    <v>3</v>
    <v>Finance</v>
    <v>4</v>
    <v>2068.5</v>
    <v>1274.8499999999999</v>
    <v>0.83279999999999998</v>
    <v>-17.399999999999999</v>
    <v>-1.0478000000000001E-2</v>
    <v>INR</v>
    <v>The Phoenix Mills Limited is a retail mall developer and operator. The Company is engaged in the development and leasing of commercial and retail space. Its Property and Related Services segment provide mall /office areas on a license basis and the development of commercial / residential properties. Its Hospitality Services segment is engaged in the operation of hotels and restaurants. Its Residential Business is involved in the sale of residential properties. Its retail projects include Phoenix Palladium, Mumbai; Phoenix Marketcity, Pune; Phoenix Mall of the Millennium, Pune; Palladium, Chennai, and others. Its commercial projects include Art Guild House, Mumbai; The Centrium, Mumbai; Fountainhead Tower 1, Pune; Fountainhead Tower 2, Pune; Fountainhead Tower 3, Pune; Phoenix House, Mumbai, and others. Its hospitality projects include The St. Regis, Mumbai and Courtyard by Marriott, Agra. Its residential projects include One Bangalore West and Kessaku, Bangalore.</v>
    <v>101</v>
    <v>National Stock Exchange of India</v>
    <v>XNSE</v>
    <v>XNSE</v>
    <v>Shree Laxmi Woolen Mills Estate, R. R. Hosiery Bldg, R. R. Hosiery Bldg Dr. E. Moses Road, MUMBAI, MAHARASHTRA, 400011 IN</v>
    <v>1677.65</v>
    <v>Real Estate Operations</v>
    <v>Stock</v>
    <v>45744.492824074077</v>
    <v>854</v>
    <v>1635</v>
    <v>587518100000</v>
    <v>THE PHOENIX MILLS LIMITED</v>
    <v>THE PHOENIX MILLS LIMITED</v>
    <v>1649.9</v>
    <v>52.819899999999997</v>
    <v>1660.7</v>
    <v>1643.3</v>
    <v>357523300</v>
    <v>PHOENIXLTD</v>
    <v>THE PHOENIX MILLS LIMITED (XNSE:PHOENIXLTD)</v>
    <v>479237</v>
    <v>821030</v>
    <v>1905</v>
  </rv>
  <rv s="2">
    <v>855</v>
  </rv>
  <rv s="0">
    <v>https://www.bing.com/financeapi/forcetrigger?t=ahkelh&amp;q=XNSE%3aTORNTPOWER&amp;form=skydnc</v>
    <v>Learn more on Bing</v>
  </rv>
  <rv s="1">
    <v>en-GB</v>
    <v>ahkelh</v>
    <v>268435456</v>
    <v>1</v>
    <v>Powered by Refinitiv</v>
    <v>0</v>
    <v>TORRENT POWER LIMITED (XNSE:TORNTPOWER)</v>
    <v>2</v>
    <v>3</v>
    <v>Finance</v>
    <v>4</v>
    <v>2037</v>
    <v>1207.25</v>
    <v>1.0863</v>
    <v>-15.1</v>
    <v>-1.0054E-2</v>
    <v>INR</v>
    <v>Torrent Power Limited is an India-based integrated power utility company. The Company has a presence in power generation, transmission, distribution and manufacturing and supply of power cables. The Company operates through three segments: Generation, Transmission and Distribution, and Renewables. The Generation segment comprises of generation of power from thermal sources (gas and coal) and trading of regassified liquified natural gas. The Transmission and Distribution segment comprises of transmission and distribution business (licensed and franchisee) and related ancillary services. This segment also comprises the power cable business. The Renewables segment comprises of generation of power from renewable energy sources, such as wind and solar. The Company has an aggregate installed generation capacity of approximately 4,328-Megawatt peak (MWp) comprising of 2,730 megawatts (MW) of gas-based capacity, 1,236 MWp of renewable capacity and 362 MW of coal-based capacity.</v>
    <v>6987</v>
    <v>National Stock Exchange of India</v>
    <v>XNSE</v>
    <v>XNSE</v>
    <v>Samanvay, 600, Tapovan, Ambavadi, AHMEDABAD, GUJARAT, 380015 IN</v>
    <v>1534.5</v>
    <v>Electrical Utilities &amp; IPPs</v>
    <v>Stock</v>
    <v>45744.492835648147</v>
    <v>857</v>
    <v>1483.05</v>
    <v>749229000000</v>
    <v>TORRENT POWER LIMITED</v>
    <v>TORRENT POWER LIMITED</v>
    <v>1501.95</v>
    <v>30.372900000000001</v>
    <v>1501.95</v>
    <v>1486.85</v>
    <v>503903500</v>
    <v>TORNTPOWER</v>
    <v>TORRENT POWER LIMITED (XNSE:TORNTPOWER)</v>
    <v>461042</v>
    <v>653340</v>
    <v>2004</v>
  </rv>
  <rv s="2">
    <v>858</v>
  </rv>
  <rv s="0">
    <v>https://www.bing.com/financeapi/forcetrigger?t=ahghjc&amp;q=XBOM%3a540762&amp;form=skydnc</v>
    <v>Learn more on Bing</v>
  </rv>
  <rv s="1">
    <v>en-GB</v>
    <v>ahghjc</v>
    <v>268435456</v>
    <v>1</v>
    <v>Powered by Refinitiv</v>
    <v>0</v>
    <v>TUBE INVESTMENTS OF INDIA LIMITED (XBOM:540762)</v>
    <v>2</v>
    <v>3</v>
    <v>Finance</v>
    <v>8</v>
    <v>4807.05</v>
    <v>2408</v>
    <v>1.4354</v>
    <v>-1.1000000000000001</v>
    <v>-3.9849999999999998E-4</v>
    <v>INR</v>
    <v>Tube Investments of India Limited is an India-based engineering company. Its divisions include Mobility, Engineering, Metal-Formed Products, and Others. The Mobility segment comprises standard bi-cycles, special bi-cycles, such as alloy bikes and specialty performance bikes, fitness equipment and three-wheeler electric vehicles. The Engineering segment comprises cold rolled steel strips and precision steel tubes, such as cold drawn welded tubes and electric resistant welded tubes. The Metal Formed Products segment comprises of automotive chains, fine blanked products, stamped products, roll-formed car doorframes and cold rolled formed sections for railway wagons and passenger coaches. The Other product segment includes industrial chains and other new businesses.</v>
    <v>3233</v>
    <v>Bombay Stock Exchange</v>
    <v>XBOM</v>
    <v>XBOM</v>
    <v>Chola Crest 4th Floor, No.C54-55 &amp; Super B-4, Thiru Vi Ka Industrial Estate, Guindy, CHENNAI, TAMIL NADU, 600032 IN</v>
    <v>2822.95</v>
    <v>Automobiles &amp; Auto Parts</v>
    <v>Stock</v>
    <v>45744.438530092593</v>
    <v>860</v>
    <v>2755.85</v>
    <v>535852300000</v>
    <v>TUBE INVESTMENTS OF INDIA LIMITED</v>
    <v>TUBE INVESTMENTS OF INDIA LIMITED</v>
    <v>2760.45</v>
    <v>65.307199999999995</v>
    <v>2760.5</v>
    <v>2759.4</v>
    <v>193493900</v>
    <v>540762</v>
    <v>TUBE INVESTMENTS OF INDIA LIMITED (XBOM:540762)</v>
    <v>2261</v>
    <v>511210</v>
    <v>2008</v>
  </rv>
  <rv s="2">
    <v>861</v>
  </rv>
  <rv s="0">
    <v>https://www.bing.com/financeapi/forcetrigger?t=ahddyc&amp;q=XBOM%3a532343&amp;form=skydnc</v>
    <v>Learn more on Bing</v>
  </rv>
  <rv s="1">
    <v>en-GB</v>
    <v>ahddyc</v>
    <v>268435456</v>
    <v>1</v>
    <v>Powered by Refinitiv</v>
    <v>0</v>
    <v>TVS MOTOR COMPANY LIMITED (XBOM:532343)</v>
    <v>2</v>
    <v>3</v>
    <v>Finance</v>
    <v>8</v>
    <v>2958.15</v>
    <v>1873.05</v>
    <v>0.26169999999999999</v>
    <v>-34.700000000000003</v>
    <v>-1.414E-2</v>
    <v>INR</v>
    <v>TVS Motor Company Limited is an India-based two and three-wheeler manufacturer globally, supporting progress through sustainable mobility with four manufacturing facilities located in India and Indonesia. The Company's segments include Automotive Vehicles &amp; Parts, Automotive Components, Financial services and Others. The Company manufactures a range of two-wheelers, starting from mopeds, to scooters, commuter motorcycles, to racing bikes like the TVS Apache series and the TVS Apache RR310. The Company's product categories include motorcycles, scooters, electric scooters, three wheelers and mopeds. Its motorcycle products include TVS Apache, Ronin, Raider, Radeon, Sport and Star City+. Its electric scooter products include TVS iQube and TVS X. The Company's scooter products include Jupiter 110, Ntorq, Zest 110 and Scooty Pep+. Its services include book a service, annual maintenance contract, roadside assistance, TVS genuine parts and Tru4 Oil, TVS consumables and proactive inspection.</v>
    <v>4129</v>
    <v>Bombay Stock Exchange</v>
    <v>XBOM</v>
    <v>XBOM</v>
    <v>"Chaitanya", No.12, Khader Nawaz Khan Road, Nungambakkam, KRISHNAGIRI, TAMIL NADU, 600006 IN</v>
    <v>2468.9499999999998</v>
    <v>Automobiles &amp; Auto Parts</v>
    <v>Stock</v>
    <v>45744.438530092593</v>
    <v>863</v>
    <v>2403</v>
    <v>1148790000000</v>
    <v>TVS MOTOR COMPANY LIMITED</v>
    <v>TVS MOTOR COMPANY LIMITED</v>
    <v>2454.3000000000002</v>
    <v>58.217799999999997</v>
    <v>2454</v>
    <v>2419.3000000000002</v>
    <v>474736100</v>
    <v>532343</v>
    <v>TVS MOTOR COMPANY LIMITED (XBOM:532343)</v>
    <v>6708</v>
    <v>772270</v>
    <v>1992</v>
  </rv>
  <rv s="2">
    <v>864</v>
  </rv>
  <rv s="0">
    <v>https://www.bing.com/financeapi/forcetrigger?t=ahdk3m&amp;q=XBOM%3a532477&amp;form=skydnc</v>
    <v>Learn more on Bing</v>
  </rv>
  <rv s="1">
    <v>en-GB</v>
    <v>ahdk3m</v>
    <v>268435456</v>
    <v>1</v>
    <v>Powered by Refinitiv</v>
    <v>0</v>
    <v>UNION BANK OF INDIA LIMITED (XBOM:532477)</v>
    <v>2</v>
    <v>3</v>
    <v>Finance</v>
    <v>8</v>
    <v>172.45</v>
    <v>100.75</v>
    <v>1.0491999999999999</v>
    <v>2.0499999999999998</v>
    <v>1.6511999999999999E-2</v>
    <v>INR</v>
    <v>Union Bank of India Limited is an India-based banking company. The Company’s segments include Treasury Operations, Corporate and Wholesale Banking and Other Banking Operations. The Company offers products in three categories, including personal, corporate loans and international. Its personal products include accounts and deposits, loans, which includes retail, micro, small and medium enterprises (MSME), wealth management, financial schemes and lockers/other services. Its corporate loans include trade finance, working capital, line of credit, project financing, and channel finance. Its international services include non-resident Indian speedy and easy remittances, Internet Banking, international debit/credit cards, home loans, special deposit schemes, and an online donation facility. It provides digital services, such as app banking, Internet banking, automated teller machine banking, self-service banking and immediate payment service (IMPS). It also provides foreign currency loans.</v>
    <v>75866</v>
    <v>Bombay Stock Exchange</v>
    <v>XBOM</v>
    <v>XBOM</v>
    <v>Union Bank Bhavan, 239, Vidhan Bhavan Marg, Nariman Point, MUMBAI, MAHARASHTRA, 400021 IN</v>
    <v>128</v>
    <v>Banking Services</v>
    <v>Stock</v>
    <v>45744.438530092593</v>
    <v>866</v>
    <v>124.95</v>
    <v>963208400000</v>
    <v>UNION BANK OF INDIA LIMITED</v>
    <v>UNION BANK OF INDIA LIMITED</v>
    <v>125.4</v>
    <v>5.8764000000000003</v>
    <v>124.15</v>
    <v>126.2</v>
    <v>7633605000</v>
    <v>532477</v>
    <v>UNION BANK OF INDIA LIMITED (XBOM:532477)</v>
    <v>243391</v>
    <v>14814860</v>
    <v>1919</v>
  </rv>
  <rv s="2">
    <v>867</v>
  </rv>
  <rv s="0">
    <v>https://www.bing.com/financeapi/forcetrigger?t=ahki77&amp;q=XNSE%3aUPL&amp;form=skydnc</v>
    <v>Learn more on Bing</v>
  </rv>
  <rv s="1">
    <v>en-GB</v>
    <v>ahki77</v>
    <v>268435456</v>
    <v>1</v>
    <v>Powered by Refinitiv</v>
    <v>0</v>
    <v>UPL LIMITED (XNSE:UPL)</v>
    <v>2</v>
    <v>3</v>
    <v>Finance</v>
    <v>4</v>
    <v>671.3</v>
    <v>433.67</v>
    <v>1.0647</v>
    <v>-20.149999999999999</v>
    <v>-3.0698E-2</v>
    <v>INR</v>
    <v>UPL Limited is an India-based company that provides agricultural solutions and services. The Company operates through three segments: Crop Protection, Seeds Business, and Non Agro. Its Crop Protection segment includes the manufacture and marketing of conventional agrochemical products, and other agricultural related products. Its Seeds Business segment includes the production and marketing of seeds. Its Non Agro includes manufacture and marketing of industrial chemical and other non-agricultural related products. The Company’s specialty applications include crop protection solutions for niche and specialty crops; products for underserved or hard-to-control pests; alternative application methods like seed and soil applied technologies; and bio-based products. Its offering covers the entire agricultural value chain spanning, such as seeds, crop protection products, natural solutions, on-farm equipment and services, and post-harvest solutions.</v>
    <v>4328</v>
    <v>National Stock Exchange of India</v>
    <v>XNSE</v>
    <v>XNSE</v>
    <v>UPL House, 610 B/2, Bandra Village,, Off Western Express Highway,, Bandra (East),, MUMBAI, MAHARASHTRA, 400051 IN</v>
    <v>660.4</v>
    <v>Chemicals</v>
    <v>Stock</v>
    <v>45744.492835648147</v>
    <v>869</v>
    <v>624</v>
    <v>517204300000</v>
    <v>UPL LIMITED</v>
    <v>UPL LIMITED</v>
    <v>656.65</v>
    <v>0</v>
    <v>656.4</v>
    <v>636.25</v>
    <v>842142900</v>
    <v>UPL</v>
    <v>UPL LIMITED (XNSE:UPL)</v>
    <v>4421109</v>
    <v>2480250</v>
    <v>1985</v>
  </rv>
  <rv s="2">
    <v>870</v>
  </rv>
  <rv s="0">
    <v>https://www.bing.com/financeapi/forcetrigger?t=ahe22w&amp;q=XBOM%3a532822&amp;form=skydnc</v>
    <v>Learn more on Bing</v>
  </rv>
  <rv s="14">
    <v>en-GB</v>
    <v>ahe22w</v>
    <v>268435456</v>
    <v>1</v>
    <v>Powered by Refinitiv</v>
    <v>27</v>
    <v>VODAFONE IDEA LIMITED (XBOM:532822)</v>
    <v>2</v>
    <v>28</v>
    <v>Finance</v>
    <v>8</v>
    <v>19.149999999999999</v>
    <v>6.6</v>
    <v>1.0609</v>
    <v>-0.12</v>
    <v>-1.7316000000000002E-2</v>
    <v>INR</v>
    <v>Vodafone Idea Limited is an India-based telecom service provider. It provides pan-India voice and data services across second-generation (2G), third generation (3G) and fourth generation (4G) platforms. Its Vodafone Idea business services provide communication solutions to global and Indian corporations, public sector and government bodies, small and medium enterprises, and start-ups. It offers voice services, broadband services, and content and digital offerings. Its other services include entertainment services, such as sports, interactive voice response (IVR)-based content, wireless application protocol (WAP)-based games; voice and short message service (SMS)-based services, such as caller tunes, voice and SMS chat, star talk, expert advice, and subscriptions services; and utility services, such as missed call alerts, doctor on call and astrology services. Its subsidiaries include Vodafone Idea Manpower Services Limited, Vodafone Idea Business Services Limited, among others.</v>
    <v>9816</v>
    <v>Bombay Stock Exchange</v>
    <v>XBOM</v>
    <v>XBOM</v>
    <v>Birla Centurion, 10th Floor, Century Mills Compound, Pandurang Budhkar Marg Worli, MUMBAI, MAHARASHTRA, 400030 IN</v>
    <v>7.13</v>
    <v>Telecommunications Services</v>
    <v>Stock</v>
    <v>45744.43854166667</v>
    <v>872</v>
    <v>6.77</v>
    <v>485472600000</v>
    <v>VODAFONE IDEA LIMITED</v>
    <v>VODAFONE IDEA LIMITED</v>
    <v>6.99</v>
    <v>6.93</v>
    <v>6.81</v>
    <v>71393030000</v>
    <v>532822</v>
    <v>VODAFONE IDEA LIMITED (XBOM:532822)</v>
    <v>117225274</v>
    <v>583006450</v>
    <v>1995</v>
  </rv>
  <rv s="2">
    <v>873</v>
  </rv>
  <rv s="0">
    <v>https://www.bing.com/financeapi/forcetrigger?t=ahdpyc&amp;q=XBOM%3a532648&amp;form=skydnc</v>
    <v>Learn more on Bing</v>
  </rv>
  <rv s="1">
    <v>en-GB</v>
    <v>ahdpyc</v>
    <v>268435456</v>
    <v>1</v>
    <v>Powered by Refinitiv</v>
    <v>0</v>
    <v>YES BANK LIMITED (XBOM:532648)</v>
    <v>2</v>
    <v>3</v>
    <v>Finance</v>
    <v>8</v>
    <v>28.5</v>
    <v>16.02</v>
    <v>0.74980000000000002</v>
    <v>-0.28999999999999998</v>
    <v>-1.6879999999999999E-2</v>
    <v>INR</v>
    <v>YES BANK Limited is an India-based commercial bank, which offers a range of products, services and technology-driven digital offerings to its corporate, retail, and small and medium-sized enterprises (SME) customers. Its segments include Treasury, Corporate Banking, Retail Banking and Other Banking Operations. Treasury segment includes investments, all financial market activities undertaken on behalf of the customers, proprietary trading, maintenance of reserve requirements and resource mobilization from other banks and financial institutions. Corporate Banking segment includes lending, deposit taking and other services offered to corporate customers. Retail Banking segment includes lending, deposit taking and other services offered to retail customers. Its sub-segment Digital Banking represents segment results pertaining to digital banking units of the bank. Other Banking Operations segment includes para banking activities like third party product distribution, merchant banking.</v>
    <v>28001</v>
    <v>Bombay Stock Exchange</v>
    <v>XBOM</v>
    <v>XBOM</v>
    <v>Final Plot No 61A of TPS V CTS 34, Yes Bank House,Prabhat Nagar, Off Western Express Highway, Santacruz - East, MUMBAI, MAHARASHTRA, 400055 IN</v>
    <v>17.5</v>
    <v>Banking Services</v>
    <v>Stock</v>
    <v>45744.43854166667</v>
    <v>875</v>
    <v>16.82</v>
    <v>529257400000</v>
    <v>YES BANK LIMITED</v>
    <v>YES BANK LIMITED</v>
    <v>17.23</v>
    <v>23.4421</v>
    <v>17.18</v>
    <v>16.89</v>
    <v>31354120000</v>
    <v>532648</v>
    <v>YES BANK LIMITED (XBOM:532648)</v>
    <v>8446078</v>
    <v>103140220</v>
    <v>2003</v>
  </rv>
  <rv s="2">
    <v>876</v>
  </rv>
  <rv s="0">
    <v>https://www.bing.com/financeapi/forcetrigger?t=ahhdh7&amp;q=XNSE%3aCESC&amp;form=skydnc</v>
    <v>Learn more on Bing</v>
  </rv>
  <rv s="1">
    <v>en-GB</v>
    <v>ahhdh7</v>
    <v>268435456</v>
    <v>1</v>
    <v>Powered by Refinitiv</v>
    <v>0</v>
    <v>CESC LTD (XNSE:CESC)</v>
    <v>2</v>
    <v>3</v>
    <v>Finance</v>
    <v>4</v>
    <v>212.49</v>
    <v>118.05</v>
    <v>1.4553</v>
    <v>0.98</v>
    <v>6.4099999999999999E-3</v>
    <v>INR</v>
    <v>CESC Limited is an India-based integrated power utility company engaged in the generation and distribution of electricity. The Company’s operations span the value chain from mining coal, generating power and distribution of power. Its businesses consist of Kolkata operations as well as other generation and distribution ventures. Its Kolkata operations include distribution of electricity, with its own generation facilities, across its licensed area in Kolkata, Howrah, Hooghly, North and South 24 Parganas, West Bengal. Its generation projects include operational thermal and renewables projects, which are owned and operated by its subsidiaries. The Company has distribution license for Greater Noida, Uttar Pradesh; three distribution franchisees (DFs) in Kota, Bharatpur and Bikaner in Rajasthan; and THE DF in Malegaon, Maharashtra. Its subsidiaries include Haldia Energy Limited, Malegaon Power Supply Limited, Bhadla Three SKP Green Ventures Private Limited, and others.</v>
    <v>6087</v>
    <v>National Stock Exchange of India</v>
    <v>XNSE</v>
    <v>XNSE</v>
    <v>CESC House, Chowringhee Square, Kolkata, KOLKATA, WEST BENGAL, 700001 IN</v>
    <v>156.97</v>
    <v>Electrical Utilities &amp; IPPs</v>
    <v>Stock</v>
    <v>45744.492800925924</v>
    <v>878</v>
    <v>152.85</v>
    <v>203952300000</v>
    <v>CESC LTD</v>
    <v>CESC LTD</v>
    <v>153.69999999999999</v>
    <v>14.6065</v>
    <v>152.88</v>
    <v>153.86000000000001</v>
    <v>1325570000</v>
    <v>CESC</v>
    <v>CESC LTD (XNSE:CESC)</v>
    <v>5447572</v>
    <v>4189220</v>
    <v>1978</v>
  </rv>
  <rv s="2">
    <v>879</v>
  </rv>
  <rv s="0">
    <v>https://www.bing.com/financeapi/forcetrigger?t=ahfzh7&amp;q=XBOM%3a539876&amp;form=skydnc</v>
    <v>Learn more on Bing</v>
  </rv>
  <rv s="1">
    <v>en-GB</v>
    <v>ahfzh7</v>
    <v>268435456</v>
    <v>1</v>
    <v>Powered by Refinitiv</v>
    <v>0</v>
    <v>CROMPTON GREAVES CONSUMER ELECTRICALS LIMITED (XBOM:539876)</v>
    <v>2</v>
    <v>3</v>
    <v>Finance</v>
    <v>8</v>
    <v>483.65</v>
    <v>263.55</v>
    <v>0.50780000000000003</v>
    <v>-0.1</v>
    <v>-2.8160000000000001E-4</v>
    <v>INR</v>
    <v>Crompton Greaves Consumer Electricals Limited is an India-based consumer electrical company. The Company’s segments include Electric Consumer Durables (ECD), Lighting Products, and Butterfly Products. It is engaged in dealing in consumer electrical goods, home appliances, electronic equipment, and instruments including fans, water heaters, kitchen appliances, lighting luminaires and pumps (domestic/ agriculture/ industrial). Its product portfolio includes ceiling fans, table fans, pedestal fans, wall-mounted fans, heavy-duty exhaust fans, residential pumps, agricultural pumps, solar pumps, specialty pumps, water heaters, air coolers, mixer grinders, irons, light-emitting diode (LED) lamps, fabric care, dry iron, steam iron, room heaters, oil filled room heaters, heat convectors, halogen room heater, quartz heater, ceramic heater. Its product range caters to residential, commercial, and industrial sectors. The Company markets its products under the Crompton brand name in India.</v>
    <v>1779</v>
    <v>Bombay Stock Exchange</v>
    <v>XBOM</v>
    <v>XBOM</v>
    <v>Tower 3, 1st Floor, East Wing, Equinox Business Park, LBS Marg, Kurla (West), Mumbai, MUMBAI, MAHARASHTRA, - 400 070 IN</v>
    <v>358.9</v>
    <v>Computers, Phones &amp; Household Electronics</v>
    <v>Stock</v>
    <v>45744.438518518517</v>
    <v>881</v>
    <v>351.5</v>
    <v>227876300000</v>
    <v>CROMPTON GREAVES CONSUMER ELECTRICALS LIMITED</v>
    <v>CROMPTON GREAVES CONSUMER ELECTRICALS LIMITED</v>
    <v>358.9</v>
    <v>43.480899999999998</v>
    <v>355.1</v>
    <v>355</v>
    <v>643809100</v>
    <v>539876</v>
    <v>CROMPTON GREAVES CONSUMER ELECTRICALS LIMITED (XBOM:539876)</v>
    <v>39541</v>
    <v>1990750</v>
    <v>2015</v>
  </rv>
  <rv s="2">
    <v>882</v>
  </rv>
  <rv s="0">
    <v>https://www.bing.com/financeapi/forcetrigger?t=ahgezr&amp;q=XBOM%3a540699&amp;form=skydnc</v>
    <v>Learn more on Bing</v>
  </rv>
  <rv s="1">
    <v>en-GB</v>
    <v>ahgezr</v>
    <v>268435456</v>
    <v>1</v>
    <v>Powered by Refinitiv</v>
    <v>0</v>
    <v>DIXON TECHNOLOGIES (INDIA) LIMITED (XBOM:540699)</v>
    <v>2</v>
    <v>3</v>
    <v>Finance</v>
    <v>8</v>
    <v>19149.8</v>
    <v>7100.05</v>
    <v>1.343</v>
    <v>-347.1</v>
    <v>-2.5659999999999999E-2</v>
    <v>INR</v>
    <v>Dixon Technologies (India) Limited is an India-based electronic manufacturing services (EMS) provider. The Company is involved in the manufacturing of consumer durables, home appliances, lighting, mobile phones and security devices. It operates through a single segment, which is Electronics Goods. Its divisions include consumer electronics, home appliances, lighting solution, mobile phones, security surveillance system, reverse logistic, medical electronics, set top box and information technology (IT) hardware. It provides end-to-end solutions to its customers including auto insertion, backward integration into light-emitting diode (LED) panel assembly with clean room, printed circuit board (PCB) assembly, backward light unit and plastic molding. Its home appliance product is washing machines. The Company offers services for repair and refurbishment of multiple products like set-top boxes, LED televisions, mobile phones, closed circuit television, modems and computer peripherals.</v>
    <v>3923</v>
    <v>Bombay Stock Exchange</v>
    <v>XBOM</v>
    <v>XBOM</v>
    <v>B 14 &amp; 15, Noida Phase II, Gautam Buddha Nagar, NOIDA, UTTAR PRADESH, 201305 IN</v>
    <v>13680</v>
    <v>Computers, Phones &amp; Household Electronics</v>
    <v>Stock</v>
    <v>45744.438506944447</v>
    <v>884</v>
    <v>13019</v>
    <v>791814100000</v>
    <v>DIXON TECHNOLOGIES (INDIA) LIMITED</v>
    <v>DIXON TECHNOLOGIES (INDIA) LIMITED</v>
    <v>13501.2</v>
    <v>91.924000000000007</v>
    <v>13526.65</v>
    <v>13179.55</v>
    <v>60079230</v>
    <v>540699</v>
    <v>DIXON TECHNOLOGIES (INDIA) LIMITED (XBOM:540699)</v>
    <v>42868</v>
    <v>377560</v>
    <v>1993</v>
  </rv>
  <rv s="2">
    <v>885</v>
  </rv>
  <rv s="0">
    <v>https://www.bing.com/financeapi/forcetrigger?t=ahi4oc&amp;q=XNSE%3aHFCL&amp;form=skydnc</v>
    <v>Learn more on Bing</v>
  </rv>
  <rv s="1">
    <v>en-GB</v>
    <v>ahi4oc</v>
    <v>268435456</v>
    <v>1</v>
    <v>Powered by Refinitiv</v>
    <v>0</v>
    <v>HFCL LIMITED (XNSE:HFCL)</v>
    <v>2</v>
    <v>3</v>
    <v>Finance</v>
    <v>4</v>
    <v>171</v>
    <v>77</v>
    <v>1.8566</v>
    <v>-2.15</v>
    <v>-2.6461999999999999E-2</v>
    <v>INR</v>
    <v>HFCL Limited is an India-based global technology company. The Company delivers communication and networking products and solutions globally across the telecom, defense, and railways sectors. Its business segments include manufacturing of telecom products, executing turnkey contracts and providing services relating thereto. It offers a range of products and solutions for the telecom industry, which include optical fiber, optical fiber cables and cable accessories, point-to-point unlicensed band backhaul radio (UBR), indoor and outdoor wireless fidelity (Wi-Fi) five and six access points, Ethernet L2/L2+ managed switches, home mesh routers among others. It offers end-to-end solutions in the defense sector by designing customized defense communication products and establishing networks required by the armed forces for defense communication in India. It operates as designers of modern communication systems for metros, railways, and freight lines.</v>
    <v>2114</v>
    <v>National Stock Exchange of India</v>
    <v>XNSE</v>
    <v>XNSE</v>
    <v>8, Commercial Complex,, Masjid Moth, Greater Kailash II,, NEW DELHI, DELHI, 110048 IN</v>
    <v>83.5</v>
    <v>Communications &amp; Networking</v>
    <v>Stock</v>
    <v>45744.492812500001</v>
    <v>887</v>
    <v>78.7</v>
    <v>114064800000</v>
    <v>HFCL LIMITED</v>
    <v>HFCL LIMITED</v>
    <v>81.5</v>
    <v>31.102499999999999</v>
    <v>81.25</v>
    <v>79.099999999999994</v>
    <v>1442033000</v>
    <v>HFCL</v>
    <v>HFCL LIMITED (XNSE:HFCL)</v>
    <v>14783782</v>
    <v>16571890</v>
    <v>1987</v>
  </rv>
  <rv s="2">
    <v>888</v>
  </rv>
  <rv s="0">
    <v>https://www.bing.com/financeapi/forcetrigger?t=ahi6vh&amp;q=XNSE%3aHONAUT&amp;form=skydnc</v>
    <v>Learn more on Bing</v>
  </rv>
  <rv s="1">
    <v>en-GB</v>
    <v>ahi6vh</v>
    <v>268435456</v>
    <v>1</v>
    <v>Powered by Refinitiv</v>
    <v>0</v>
    <v>HONEYWELL AUTOMATION INDIA LIMITED (XNSE:HONAUT)</v>
    <v>2</v>
    <v>3</v>
    <v>Finance</v>
    <v>4</v>
    <v>59994</v>
    <v>31263.200000000001</v>
    <v>0.9123</v>
    <v>-130.1</v>
    <v>-3.8469999999999997E-3</v>
    <v>INR</v>
    <v>Honeywell Automation India Limited is engaged in providing integrated automation and software solutions, including process solutions, and building solutions. The Company operates through the Automation &amp; Control System segment. It has a product portfolio in environmental and combustion controls, and sensing and control, and also provides engineering services in the field of automation and control to global clients. Its process solutions provide technologies from the plant floor to the boardroom as well as comprehensive lifecycle services. Its building solutions business provides automation and control technologies that help make buildings green, safe, productive, and smart in verticals like industrials, data centers, pharma and healthcare, energy, and others. Its building management systems business is engaged in the building automation space. Its Safety Sensing Technologies (SST) business has multiple diversified customer accounts from transportation, aerospace, and other verticals.</v>
    <v>3096</v>
    <v>National Stock Exchange of India</v>
    <v>XNSE</v>
    <v>XNSE</v>
    <v>56&amp;57,Hadapsar Industrial Estate, PUNE, MAHARASHTRA, 411013 IN</v>
    <v>34464.85</v>
    <v>Electronic Equipment &amp; Parts</v>
    <v>Stock</v>
    <v>45744.492812500001</v>
    <v>890</v>
    <v>33552.15</v>
    <v>297821400000</v>
    <v>HONEYWELL AUTOMATION INDIA LIMITED</v>
    <v>HONEYWELL AUTOMATION INDIA LIMITED</v>
    <v>33814.5</v>
    <v>55.994900000000001</v>
    <v>33814.5</v>
    <v>33684.400000000001</v>
    <v>8841520</v>
    <v>HONAUT</v>
    <v>HONEYWELL AUTOMATION INDIA LIMITED (XNSE:HONAUT)</v>
    <v>3803</v>
    <v>9410</v>
    <v>1984</v>
  </rv>
  <rv s="2">
    <v>891</v>
  </rv>
  <rv s="0">
    <v>https://www.bing.com/financeapi/forcetrigger?t=ahiebh&amp;q=XNSE%3aITI&amp;form=skydnc</v>
    <v>Learn more on Bing</v>
  </rv>
  <rv s="1">
    <v>en-GB</v>
    <v>ahiebh</v>
    <v>268435456</v>
    <v>1</v>
    <v>Powered by Refinitiv</v>
    <v>0</v>
    <v>ITI LIMITED (XNSE:ITI)</v>
    <v>2</v>
    <v>3</v>
    <v>Finance</v>
    <v>4</v>
    <v>592.70000000000005</v>
    <v>210</v>
    <v>1.1768000000000001</v>
    <v>-0.34</v>
    <v>-1.3619999999999999E-3</v>
    <v>INR</v>
    <v>ITI Ltd is an India-based company, which is in the business of manufacturing, trading, and servicing of telecommunication equipment’s and rendering other associated ancillary services. The Company is also engaged in defense projects. It offers a complete range of telecom products and total solutions covering the whole spectrum of switching, transmission, access, and subscriber premises equipment. Its products include digital mobile radio (DMR) system, smart energy meters, mini personal computers, smaash laptop, 3d printing, bank automation products, ruggedized telephones for defense forces, smart cards and banking cards, handheld terminals for smart card authentication, set top boxes, wi-fi equipment, solar power modules, radio modems, AN rack hardware, and others. Its traded products include Optical transport network products, managed leased line network products, signaling point network products, IP/MPLS routers and switches, network management system solutions, and others.</v>
    <v>817</v>
    <v>National Stock Exchange of India</v>
    <v>XNSE</v>
    <v>XNSE</v>
    <v>ITI Bhavan, Doorvaninagar, BANGALORE, KARNATAKA, 560016 IN</v>
    <v>254.5</v>
    <v>Communications &amp; Networking</v>
    <v>Stock</v>
    <v>45744.492812500001</v>
    <v>893</v>
    <v>248.01</v>
    <v>239472300000</v>
    <v>ITI LIMITED</v>
    <v>ITI LIMITED</v>
    <v>253.89</v>
    <v>0</v>
    <v>249.56</v>
    <v>249.22</v>
    <v>960887000</v>
    <v>ITI</v>
    <v>ITI LIMITED (XNSE:ITI)</v>
    <v>154471</v>
    <v>190500</v>
    <v>1950</v>
  </rv>
  <rv s="2">
    <v>894</v>
  </rv>
  <rv s="0">
    <v>https://www.bing.com/financeapi/forcetrigger?t=ahega2&amp;q=XBOM%3a533148&amp;form=skydnc</v>
    <v>Learn more on Bing</v>
  </rv>
  <rv s="1">
    <v>en-GB</v>
    <v>ahega2</v>
    <v>268435456</v>
    <v>1</v>
    <v>Powered by Refinitiv</v>
    <v>0</v>
    <v>JSW ENERGY LIMITED (XBOM:533148)</v>
    <v>2</v>
    <v>3</v>
    <v>Finance</v>
    <v>8</v>
    <v>804.95</v>
    <v>419.1</v>
    <v>0.96389999999999998</v>
    <v>-11.25</v>
    <v>-2.0493999999999998E-2</v>
    <v>INR</v>
    <v>JSW Energy Limited is an India-based power company, which is engaged in the business of power generation. The Company operates through two segments: Thermal, and Renewables. Its Thermal segments comprises generation of power from coal and other thermal sources (lignite, gas, and oil) from plants owned and related ancillary services. Its Renewables segment comprises generation of power from renewable energy sources through hydro, wind, solar and related ancillary services. Its plants include Baspa, Karcham Wangtoo, Barmer, Vijaynagar and Ratnagiri. Baspa Plant is in the higher reaches of the Himalayas and has a generating capacity of approximately 300 megawatts (MW). The Karcham Wangtoo plant is located on the river Satluj in Kinnaur District of Himachal Pradesh and has a generating capacity of approximately 1091 MW. Barmer Plant is located close to its fuel source, the lignite mines in Kapurdi, and Jalipa. The Vijayanagar plant consists of two separate business units, BU I and SBU I.</v>
    <v>2844</v>
    <v>Bombay Stock Exchange</v>
    <v>XBOM</v>
    <v>XBOM</v>
    <v>JSW Centre, Bandra Kurla Complex, Bandra (East), MUMBAI, MAHARASHTRA, 400051 IN</v>
    <v>554</v>
    <v>Electrical Utilities &amp; IPPs</v>
    <v>Stock</v>
    <v>45744.438506944447</v>
    <v>896</v>
    <v>535.5</v>
    <v>938724300000</v>
    <v>JSW ENERGY LIMITED</v>
    <v>JSW ENERGY LIMITED</v>
    <v>552.85</v>
    <v>48.892899999999997</v>
    <v>548.95000000000005</v>
    <v>537.70000000000005</v>
    <v>1745165000</v>
    <v>533148</v>
    <v>JSW ENERGY LIMITED (XBOM:533148)</v>
    <v>152667</v>
    <v>4580580</v>
    <v>1994</v>
  </rv>
  <rv s="2">
    <v>897</v>
  </rv>
  <rv s="9">
    <v>en-GB</v>
    <v>c84aw7</v>
    <v>268435456</v>
    <v>1</v>
    <v>Powered by Refinitiv</v>
    <v>17</v>
    <v>KAYNES TECHNOLOGY INDIA LIMITED (XNSE:KAYNES)</v>
    <v>6</v>
    <v>3</v>
    <v>Finance</v>
    <v>4</v>
    <v>7822</v>
    <v>2424</v>
    <v>1.2110000000000001</v>
    <v>-56.3</v>
    <v>-1.172E-2</v>
    <v>INR</v>
    <v>Kaynes Technology India Limited is an India-based end-to-end and Internet of things (IoT) solutions-enabled integrated electronics manufacturer. It is engaged in providing conceptual design, process engineering, integrated manufacturing, and life cycle support for players in the automotive, industrial, aerospace and defense, outer-space, nuclear, medical, railways, IoT, information technology (IT) and other segments. It offers OEM-Turnkey Solutions-Box Build, OEM-Turnkey Solutions-Printed Circuit Board Assemblies (PCBAs), ODM, and Product Design &amp; Engineering and IoT Solutions. It offers turnkey electronics manufacturing services for PCBAs, cable harnesses, magnetics, and plastics. Its ODM offerings covers a range of solutions, including smart metering technology, smart street lighting, BLDC technology, inverter technology, and gallium nitride-based charging technology. It is also involved in business of supply, installation, operations and maintenance of smart meters in India.</v>
    <v>1567</v>
    <v>National Stock Exchange of India</v>
    <v>XNSE</v>
    <v>XNSE</v>
    <v>23-25 Belagola Food Industrial Estate,, Metagalli PO, MYSORE, KARNATAKA, 570016 IN</v>
    <v>4939.8</v>
    <v>Electronic Equipment &amp; Parts</v>
    <v>Stock</v>
    <v>45744.492812500001</v>
    <v>4720</v>
    <v>303881500000</v>
    <v>KAYNES TECHNOLOGY INDIA LIMITED</v>
    <v>KAYNES TECHNOLOGY INDIA LIMITED</v>
    <v>4878.95</v>
    <v>117.6447</v>
    <v>4803.6499999999996</v>
    <v>4747.3500000000004</v>
    <v>64010770</v>
    <v>KAYNES</v>
    <v>KAYNES TECHNOLOGY INDIA LIMITED (XNSE:KAYNES)</v>
    <v>388015</v>
    <v>685440</v>
    <v>2008</v>
  </rv>
  <rv s="2">
    <v>899</v>
  </rv>
  <rv s="0">
    <v>https://www.bing.com/financeapi/forcetrigger?t=ahjnbh&amp;q=XNSE%3aREDINGTON&amp;form=skydnc</v>
    <v>Learn more on Bing</v>
  </rv>
  <rv s="1">
    <v>en-GB</v>
    <v>ahjnbh</v>
    <v>268435456</v>
    <v>1</v>
    <v>Powered by Refinitiv</v>
    <v>0</v>
    <v>REDINGTON LIMITED (XNSE:REDINGTON)</v>
    <v>2</v>
    <v>3</v>
    <v>Finance</v>
    <v>4</v>
    <v>263.89</v>
    <v>158.61000000000001</v>
    <v>0.61860000000000004</v>
    <v>-0.63</v>
    <v>-2.5859999999999998E-3</v>
    <v>INR</v>
    <v>Redington Limited is an India-based technology solution provider company. The Company is engaged in the business of distribution of information technology, mobility, and other technology products besides supply chain solutions. The Company’s segments include Singapore, India &amp; South Asia (SISA) and (Rest of the World (ROW). The Company provides information technology solutions across cloud, technology, digital printing, and solar. Further, it is engaged in offering technology services, logistics services, business process solutions, and financial services. The principal activity of the Company is wholesale distribution of machinery, equipment, and supplies (Wholesale of computers, computer peripheral equipment, software, electronic and telecommunications equipment and parts). Its solution offerings include hyperconverged infrastructure, enterprise storage, storage visualization, fault tolerant solutions, and software-defined storage.</v>
    <v>5037</v>
    <v>National Stock Exchange of India</v>
    <v>XNSE</v>
    <v>XNSE</v>
    <v>Block3, Plathin, Redington Tower,, Inner Ring Road, Saraswathy Nagar West,, 4th Street, Puzhuthivakkam,, CHENNAI, TAMIL NADU, 600091 IN</v>
    <v>244.88</v>
    <v>Computers, Phones &amp; Household Electronics</v>
    <v>Stock</v>
    <v>45744.492824074077</v>
    <v>901</v>
    <v>238.11</v>
    <v>189932100000</v>
    <v>REDINGTON LIMITED</v>
    <v>REDINGTON LIMITED</v>
    <v>242.5</v>
    <v>14.997</v>
    <v>243.58</v>
    <v>242.95</v>
    <v>781774400</v>
    <v>REDINGTON</v>
    <v>REDINGTON LIMITED (XNSE:REDINGTON)</v>
    <v>2452078</v>
    <v>7342910</v>
    <v>1961</v>
  </rv>
  <rv s="2">
    <v>902</v>
  </rv>
  <rv s="0">
    <v>https://www.bing.com/financeapi/forcetrigger?t=ahdfoc&amp;q=XBOM%3a532374&amp;form=skydnc</v>
    <v>Learn more on Bing</v>
  </rv>
  <rv s="14">
    <v>en-GB</v>
    <v>ahdfoc</v>
    <v>268435456</v>
    <v>1</v>
    <v>Powered by Refinitiv</v>
    <v>27</v>
    <v>STERLITE TECHNOLOGIES LIMITED (XBOM:532374)</v>
    <v>2</v>
    <v>28</v>
    <v>Finance</v>
    <v>8</v>
    <v>155.25</v>
    <v>77.5</v>
    <v>1.3426</v>
    <v>-1.67</v>
    <v>-2.0211E-2</v>
    <v>INR</v>
    <v>Sterlite Technologies Limited is an India-based company, which provides end-to-end data network solutions. The Company’s operations primarily relate to telecom sector including manufacturing of telecom products, telecom services and providing digital and technology solutions. It designs and deploy high-capacity converged fiber cables and wireless networks. The Company operates through three segments: Optical networking business, Global service business, and Digital and technology solutions. The Company’s Optical networking business segment is engaged in the design and manufacturing of optical fiber, cables, and optical interconnect products. The Global service business segment is engaged in fiber rollout, end-to-end system integration, and network deployment. The Digital and technology solutions segment is engaged in enabling the digital transformation of telcos and enterprises. Its digital network solutions help telcos, cloud companies, citizen networks, and large enterprises.</v>
    <v>2178</v>
    <v>Bombay Stock Exchange</v>
    <v>XBOM</v>
    <v>XBOM</v>
    <v>Godrej Millenium 9, Koregaon Road, PUNE, MAHARASHTRA, 411 001 IN</v>
    <v>86.73</v>
    <v>Communications &amp; Networking</v>
    <v>Stock</v>
    <v>45744.43854166667</v>
    <v>904</v>
    <v>80.5</v>
    <v>39482570000</v>
    <v>STERLITE TECHNOLOGIES LIMITED</v>
    <v>STERLITE TECHNOLOGIES LIMITED</v>
    <v>84.14</v>
    <v>82.63</v>
    <v>80.959999999999994</v>
    <v>487921100</v>
    <v>532374</v>
    <v>STERLITE TECHNOLOGIES LIMITED (XBOM:532374)</v>
    <v>384158</v>
    <v>4249600</v>
    <v>2000</v>
  </rv>
  <rv s="2">
    <v>905</v>
  </rv>
  <rv s="9">
    <v>en-GB</v>
    <v>c7772w</v>
    <v>268435456</v>
    <v>1</v>
    <v>Powered by Refinitiv</v>
    <v>17</v>
    <v>SYRMA SGS TECHNOLOGY LIMITED (XBOM:543573)</v>
    <v>6</v>
    <v>3</v>
    <v>Finance</v>
    <v>8</v>
    <v>646.5</v>
    <v>376.3</v>
    <v>1.536</v>
    <v>-13.85</v>
    <v>-2.9340000000000001E-2</v>
    <v>INR</v>
    <v>Syrma SGS Technology Limited is an India-based electronic manufacturing services company engaged in providing electronic system design and manufacturing. The Company is engaged in the business of manufacturing various electronic sub-assemblies, assemblies and box builds, disk drives, memory modules, power supplies / adapters, fiber optic assemblies, magnetic induction coils and radio frequency identification (RFID) products and other electronic products. Its services include electronic manufacturing, engineering &amp; technology, RFID, MedTech ODM and magnetics. It supplies complete high-level assemblies, including PCBAs, enclosures, wire harnesses, testing and custom packing. Its engineering &amp; technology services include product engineering, digital engineering, design studio and prototyping. Its MedTech products include Aesthetic Devices, Diagnostic Devices, Wearable Devices, Microcurrent Devices and Neubie- Neuro Muscular Stimulation Devices.</v>
    <v>764</v>
    <v>Bombay Stock Exchange</v>
    <v>XBOM</v>
    <v>XBOM</v>
    <v>Plot B27, Phase II, Zone B, MEPZ-SEZ, Sanatorium, Tambaram, CHENNAI, TAMIL NADU, 600045 IN</v>
    <v>485</v>
    <v>Electronic Equipment &amp; Parts</v>
    <v>Stock</v>
    <v>45744.438530092593</v>
    <v>455.2</v>
    <v>81862200000</v>
    <v>SYRMA SGS TECHNOLOGY LIMITED</v>
    <v>SYRMA SGS TECHNOLOGY LIMITED</v>
    <v>477.55</v>
    <v>58.609099999999998</v>
    <v>472.05</v>
    <v>458.2</v>
    <v>178000000</v>
    <v>543573</v>
    <v>SYRMA SGS TECHNOLOGY LIMITED (XBOM:543573)</v>
    <v>29631</v>
    <v>854750</v>
    <v>2004</v>
  </rv>
  <rv s="2">
    <v>907</v>
  </rv>
  <rv s="0">
    <v>https://www.bing.com/financeapi/forcetrigger?t=ahkbhw&amp;q=XNSE%3aTEJASNET&amp;form=skydnc</v>
    <v>Learn more on Bing</v>
  </rv>
  <rv s="1">
    <v>en-GB</v>
    <v>ahkbhw</v>
    <v>268435456</v>
    <v>1</v>
    <v>Powered by Refinitiv</v>
    <v>0</v>
    <v>TEJAS NETWORKS LIMITED (XNSE:TEJASNET)</v>
    <v>2</v>
    <v>3</v>
    <v>Finance</v>
    <v>4</v>
    <v>1495</v>
    <v>646.54999999999995</v>
    <v>1.6024</v>
    <v>-15.95</v>
    <v>-2.0543999999999996E-2</v>
    <v>INR</v>
    <v>Tejas Networks Limited is a wireline and wireless telecom and data networking products company. The Company designs, develops and manufactures products for building high-speed communication networks that carry voice, data and video traffic from fixed line, mobile and broadband networks. The Company’s products include xPon based fiber broadband access, OTN/DWDM, carrier ethernet routing &amp; switching and network management. It offers TJ1400, TJ1600, TJ1270 MSPP, TJ1400P-M Series, TJ1400P Access Router, TJ6003W, Tejas 4G/ 5G-RRH/ RU/ AAS, Tejas 4G/ 5G Base Band Unit, TJ1400-1 Pizzabox OLT, and others. The Company’s services include customer services, build services, managed services, consultancy services and nurture services. Its customers include telecommunications service providers, Internet service providers, web-scale Internet companies, utility companies, defense companies and government entities. The Company also exports its products to overseas territories.</v>
    <v>1980</v>
    <v>National Stock Exchange of India</v>
    <v>XNSE</v>
    <v>XNSE</v>
    <v>Plot No. 25, JP Software Park,, Electronics City, Phase 1,, Hosur Road,, BANGALORE, KARNATAKA, 560100 IN</v>
    <v>799.7</v>
    <v>Communications &amp; Networking</v>
    <v>Stock</v>
    <v>45744.492835648147</v>
    <v>909</v>
    <v>756</v>
    <v>133227500000</v>
    <v>TEJAS NETWORKS LIMITED</v>
    <v>TEJAS NETWORKS LIMITED</v>
    <v>785</v>
    <v>19.687200000000001</v>
    <v>776.4</v>
    <v>760.45</v>
    <v>175195600</v>
    <v>TEJASNET</v>
    <v>TEJAS NETWORKS LIMITED (XNSE:TEJASNET)</v>
    <v>1709221</v>
    <v>4149190</v>
    <v>2000</v>
  </rv>
  <rv s="2">
    <v>910</v>
  </rv>
  <rv s="0">
    <v>https://www.bing.com/financeapi/forcetrigger?t=ah85gh&amp;q=XBOM%3a500400&amp;form=skydnc</v>
    <v>Learn more on Bing</v>
  </rv>
  <rv s="1">
    <v>en-GB</v>
    <v>ah85gh</v>
    <v>268435456</v>
    <v>1</v>
    <v>Powered by Refinitiv</v>
    <v>0</v>
    <v>THE TATA POWER COMPANY LIMITED (XBOM:500400)</v>
    <v>2</v>
    <v>3</v>
    <v>Finance</v>
    <v>8</v>
    <v>494.85</v>
    <v>326.25</v>
    <v>1.1741999999999999</v>
    <v>-8.15</v>
    <v>-2.1248999999999997E-2</v>
    <v>INR</v>
    <v>The Tata Power Company Limited is an India-based integrated power company. The principal business of the Company is generation, transmission and distribution of electricity. Its segments include Generation, Renewables, Transmission and Distribution, and Others. The Generation segment comprises generation of power from hydroelectric sources and thermal sources (coal, gas and oil) from plants owned and operated under lease arrangement and related ancillary services. It also comprises coal mining and trading. The Renewables segment comprises of generation of power from renewable energy sources, such as wind and solar. The Transmission and Distribution segment includes transmission and distribution network, sale of power to retail customers through distribution network and related ancillary services. It also comprises the power trading business. The Others segment includes project management contracts/infrastructure management services, lease rent of oil tanks and satellite communication.</v>
    <v>3062</v>
    <v>Bombay Stock Exchange</v>
    <v>XBOM</v>
    <v>XBOM</v>
    <v>Corporate Center B, 34 Sant Tukaram Road,, Carnac Bunder, MUMBAI, MAHARASHTRA, 400001 IN</v>
    <v>386</v>
    <v>Electrical Utilities &amp; IPPs</v>
    <v>Stock</v>
    <v>45744.438518518517</v>
    <v>912</v>
    <v>373.3</v>
    <v>1199531000000</v>
    <v>THE TATA POWER COMPANY LIMITED</v>
    <v>THE TATA POWER COMPANY LIMITED</v>
    <v>384.8</v>
    <v>31.419699999999999</v>
    <v>383.55</v>
    <v>375.4</v>
    <v>3195340000</v>
    <v>500400</v>
    <v>THE TATA POWER COMPANY LIMITED (XBOM:500400)</v>
    <v>710243</v>
    <v>6424250</v>
    <v>1919</v>
  </rv>
  <rv s="2">
    <v>913</v>
  </rv>
  <rv s="0">
    <v>https://www.bing.com/financeapi/forcetrigger?t=ahdydm&amp;q=XBOM%3a532779&amp;form=skydnc</v>
    <v>Learn more on Bing</v>
  </rv>
  <rv s="1">
    <v>en-GB</v>
    <v>ahdydm</v>
    <v>268435456</v>
    <v>1</v>
    <v>Powered by Refinitiv</v>
    <v>0</v>
    <v>TORRENT POWER LIMITED (XBOM:532779)</v>
    <v>2</v>
    <v>3</v>
    <v>Finance</v>
    <v>8</v>
    <v>2037.35</v>
    <v>1207.2</v>
    <v>1.0863</v>
    <v>-13.95</v>
    <v>-9.2820000000000003E-3</v>
    <v>INR</v>
    <v>Torrent Power Limited is an India-based integrated power utility company. The Company has a presence in power generation, transmission, distribution and manufacturing and supply of power cables. The Company operates through three segments: Generation, Transmission and Distribution, and Renewables. The Generation segment comprises of generation of power from thermal sources (gas and coal) and trading of regassified liquified natural gas. The Transmission and Distribution segment comprises of transmission and distribution business (licensed and franchisee) and related ancillary services. This segment also comprises the power cable business. The Renewables segment comprises of generation of power from renewable energy sources, such as wind and solar. The Company has an aggregate installed generation capacity of approximately 4,328-Megawatt peak (MWp) comprising of 2,730 megawatts (MW) of gas-based capacity, 1,236 MWp of renewable capacity and 362 MW of coal-based capacity.</v>
    <v>6987</v>
    <v>Bombay Stock Exchange</v>
    <v>XBOM</v>
    <v>XBOM</v>
    <v>Samanvay, 600, Tapovan, Ambavadi, AHMEDABAD, GUJARAT, 380015 IN</v>
    <v>1534.5</v>
    <v>Electrical Utilities &amp; IPPs</v>
    <v>Stock</v>
    <v>45744.438518518517</v>
    <v>915</v>
    <v>1484.5</v>
    <v>749229000000</v>
    <v>TORRENT POWER LIMITED</v>
    <v>TORRENT POWER LIMITED</v>
    <v>1503.6</v>
    <v>30.416799999999999</v>
    <v>1502.95</v>
    <v>1489</v>
    <v>503903500</v>
    <v>532779</v>
    <v>TORRENT POWER LIMITED (XBOM:532779)</v>
    <v>15602</v>
    <v>653340</v>
    <v>2004</v>
  </rv>
  <rv s="2">
    <v>916</v>
  </rv>
  <rv s="5">
    <v>12</v>
    <v>Price</v>
    <v>0</v>
  </rv>
  <rv s="5">
    <v>12</v>
    <v>Low</v>
    <v>0</v>
  </rv>
  <rv s="5">
    <v>12</v>
    <v>High</v>
    <v>0</v>
  </rv>
  <rv s="5">
    <v>12</v>
    <v>52 week low</v>
    <v>0</v>
  </rv>
  <rv s="5">
    <v>12</v>
    <v>52 week high</v>
    <v>0</v>
  </rv>
  <rv s="0">
    <v>https://www.bing.com/financeapi/forcetrigger?t=brjlnm&amp;q=XNSE%3aIIFLWAM&amp;form=skydnc</v>
    <v>Learn more on Bing</v>
  </rv>
  <rv s="1">
    <v>en-GB</v>
    <v>brjlnm</v>
    <v>268435456</v>
    <v>1</v>
    <v>Powered by Refinitiv</v>
    <v>0</v>
    <v>360 ONE WAM LIMITED (XNSE:360ONE)</v>
    <v>2</v>
    <v>3</v>
    <v>Finance</v>
    <v>4</v>
    <v>1318</v>
    <v>647</v>
    <v>0.85050000000000003</v>
    <v>-28.75</v>
    <v>-2.9596000000000001E-2</v>
    <v>INR</v>
    <v>360 ONE WAM Limited is an India-based company, which is engaged in distribution of various financial products and advising clients on wealth management through mutual fund and alternative investment fund platform, which entails internal research of investment products, sectors, and markets. Its segments include Wealth Management and Asset Management. Wealth management segment comprises distribution of financial products, advisory, equity and debt broking, estate planning and managing financial products essentially in the nature of advisory. The segment also includes lending and investment activities which are complimentary to wealth management activities and largely provided to or arise from servicing its clients under wealth management. Asset Management segment generally comprises management of pooled funds under various products and structures. such as mutual funds, alternative asset funds, portfolio management and related activities.</v>
    <v>1226</v>
    <v>National Stock Exchange of India</v>
    <v>XNSE</v>
    <v>XNSE</v>
    <v>7th Floor, IIFL Centre, Kamala Mills Compound, Senapati Bapat Marg, Lower Parel, MUMBAI, MAHARASHTRA, 400013 IN</v>
    <v>983</v>
    <v>Investment Banking &amp; Investment Services</v>
    <v>Stock</v>
    <v>45744.492789351854</v>
    <v>923</v>
    <v>924.9</v>
    <v>370531200000</v>
    <v>360 ONE WAM LIMITED</v>
    <v>360 ONE WAM LIMITED</v>
    <v>976.7</v>
    <v>34.238599999999998</v>
    <v>971.4</v>
    <v>942.65</v>
    <v>393073900</v>
    <v>360ONE</v>
    <v>360 ONE WAM LIMITED (XNSE:360ONE)</v>
    <v>969709</v>
    <v>1622140</v>
    <v>2008</v>
  </rv>
  <rv s="2">
    <v>924</v>
  </rv>
  <rv s="0">
    <v>https://www.bing.com/financeapi/forcetrigger?t=ahgpjc&amp;q=XNSE%3a3MINDIA&amp;form=skydnc</v>
    <v>Learn more on Bing</v>
  </rv>
  <rv s="1">
    <v>en-GB</v>
    <v>ahgpjc</v>
    <v>268435456</v>
    <v>1</v>
    <v>Powered by Refinitiv</v>
    <v>0</v>
    <v>3M INDIA LIMITED (XNSE:3MINDIA)</v>
    <v>2</v>
    <v>3</v>
    <v>Finance</v>
    <v>4</v>
    <v>40642.949999999997</v>
    <v>25718.15</v>
    <v>0.71960000000000002</v>
    <v>997.25</v>
    <v>3.5754000000000001E-2</v>
    <v>INR</v>
    <v>3M India Limited is an India-based company, which manages its operations through four segments: Safety &amp; Industrial; Transportation &amp; Electronics; Health Care; and Consumer. The Safety &amp; Industrial segment's products include vinyl, polyester, functional and decorative graphics, abrasion-resistant films, masking tapes and other specialty materials. The Health care segment's products include medical and surgical supplies, medical devices, and skin and wound care. The Transportation &amp; Electronics segment's products include personal protection products, brand and asset protection solutions and border control products. This segment also includes the graphics business. The Consumer segment includes products, such as Scotch brand, addressing the home and office tapes, adhesives, and packaging protection platforms, among others. Its brands include Command, Littmann, Nexcare, Post-it, Scotch-Brite and Scotch. The Company has manufacturing facilities in India at Ahmedabad, Bengaluru and Pune.</v>
    <v>1033</v>
    <v>National Stock Exchange of India</v>
    <v>XNSE</v>
    <v>XNSE</v>
    <v>48-51, Phase 1, Electronics City, Hosur Road, BANGALORE, KARNATAKA, 560100 IN</v>
    <v>29416.3</v>
    <v>Consumer Goods Conglomerates</v>
    <v>Stock</v>
    <v>45744.492789351854</v>
    <v>926</v>
    <v>27720</v>
    <v>325438300000</v>
    <v>3M INDIA LIMITED</v>
    <v>3M INDIA LIMITED</v>
    <v>27720</v>
    <v>56.348399999999998</v>
    <v>27891.9</v>
    <v>28889.15</v>
    <v>11265070</v>
    <v>3MINDIA</v>
    <v>3M INDIA LIMITED (XNSE:3MINDIA)</v>
    <v>9904</v>
    <v>5240</v>
    <v>1987</v>
  </rv>
  <rv s="2">
    <v>927</v>
  </rv>
  <rv s="0">
    <v>https://www.bing.com/financeapi/forcetrigger?t=bkoqbh&amp;q=XNSE%3aAAVAS&amp;form=skydnc</v>
    <v>Learn more on Bing</v>
  </rv>
  <rv s="1">
    <v>en-GB</v>
    <v>bkoqbh</v>
    <v>268435456</v>
    <v>1</v>
    <v>Powered by Refinitiv</v>
    <v>0</v>
    <v>AAVAS FINANCIERS LIMITED (XNSE:AAVAS)</v>
    <v>2</v>
    <v>3</v>
    <v>Finance</v>
    <v>4</v>
    <v>2105</v>
    <v>1307</v>
    <v>0.89149999999999996</v>
    <v>-3.15</v>
    <v>-1.5090000000000001E-3</v>
    <v>INR</v>
    <v>Aavas Financiers Limited is an India-based retail, affordable housing finance company, primarily serving low- and middle-income self-employed customers in semi-urban and rural areas. The Company's product offering consists of home loans for the purchase or construction of residential properties, and for the extension and repair of existing housing units, loan against property and micro, small and medium enterprises loan (MSME) loans. Its Website has a portal for online application of loans which offers services like branch locator, home loan equated monthly instalment calculator, details on specific products like construction loans, MSME loans and others. Customers also have the option to apply for loans through Aavas Loan Mobile App. It operates in over 13 states with a total of 371 branches. It operates in various states including Rajasthan, Maharashtra, Gujarat, Madhya Pradesh, Haryana, Uttar Pradesh, Chhattisgarh, Uttarakhand, Punjab, Himachal Pradesh, Delhi, Odisha and Karnataka.</v>
    <v>6075</v>
    <v>National Stock Exchange of India</v>
    <v>XNSE</v>
    <v>XNSE</v>
    <v>201-202, 2nd Floor, Southend Square, Mansarovar Industrial Area, JAIPUR, RAJASTHAN, 302020 IN</v>
    <v>2105</v>
    <v>Banking Services</v>
    <v>Stock</v>
    <v>45744.492789351854</v>
    <v>929</v>
    <v>2007</v>
    <v>164960200000</v>
    <v>AAVAS FINANCIERS LIMITED</v>
    <v>AAVAS FINANCIERS LIMITED</v>
    <v>2078</v>
    <v>29.295100000000001</v>
    <v>2087.1999999999998</v>
    <v>2084.0500000000002</v>
    <v>79153670</v>
    <v>AAVAS</v>
    <v>AAVAS FINANCIERS LIMITED (XNSE:AAVAS)</v>
    <v>326482</v>
    <v>372250</v>
    <v>2011</v>
  </rv>
  <rv s="2">
    <v>930</v>
  </rv>
  <rv s="0">
    <v>https://www.bing.com/financeapi/forcetrigger?t=ahgqfr&amp;q=XNSE%3aABBOTINDIA&amp;form=skydnc</v>
    <v>Learn more on Bing</v>
  </rv>
  <rv s="1">
    <v>en-GB</v>
    <v>ahgqfr</v>
    <v>268435456</v>
    <v>1</v>
    <v>Powered by Refinitiv</v>
    <v>0</v>
    <v>ABBOTT INDIA LIMITED (XNSE:ABBOTINDIA)</v>
    <v>2</v>
    <v>3</v>
    <v>Finance</v>
    <v>4</v>
    <v>31898.95</v>
    <v>25200</v>
    <v>0.16889999999999999</v>
    <v>151.4</v>
    <v>4.9529999999999999E-3</v>
    <v>INR</v>
    <v>Abbott India Limited is an India-based company engaged in the pharmaceuticals business. The Company is involved in product development, manufacturing, and sales of healthcare products. It operates in a single reportable business segment, which is Pharmaceuticals. It distributes products and solutions in multiple therapeutic categories such as women's health, gastroenterology, cardiology, metabolic disorders, Central Nervous System, Vaccines, Multi-Specialty, and primary care. Its products include Colospa (irritable bowel disease), Ganaton (gastrointestinal motility), Librax (irritable bowel disease), Thyronorm (hypothyroidism), Duphaston (miscarriage and IVF), Duphalac (constipation), Digene (antacid), Prothiaden (pain and depression), Influvac (prevention of influenza), Cremaffin Plus (Constipation), Pankreoflat (indigestion), Brufen P (fever), and Duvadilan (preterm labor). It offers various products under brands such as Similac, PediaSure, Pedialyte, EleCare, Ensure, and Glucerna.</v>
    <v>3814</v>
    <v>National Stock Exchange of India</v>
    <v>XNSE</v>
    <v>XNSE</v>
    <v>Godrej BKC, Plot C 68, G block, 16th Floor, Bandra Kurla Complex, Near MCA Club, Bandra ( E ), MUMBAI, MAHARASHTRA, 400051 IN</v>
    <v>30800</v>
    <v>Pharmaceuticals</v>
    <v>Stock</v>
    <v>45744.492789351854</v>
    <v>932</v>
    <v>30420.1</v>
    <v>652790300000</v>
    <v>ABBOTT INDIA LIMITED</v>
    <v>ABBOTT INDIA LIMITED</v>
    <v>30570</v>
    <v>48.917499999999997</v>
    <v>30569.15</v>
    <v>30720.55</v>
    <v>21249300</v>
    <v>ABBOTINDIA</v>
    <v>ABBOTT INDIA LIMITED (XNSE:ABBOTINDIA)</v>
    <v>5774</v>
    <v>8940</v>
    <v>1944</v>
  </rv>
  <rv s="2">
    <v>933</v>
  </rv>
  <rv s="0">
    <v>https://www.bing.com/financeapi/forcetrigger?t=ahgqzr&amp;q=XNSE%3aACE&amp;form=skydnc</v>
    <v>Learn more on Bing</v>
  </rv>
  <rv s="1">
    <v>en-GB</v>
    <v>ahgqzr</v>
    <v>268435456</v>
    <v>1</v>
    <v>Powered by Refinitiv</v>
    <v>0</v>
    <v>ACTION CONSTRUCTION EQUIPMENT LIMITED (XNSE:ACE)</v>
    <v>2</v>
    <v>3</v>
    <v>Finance</v>
    <v>4</v>
    <v>1695</v>
    <v>917.45</v>
    <v>1.6089</v>
    <v>-1.9</v>
    <v>-1.5090000000000001E-3</v>
    <v>INR</v>
    <v>Action Construction Equipment Limited is an India-based material handling and construction equipment manufacturing company offering technology products with a market share in mobile cranes and tower cranes segment. Its segments include Cranes, Construction Equipment, Material Handling and Agriculture Equipment. Its equipment includes mobile cranes, truck mounted cranes, crawler cranes, rough terrain hydraulic mobile cranes, forklift trucks, mobile tower cranes, tower cranes, concrete placing boom, piling rigs, backhoe loaders, road equipment, vibratory rollers, loaders, warehousing equipment, tractors and agri equipment. Its mobile cranes include pick and carry cranes, and NextGen pick and carry cranes. Its truck mounted cranes include TM series and lorry loader cranes. Its agri equipment includes harvester combine, rotavator and baler. Its rough terrain hydraulic mobile cranes include 20XW-RT, 40XW and 75XW. Its forklift trucks include diesel forklifts and electric forklifts.</v>
    <v>1387</v>
    <v>National Stock Exchange of India</v>
    <v>XNSE</v>
    <v>XNSE</v>
    <v>Dudhola Link Road, Dudhola, District-Palwal, 121102 IN</v>
    <v>1278.5</v>
    <v>Machinery, Equipment &amp; Components</v>
    <v>Stock</v>
    <v>45744.492800925924</v>
    <v>935</v>
    <v>1244.95</v>
    <v>149601600000</v>
    <v>ACTION CONSTRUCTION EQUIPMENT LIMITED</v>
    <v>ACTION CONSTRUCTION EQUIPMENT LIMITED</v>
    <v>1268.95</v>
    <v>38.447499999999998</v>
    <v>1259</v>
    <v>1257.0999999999999</v>
    <v>119005300</v>
    <v>ACE</v>
    <v>ACTION CONSTRUCTION EQUIPMENT LIMITED (XNSE:ACE)</v>
    <v>211136</v>
    <v>244760</v>
    <v>1995</v>
  </rv>
  <rv s="2">
    <v>936</v>
  </rv>
  <rv s="0">
    <v>https://www.bing.com/financeapi/forcetrigger?t=ahgs2w&amp;q=XNSE%3aAEGISCHEM&amp;form=skydnc</v>
    <v>Learn more on Bing</v>
  </rv>
  <rv s="1">
    <v>en-GB</v>
    <v>ahgs2w</v>
    <v>268435456</v>
    <v>1</v>
    <v>Powered by Refinitiv</v>
    <v>0</v>
    <v>AEGIS LOGISTICS LIMITED (XNSE:AEGISLOG)</v>
    <v>2</v>
    <v>3</v>
    <v>Finance</v>
    <v>4</v>
    <v>1037</v>
    <v>385</v>
    <v>0.82509999999999994</v>
    <v>-97.15</v>
    <v>-0.10763400000000001</v>
    <v>INR</v>
    <v>Aegis Logistics Limited is an India-based integrated oil, gas and chemical logistics company. The Company is engaged in the business of the import and distribution of liquified petroleum gas (LPG) and storage and terminalling facilities for LPG and chemical products. The Company’s segments include Liquid Terminal Division and Gas Terminal Division. The Liquid Terminal Division undertakes storage and terminalling facility of oil and chemical products. The Gas Terminal Division relates to imports, storage and distribution of petroleum products, such as LPG, propane and others. It has a network of distributors who sell LPG cylinders and appliances to domestic, commercial, and industrial customers. It also owns and operates a network of shore-based tank farm installations for handling of bulk liquids for the petroleum, oil, petrochemical, chemical and vegetable oil industries. The Company has storage facilities at Mumbai, Haldia, Kandla, Pipavav and Mangalore.</v>
    <v>368</v>
    <v>National Stock Exchange of India</v>
    <v>XNSE</v>
    <v>XNSE</v>
    <v>1202, Tower B, Peninsula Business Park,, G.K Marg, MUMBAI, MAHARASHTRA, 400013 IN</v>
    <v>887.15</v>
    <v>Oil &amp; Gas Related Equipment and Services</v>
    <v>Stock</v>
    <v>45744.492800925924</v>
    <v>938</v>
    <v>796.95</v>
    <v>282712900000</v>
    <v>AEGIS LOGISTICS LIMITED</v>
    <v>AEGIS LOGISTICS LIMITED</v>
    <v>882.3</v>
    <v>48.877099999999999</v>
    <v>902.6</v>
    <v>805.45</v>
    <v>351000000</v>
    <v>AEGISLOG</v>
    <v>AEGIS LOGISTICS LIMITED (XNSE:AEGISLOG)</v>
    <v>2994223</v>
    <v>1163470</v>
    <v>1956</v>
  </rv>
  <rv s="2">
    <v>939</v>
  </rv>
  <rv s="0">
    <v>https://www.bing.com/financeapi/forcetrigger?t=c6dgzr&amp;q=XNSE%3aAETHER&amp;form=skydnc</v>
    <v>Learn more on Bing</v>
  </rv>
  <rv s="1">
    <v>en-GB</v>
    <v>c6dgzr</v>
    <v>268435456</v>
    <v>1</v>
    <v>Powered by Refinitiv</v>
    <v>0</v>
    <v>AETHER INDUSTRIES LIMITED (XNSE:AETHER)</v>
    <v>2</v>
    <v>3</v>
    <v>Finance</v>
    <v>4</v>
    <v>1071</v>
    <v>738.5</v>
    <v>0.29199999999999998</v>
    <v>-3.85</v>
    <v>-4.6119999999999998E-3</v>
    <v>INR</v>
    <v>Aether Industries Limited is an India-based company, which is engaged in in the business of specialty chemicals and intermediates. The Company focuses on producing advanced intermediates and specialty chemicals involving complex and differentiated chemistry and technology. The Company is also a provider of contract research and manufacturing services (CRAMS) and contract / exclusive manufacturing services, built upon technology, research and development (R&amp;D), and Pilot Plant facilities. The Company's products find application in the pharmaceuticals industry, agrochemicals, material science, coating, high-performance photography, additive, and oil and gas segments of the chemical industry. The Company conducts its operations through two manufacturing facilities at Sachin in Surat, Gujarat. The Company serves various locations, including Italy, Spain, Germany, the United States, and other parts of the world.</v>
    <v>970</v>
    <v>National Stock Exchange of India</v>
    <v>XNSE</v>
    <v>XNSE</v>
    <v>Plot No.8203, Road No. 82, GIDC Industrial Estate,Sachin, SURAT, GUJARAT, 394230 IN</v>
    <v>851.95</v>
    <v>Chemicals</v>
    <v>Stock</v>
    <v>45744.492800925924</v>
    <v>941</v>
    <v>823</v>
    <v>110182500000</v>
    <v>AETHER INDUSTRIES LIMITED</v>
    <v>AETHER INDUSTRIES LIMITED</v>
    <v>831.15</v>
    <v>103.2824</v>
    <v>834.85</v>
    <v>831</v>
    <v>132590200</v>
    <v>AETHER</v>
    <v>AETHER INDUSTRIES LIMITED (XNSE:AETHER)</v>
    <v>67474</v>
    <v>70370</v>
    <v>2013</v>
  </rv>
  <rv s="2">
    <v>942</v>
  </rv>
  <rv s="0">
    <v>https://www.bing.com/financeapi/forcetrigger?t=br7hhw&amp;q=XNSE%3aAFFLE&amp;form=skydnc</v>
    <v>Learn more on Bing</v>
  </rv>
  <rv s="1">
    <v>en-GB</v>
    <v>br7hhw</v>
    <v>268435456</v>
    <v>1</v>
    <v>Powered by Refinitiv</v>
    <v>0</v>
    <v>AFFLE (INDIA) LIMITED (XNSE:AFFLE)</v>
    <v>2</v>
    <v>3</v>
    <v>Finance</v>
    <v>4</v>
    <v>1884</v>
    <v>1022.75</v>
    <v>1.5609</v>
    <v>-47.15</v>
    <v>-2.8477000000000002E-2</v>
    <v>INR</v>
    <v>Affle (India) Limited is a global technology company. The Company is engaged in providing mobile advertisement services through information technology and software development services for mobiles. It operates through the consumer platform segment. It provides a proprietary consumer intelligence platform that delivers consumer recommendations and conversions through relevant Mobile Advertising. Its consumer platform operates as an end-to-end adtech value chain proposition which delivers personalized consumer recommendations and conversions through relevant mobile advertising. Its consumer platform primarily provides the services, such as new consumer conversions (acquisitions, recommendations, engagements and transactions), retargeting existing consumers, taking them closer to transactions, and online to offline (O2O) engagements that convert online consumer engagement into measurable in-store walk-ins. Its platforms include Jampp, RevX, mediasmart, YouAppi, Appnext, and others.</v>
    <v>644</v>
    <v>National Stock Exchange of India</v>
    <v>XNSE</v>
    <v>XNSE</v>
    <v>8th floor, Unitech Commercial Tower - 2, Sector - 45, GURGAON, HARYANA, 122003 IN</v>
    <v>1679.45</v>
    <v>Media &amp; Publishing</v>
    <v>Stock</v>
    <v>45744.492800925924</v>
    <v>944</v>
    <v>1600</v>
    <v>225804200000</v>
    <v>AFFLE (INDIA) LIMITED</v>
    <v>AFFLE (INDIA) LIMITED</v>
    <v>1668</v>
    <v>61.536900000000003</v>
    <v>1655.7</v>
    <v>1608.55</v>
    <v>140377500</v>
    <v>AFFLE</v>
    <v>AFFLE (INDIA) LIMITED (XNSE:AFFLE)</v>
    <v>205573</v>
    <v>289480</v>
    <v>1994</v>
  </rv>
  <rv s="2">
    <v>945</v>
  </rv>
  <rv s="0">
    <v>https://www.bing.com/financeapi/forcetrigger?t=ahgsvh&amp;q=XNSE%3aAIAENG&amp;form=skydnc</v>
    <v>Learn more on Bing</v>
  </rv>
  <rv s="1">
    <v>en-GB</v>
    <v>ahgsvh</v>
    <v>268435456</v>
    <v>1</v>
    <v>Powered by Refinitiv</v>
    <v>0</v>
    <v>AIA ENGINEERING LIMITED (XNSE:AIAENG)</v>
    <v>2</v>
    <v>3</v>
    <v>Finance</v>
    <v>4</v>
    <v>4949.95</v>
    <v>3093.3</v>
    <v>0.5796</v>
    <v>-4.5999999999999996</v>
    <v>-1.371E-3</v>
    <v>INR</v>
    <v>AIA Engineering Limited is engaged in the manufacturing of high chrome mill internals. The Company is engaged in manufacturing, designing, developing, installing, and servicing high chromium wear, corrosion, and abrasion-resistant castings. These products specifically serve the cement, mining, and thermal power-generating industries. The Company operating segment includes manufacturing of High Chrome Mill Internals (Castings) and all other activities are incidental thereto. It produces a range of high chrome mill internals, which are used as wear parts in the process of crushing/grinding in the cement, mining, utility, thermal power, and aggregate industries. It produces a range of high chrome mill internals, which are used as wear parts in the process of crushing/grinding in the cement, mining, utility, thermal power, and aggregate industries. Its services include mill audits, turnkey installation and commissioning projects, stock assessment and management, and performance monitoring.</v>
    <v>1355</v>
    <v>National Stock Exchange of India</v>
    <v>XNSE</v>
    <v>XNSE</v>
    <v>11-12, Sigma Corporates,, B/h.HOF Showroom, Sindhubhavan Road,, Bodakdev, AHMEDABAD, GUJARAT, 380054 IN</v>
    <v>3420</v>
    <v>Machinery, Equipment &amp; Components</v>
    <v>Stock</v>
    <v>45744.492800925924</v>
    <v>947</v>
    <v>3323.8</v>
    <v>312781900000</v>
    <v>AIA ENGINEERING LIMITED</v>
    <v>AIA ENGINEERING LIMITED</v>
    <v>3382</v>
    <v>30.410499999999999</v>
    <v>3356.3</v>
    <v>3351.7</v>
    <v>93320370</v>
    <v>AIAENG</v>
    <v>AIA ENGINEERING LIMITED (XNSE:AIAENG)</v>
    <v>48088</v>
    <v>42890</v>
    <v>1991</v>
  </rv>
  <rv s="2">
    <v>948</v>
  </rv>
  <rv s="0">
    <v>https://www.bing.com/financeapi/forcetrigger?t=ahgt7w&amp;q=XNSE%3aAJANTPHARM&amp;form=skydnc</v>
    <v>Learn more on Bing</v>
  </rv>
  <rv s="1">
    <v>en-GB</v>
    <v>ahgt7w</v>
    <v>268435456</v>
    <v>1</v>
    <v>Powered by Refinitiv</v>
    <v>0</v>
    <v>AJANTA PHARMA LIMITED (XNSE:AJANTPHARM)</v>
    <v>2</v>
    <v>3</v>
    <v>Finance</v>
    <v>4</v>
    <v>3485</v>
    <v>2051.6</v>
    <v>0.4289</v>
    <v>-6.55</v>
    <v>-2.4909999999999997E-3</v>
    <v>INR</v>
    <v>Ajanta Pharma Limited is an India-based specialty pharmaceutical company. It provides a comprehensive range of specialty branded generic products targeting a broad range of chronic and acute therapies. It is focused on branded generic businesses across India, Asia and Africa. It has a wide range of therapeutic segments, such as cardiology, anti-diabetes, ophthalmology, dermatology, antibiotic, anti-malarial, pain, respiratory, gynecology, pediatric and general health products. Its business also consists of two verticals: the United States generics and the institutional business in Africa. Its ophthalmology products include Bimat (anti glaucoma), Nepaflam (anti-inflammatory), Softdrops (lubricant), and Olopat (anti-allergic). Its cardiology products include MET XL, Atorfit CV, Antihypertensive Cinod, Rosutor Gold, Dapalex and Vilatin. Its subsidiaries include Ajanta Pharma (Mauritius) Limited, Ajanta Pharma USA Inc., Ajanta Pharma Philippines Inc., and Ajanta Pharma Nigeria Limited.</v>
    <v>7844</v>
    <v>National Stock Exchange of India</v>
    <v>XNSE</v>
    <v>XNSE</v>
    <v>Ajanta House,, Charkop, Kandivli West,, MUMBAI, MAHARASHTRA, 400067 IN</v>
    <v>2659.65</v>
    <v>Pharmaceuticals</v>
    <v>Stock</v>
    <v>45744.492800925924</v>
    <v>950</v>
    <v>2593.6999999999998</v>
    <v>327644400000</v>
    <v>AJANTA PHARMA LIMITED</v>
    <v>AJANTA PHARMA LIMITED</v>
    <v>2625.1</v>
    <v>36.680199999999999</v>
    <v>2629.55</v>
    <v>2623</v>
    <v>124912100</v>
    <v>AJANTPHARM</v>
    <v>AJANTA PHARMA LIMITED (XNSE:AJANTPHARM)</v>
    <v>120456</v>
    <v>195760</v>
    <v>1979</v>
  </rv>
  <rv s="2">
    <v>951</v>
  </rv>
  <rv s="0">
    <v>https://www.bing.com/financeapi/forcetrigger?t=ahgwpr&amp;q=XNSE%3aAPLLTD&amp;form=skydnc</v>
    <v>Learn more on Bing</v>
  </rv>
  <rv s="1">
    <v>en-GB</v>
    <v>ahgwpr</v>
    <v>268435456</v>
    <v>1</v>
    <v>Powered by Refinitiv</v>
    <v>0</v>
    <v>ALEMBIC PHARMACEUTICALS LIMITED (XNSE:APLLTD)</v>
    <v>2</v>
    <v>3</v>
    <v>Finance</v>
    <v>4</v>
    <v>1303.9000000000001</v>
    <v>725.2</v>
    <v>0.94850000000000001</v>
    <v>-1.5</v>
    <v>-1.611E-3</v>
    <v>INR</v>
    <v>Alembic Pharmaceuticals Limited is an India-based diversified pharmaceutical company. The Company is engaged in manufacturing and marketing India Formulations, International Generics, and Active Pharmaceutical Ingredients (APIs) across the globe. It delivers a diverse and expanding range of generics across chronic segments. Its therapies include Dermatology, Anti-Infective, Cold &amp; Cough, Gastrology, Cardiology, Anti-Diabetic, Ophthalmology, Nephro/Uro, Animal Health, Orthopedic and Gynecology. Its products under International Generics are manufactured across its facilities in Panelav, Karkhadi and Jarod in Gujarat. It also has research and development facilities in Vadodara (Gujarat), Hyderabad (Telangana), and New Jersey (United States). Its APIs are manufactured at its three plants in Panelav and Karkhadi in Gujarat. The manufacturing facility in Sikkim is for manufacturing its India Formulations. Its subsidiaries include Alembic Pharmaceuticals Inc., Alembic Labs LLC and others.</v>
    <v>14858</v>
    <v>National Stock Exchange of India</v>
    <v>XNSE</v>
    <v>XNSE</v>
    <v>Alembic Road, VADODARA, GUJARAT, 390003 IN</v>
    <v>937.25</v>
    <v>Pharmaceuticals</v>
    <v>Stock</v>
    <v>45744.492800925924</v>
    <v>953</v>
    <v>896.05</v>
    <v>182754600000</v>
    <v>ALEMBIC PHARMACEUTICALS LIMITED</v>
    <v>ALEMBIC PHARMACEUTICALS LIMITED</v>
    <v>937.25</v>
    <v>30.275099999999998</v>
    <v>931.25</v>
    <v>929.75</v>
    <v>196563100</v>
    <v>APLLTD</v>
    <v>ALEMBIC PHARMACEUTICALS LIMITED (XNSE:APLLTD)</v>
    <v>188620</v>
    <v>540740</v>
    <v>2010</v>
  </rv>
  <rv s="2">
    <v>954</v>
  </rv>
  <rv s="0">
    <v>https://www.bing.com/financeapi/forcetrigger?t=ahgucw&amp;q=XNSE%3aALKYLAMINE&amp;form=skydnc</v>
    <v>Learn more on Bing</v>
  </rv>
  <rv s="1">
    <v>en-GB</v>
    <v>ahgucw</v>
    <v>268435456</v>
    <v>1</v>
    <v>Powered by Refinitiv</v>
    <v>0</v>
    <v>ALKYL AMINES CHEMICALS LIMITED (XNSE:ALKYLAMINE)</v>
    <v>2</v>
    <v>3</v>
    <v>Finance</v>
    <v>4</v>
    <v>2498.85</v>
    <v>1508</v>
    <v>1.3158000000000001</v>
    <v>-55.4</v>
    <v>-3.3103E-2</v>
    <v>INR</v>
    <v>Alkyl Amines Chemicals Limited is an India-based company, which is engaged in the business of manufacturing and marketing various aliphatic amines, amine derivatives and other specialty chemicals. The Company supplies amines and amine-based chemicals to the pharmaceutical, agrochemical, rubber chemical, and water treatment industries. Its aliphatic amines products include Methylamine, Ethylamine, Isopropylamine, Propylamines, Cyclohexylamines, Butylamines, Ethylhexylamines and Furfurylamine. Its amine derivatives products include Dimethylamine hydrochloride, Triethylamine hydrochloride, Diisopropylethylamine, and Diethyl toluamide. Its specialty chemical products include acetonitrile, 1,8-Diazabicyclo [5.4.0] undec-7-ene (DBU), Diethyleketone or 3-Pentanone, ALCHAN 100, ALCHAN 300, 2-aminoethoxy ethano (DGA), 2-ethoxyethylamine (EOEA), tempo, free radical, Monomethylamine 30% in MeOH, Tetramethylethylenediamine, and Monomethylamine 25% in MeOH.</v>
    <v>639</v>
    <v>National Stock Exchange of India</v>
    <v>XNSE</v>
    <v>XNSE</v>
    <v>401-407, Nirman Vyapar Kendra,, Sector 17, Vashi,, NAVI MUMBAI, MAHARASHTRA, 400703 IN</v>
    <v>1708.9</v>
    <v>Chemicals</v>
    <v>Stock</v>
    <v>45744.492800925924</v>
    <v>956</v>
    <v>1601.1</v>
    <v>82746400000</v>
    <v>ALKYL AMINES CHEMICALS LIMITED</v>
    <v>ALKYL AMINES CHEMICALS LIMITED</v>
    <v>1673.55</v>
    <v>46.345300000000002</v>
    <v>1673.55</v>
    <v>1618.15</v>
    <v>51136420</v>
    <v>ALKYLAMINE</v>
    <v>ALKYL AMINES CHEMICALS LIMITED (XNSE:ALKYLAMINE)</v>
    <v>77233</v>
    <v>131250</v>
    <v>1979</v>
  </rv>
  <rv s="2">
    <v>957</v>
  </rv>
  <rv s="0">
    <v>https://www.bing.com/financeapi/forcetrigger?t=ahgufr&amp;q=XNSE%3aALLCARGO&amp;form=skydnc</v>
    <v>Learn more on Bing</v>
  </rv>
  <rv s="1">
    <v>en-GB</v>
    <v>ahgufr</v>
    <v>268435456</v>
    <v>1</v>
    <v>Powered by Refinitiv</v>
    <v>0</v>
    <v>ALLCARGO LOGISTICS LIMITED (XNSE:ALLCARGO)</v>
    <v>2</v>
    <v>3</v>
    <v>Finance</v>
    <v>4</v>
    <v>78.900000000000006</v>
    <v>28.5</v>
    <v>1.425</v>
    <v>-1.06</v>
    <v>-3.5737999999999999E-2</v>
    <v>INR</v>
    <v>Allcargo Logistics Limited is an India-based integrated logistics solutions company. The Company offers specialized logistics services across multimodal transport operations, inland container depot, container freight station operations, contract logistics operations and project and engineering solutions. The Company operates through International Supply Chain segment. The International Supply Chain segment involves non-vessel common carrier operations related to less than container load consolidation and full container load forwarding activities. Its services include non-vessel operating common carrier (NVOCC), air freight &amp; integrated logistics support (ILS), contract logistics, logistics park, container freight station (CFS), and express logistics. Its NVOCCs value added services include ocean transport solutions, inland transport &amp; consolidation solutions, specialize in ODC movement, door to door, rail freight solutions, and multi-modal solutions.</v>
    <v>537</v>
    <v>National Stock Exchange of India</v>
    <v>XNSE</v>
    <v>XNSE</v>
    <v>6th Floor, Avashya House, MUMBAI, MAHARASHTRA, 400098 IN</v>
    <v>30.58</v>
    <v>Freight &amp; Logistics Services</v>
    <v>Stock</v>
    <v>45744.492800925924</v>
    <v>959</v>
    <v>28.5</v>
    <v>28107570000</v>
    <v>ALLCARGO LOGISTICS LIMITED</v>
    <v>ALLCARGO LOGISTICS LIMITED</v>
    <v>29.75</v>
    <v>66.511600000000001</v>
    <v>29.66</v>
    <v>28.6</v>
    <v>982782100</v>
    <v>ALLCARGO</v>
    <v>ALLCARGO LOGISTICS LIMITED (XNSE:ALLCARGO)</v>
    <v>6943441</v>
    <v>4850310</v>
    <v>1993</v>
  </rv>
  <rv s="2">
    <v>960</v>
  </rv>
  <rv s="0">
    <v>https://www.bing.com/financeapi/forcetrigger?t=ahan7w&amp;q=XBOM%3a521070&amp;form=skydnc</v>
    <v>Learn more on Bing</v>
  </rv>
  <rv s="14">
    <v>en-GB</v>
    <v>ahan7w</v>
    <v>268435456</v>
    <v>1</v>
    <v>Powered by Refinitiv</v>
    <v>27</v>
    <v>ALOK INDUSTRIES LIMITED (XBOM:521070)</v>
    <v>2</v>
    <v>28</v>
    <v>Finance</v>
    <v>8</v>
    <v>30</v>
    <v>14.5</v>
    <v>1.5631999999999999</v>
    <v>-0.39</v>
    <v>-2.5226000000000002E-2</v>
    <v>INR</v>
    <v>Alok Industries Limited is an India-based vertically integrated textile company with integration in both cotton and polyester segments. In the cotton segment, the Company is integrated right from spinning to weaving, processing, finished fabrics, bedsheets, towels and garments. In the polyester segment, the integration is from continuous polymerization where PTA and MEG are used to make melt to produce polyester chips to partially oriented yarn (POY), fully drawn yarn (FDY), drawn texturized yarn (DTY) and polyester staple fiber (PSF). Its products include polyester, spun yarns, apparel fabrics, home textiles, garments, textile accessories, technical textiles and corrugated packaging. Its plants are situated at Vapi (in Gujarat) and Silvassa (part of a Union Territory near Vapi). The Company has a customer base across the world that includes global retail brands, textile importers, private labels, and domestic retailers, garment and textile manufacturers and traders.</v>
    <v>22245</v>
    <v>Bombay Stock Exchange</v>
    <v>XBOM</v>
    <v>XBOM</v>
    <v>Peninsula Business Park, Tower-B, 2nd &amp; 3rd Floor, G.K.Marg,, MUMBAI, MAHARASHTRA, 400013 IN</v>
    <v>15.9</v>
    <v>Textiles &amp; Apparel</v>
    <v>Stock</v>
    <v>45744.43855324074</v>
    <v>962</v>
    <v>15</v>
    <v>74726870000</v>
    <v>ALOK INDUSTRIES LIMITED</v>
    <v>ALOK INDUSTRIES LIMITED</v>
    <v>15.6</v>
    <v>15.46</v>
    <v>15.07</v>
    <v>4965240000</v>
    <v>521070</v>
    <v>ALOK INDUSTRIES LIMITED (XBOM:521070)</v>
    <v>1028465</v>
    <v>8060110</v>
    <v>1986</v>
  </rv>
  <rv s="2">
    <v>963</v>
  </rv>
  <rv s="0">
    <v>https://www.bing.com/financeapi/forcetrigger?t=ah7nbh&amp;q=XBOM%3a500008&amp;form=skydnc</v>
    <v>Learn more on Bing</v>
  </rv>
  <rv s="1">
    <v>en-GB</v>
    <v>ah7nbh</v>
    <v>268435456</v>
    <v>1</v>
    <v>Powered by Refinitiv</v>
    <v>0</v>
    <v>AMARA RAJA ENERGY &amp; MOBILITY LIMITED (XBOM:500008)</v>
    <v>2</v>
    <v>3</v>
    <v>Finance</v>
    <v>8</v>
    <v>1774.9</v>
    <v>756.3</v>
    <v>1.1579999999999999</v>
    <v>-21.25</v>
    <v>-2.0747000000000002E-2</v>
    <v>INR</v>
    <v>Amara Raja Energy &amp; Mobility Limited is an India-based manufacturer of lead-acid batteries for both industrial and automotive applications in the Indian storage battery industry. The Company is the manufacturer of automotive batteries and home uninterruptible power supply (UPS)/inverter batteries under the brands Amaron and PowerZone, which are distributed through a pan-India sales service retail network. It supplies automotive batteries under OE relationships to various automotive companies. It is a private label supplier for various brands. In India, it is the supplier to telecom service providers, telecom equipment manufacturers, the UPS sector, Indian railways and to the power, oil and gas motive among other industry segments. Its Industrial Battery Division comprises brands, such as PowerStack, Amaron Volt, Amaron Sleek, Amaron Volt, Amaron Brute, and Amaron Quanta. Its products are exported to various countries in the Indian Ocean Rim.</v>
    <v>9313</v>
    <v>Bombay Stock Exchange</v>
    <v>XBOM</v>
    <v>XBOM</v>
    <v>1-18/1/AMR/NR, Nanakramguda, Gachibowli, HYDERABAD, TELANGANA, 500032 IN</v>
    <v>1048.95</v>
    <v>Machinery, Equipment &amp; Components</v>
    <v>Stock</v>
    <v>45744.43855324074</v>
    <v>965</v>
    <v>1000</v>
    <v>183629300000</v>
    <v>AMARA RAJA ENERGY &amp; MOBILITY LIMITED</v>
    <v>AMARA RAJA ENERGY &amp; MOBILITY LIMITED</v>
    <v>1024.45</v>
    <v>17.581199999999999</v>
    <v>1024.25</v>
    <v>1003</v>
    <v>183025400</v>
    <v>500008</v>
    <v>AMARA RAJA ENERGY &amp; MOBILITY LIMITED (XBOM:500008)</v>
    <v>139345</v>
    <v>946060</v>
    <v>1985</v>
  </rv>
  <rv s="2">
    <v>966</v>
  </rv>
  <rv s="0">
    <v>https://www.bing.com/financeapi/forcetrigger?t=aysew7&amp;q=XBOM%3a540902&amp;form=skydnc</v>
    <v>Learn more on Bing</v>
  </rv>
  <rv s="1">
    <v>en-GB</v>
    <v>aysew7</v>
    <v>268435456</v>
    <v>1</v>
    <v>Powered by Refinitiv</v>
    <v>0</v>
    <v>AMBER ENTERPRISES INDIA LIMITED (XBOM:540902)</v>
    <v>2</v>
    <v>3</v>
    <v>Finance</v>
    <v>8</v>
    <v>8167.1</v>
    <v>3320</v>
    <v>0.14580000000000001</v>
    <v>76.7</v>
    <v>1.0779E-2</v>
    <v>INR</v>
    <v>Amber Enterprises India Limited is engaged in manufacturing of consumer durable products. The Company is a manufacturer of room air conditioners and its components for original equipment manufacturer (OEM) /original design manufacturer (ODM) industry including scrap. The Company’s segments include Consumer durables, Electronics manufacturing services (EMS) and Railway subsystem &amp; mobility products. The Company’s business divisions include Room Air Conditioner, Components refrigeration and air conditioning (RAC &amp; Non-RAC), Mobility Application, Motors, and Electronics. It manufactures all types of room and mobile air conditioners and its components such as heat exchangers, motors, multi-flow condensers, sheet metal components, copper tubing, plastic extrusion, vacuum forming and injection molding for OEM/ ODM industries in India. It also manufactures non air conditioner components such as case liners for refrigerator, plastic extrusion sheets, sheet metal components for microwave.</v>
    <v>1990</v>
    <v>Bombay Stock Exchange</v>
    <v>XBOM</v>
    <v>XBOM</v>
    <v>Universal Trade Tower, 1st Floor, Sector 49, Sohna Road, GURGAON, HARYANA, 122018 IN</v>
    <v>7301.85</v>
    <v>Machinery, Equipment &amp; Components</v>
    <v>Stock</v>
    <v>45744.438530092593</v>
    <v>968</v>
    <v>7135</v>
    <v>243896200000</v>
    <v>AMBER ENTERPRISES INDIA LIMITED</v>
    <v>AMBER ENTERPRISES INDIA LIMITED</v>
    <v>7199.5</v>
    <v>109.1532</v>
    <v>7115.95</v>
    <v>7192.65</v>
    <v>33823510</v>
    <v>540902</v>
    <v>AMBER ENTERPRISES INDIA LIMITED (XBOM:540902)</v>
    <v>20027</v>
    <v>613100</v>
    <v>1990</v>
  </rv>
  <rv s="2">
    <v>969</v>
  </rv>
  <rv s="0">
    <v>https://www.bing.com/financeapi/forcetrigger?t=ah86r7&amp;q=XBOM%3a500425&amp;form=skydnc</v>
    <v>Learn more on Bing</v>
  </rv>
  <rv s="1">
    <v>en-GB</v>
    <v>ah86r7</v>
    <v>268435456</v>
    <v>1</v>
    <v>Powered by Refinitiv</v>
    <v>0</v>
    <v>AMBUJA CEMENTS LIMITED (XBOM:500425)</v>
    <v>2</v>
    <v>3</v>
    <v>Finance</v>
    <v>8</v>
    <v>706.85</v>
    <v>452.9</v>
    <v>0.65359999999999996</v>
    <v>-6.05</v>
    <v>-1.1141000000000002E-2</v>
    <v>INR</v>
    <v>Ambuja Cements Limited is an India-based cement company. The Company’s principal activity is to manufacture and market cement and cement-related products. The Company’s segments include Cement and Ready Mix Concrete. The Company's products include Ambuja Cement, Ambuja Kawach, Ambuja Plus, Ambuja Cool Walls, Ambuja Compocem, Ambuja Buildcem, Ambuja Powercem, Ambuja Railcem and Alccofine. The Company also offers support and services, including individual home builders, masons and contractors, and architects and engineers. Its cement capacity is 78.9 MTPA with 18 integrated cement manufacturing plants and 19 cement grinding units across the country. The Ambuja Plus product is a special cement for denser and leak-proof concrete. The Ambuja Compocem product is slag and silicate enriched composite (green) cement. The Company's subsidiaries include M.G.T Cements Private Limited, Chemical Limes Mundwa Private Limited, OneIndia BSC Private Limited, and others.</v>
    <v>4330</v>
    <v>Bombay Stock Exchange</v>
    <v>XBOM</v>
    <v>XBOM</v>
    <v>Elegant Business Park, MIDC Cross Road B, Off Andheri-Kurla Road, Andheri (E), MUMBAI, MAHARASHTRA, 400059 IN</v>
    <v>551.79999999999995</v>
    <v>Construction Materials</v>
    <v>Stock</v>
    <v>45744.43855324074</v>
    <v>971</v>
    <v>536.65</v>
    <v>1326023000000</v>
    <v>AMBUJA CEMENTS LIMITED</v>
    <v>AMBUJA CEMENTS LIMITED</v>
    <v>543.5</v>
    <v>29.219100000000001</v>
    <v>543.04999999999995</v>
    <v>537</v>
    <v>2463124000</v>
    <v>500425</v>
    <v>AMBUJA CEMENTS LIMITED (XBOM:500425)</v>
    <v>123925</v>
    <v>3060980</v>
    <v>1981</v>
  </rv>
  <rv s="2">
    <v>972</v>
  </rv>
  <rv s="0">
    <v>https://www.bing.com/financeapi/forcetrigger?t=c4et8m&amp;q=XBOM%3a543415&amp;form=skydnc</v>
    <v>Learn more on Bing</v>
  </rv>
  <rv s="1">
    <v>en-GB</v>
    <v>c4et8m</v>
    <v>268435456</v>
    <v>1</v>
    <v>Powered by Refinitiv</v>
    <v>0</v>
    <v>Anand Rathi Wealth Ltd (XBOM:543415)</v>
    <v>2</v>
    <v>3</v>
    <v>Finance</v>
    <v>8</v>
    <v>2320.2800000000002</v>
    <v>1586.05</v>
    <v>0.24399999999999999</v>
    <v>-9.0500000000000007</v>
    <v>-4.8430000000000001E-3</v>
    <v>INR</v>
    <v>Anand Rathi Wealth Limited is an India-based wealth solutions provider. The Company is engaged in the business of services for the distribution and sale of financial products. It works with high and ultra-high net worth individuals (HNIs and UHNIs) to facilitate their investments in financial instruments using its solutions. Its flagship Private Wealth (PW) vertical is engaged in providing solutions to its clients by facilitating investments in financial instruments through an objective-driven process. Its Digital Wealth (DW) vertical is a financial technology (fintech) expansion of its offering, addressing the market's wealthy sector with a wealth solution given through a physical plus digital (phygital) channel, or a blend of human contact and technology. Omni Financial Advisors (OFA) vertical is also an extension for capturing the wealth management landscape through which it provides a technology platform for mutual fund distributors (MFDs) to service their clients and grow.</v>
    <v>1012</v>
    <v>Bombay Stock Exchange</v>
    <v>XBOM</v>
    <v>XBOM</v>
    <v>Floor No 2nd &amp; 3rd, Block B &amp; C, E, Wing, Trade Link, Kamala Mills Compound,, Senapati Bapat Marg, Lower Parel, MUMBAI, MAHARASHTRA, 400013 IN</v>
    <v>1950</v>
    <v>Investment Banking &amp; Investment Services</v>
    <v>Stock</v>
    <v>45744.438530092593</v>
    <v>974</v>
    <v>1854.45</v>
    <v>158752100000</v>
    <v>Anand Rathi Wealth Ltd</v>
    <v>Anand Rathi Wealth Ltd</v>
    <v>1869.7</v>
    <v>54.813099999999999</v>
    <v>1868.7</v>
    <v>1859.65</v>
    <v>83020630</v>
    <v>543415</v>
    <v>Anand Rathi Wealth Ltd (XBOM:543415)</v>
    <v>3436</v>
    <v>201260</v>
    <v>1995</v>
  </rv>
  <rv s="2">
    <v>975</v>
  </rv>
  <rv s="0">
    <v>https://www.bing.com/financeapi/forcetrigger?t=bwd977&amp;q=XBOM%3a543235&amp;form=skydnc</v>
    <v>Learn more on Bing</v>
  </rv>
  <rv s="1">
    <v>en-GB</v>
    <v>bwd977</v>
    <v>268435456</v>
    <v>1</v>
    <v>Powered by Refinitiv</v>
    <v>0</v>
    <v>ANGEL ONE LIMITED (XBOM:543235)</v>
    <v>2</v>
    <v>3</v>
    <v>Finance</v>
    <v>8</v>
    <v>3502.6</v>
    <v>1942</v>
    <v>1.0494000000000001</v>
    <v>-6.45</v>
    <v>-2.7810000000000001E-3</v>
    <v>INR</v>
    <v>Angel One Limited is a retail full-service broking house. The Company is engaged in the business of stock, currency, and commodity broking, providing margin trading facilities, depository services and distribution of mutual funds to its clients. The Company operates through the Broking and related services segment. Broking and related services segment is engaged in broking, advisory, third-party product distribution, margin trade facility and other fee-based services. Its digital platforms include Angel One Super App, Angel One Trade, and Smart API. It offers various investment options, such as stocks, mutual funds, upcoming initial public offering (IPO), futures, options, United States stocks, exchange-traded funds (ETF), currencies, commodities, and more. The Company's subsidiaries include Angel Financial Advisors Private Limited, Angel Fincap Private Limited, Angel Securities Limited, Angel DigiTech Services Private Limited, Mimansa Software Systems Private Limited, and others.</v>
    <v>3767</v>
    <v>Bombay Stock Exchange</v>
    <v>XBOM</v>
    <v>XBOM</v>
    <v>6th Floor, Ackruti Star, Central Road - MIDC, Andheri (E), MUMBAI, MAHARASHTRA, 400093 IN</v>
    <v>2397</v>
    <v>Investment Banking &amp; Investment Services</v>
    <v>Stock</v>
    <v>45744.438530092593</v>
    <v>977</v>
    <v>2300</v>
    <v>208868200000</v>
    <v>ANGEL ONE LIMITED</v>
    <v>ANGEL ONE LIMITED</v>
    <v>2358.9499999999998</v>
    <v>15.288</v>
    <v>2319.1</v>
    <v>2312.65</v>
    <v>90294040</v>
    <v>543235</v>
    <v>ANGEL ONE LIMITED (XBOM:543235)</v>
    <v>133549</v>
    <v>1279450</v>
    <v>1996</v>
  </rv>
  <rv s="2">
    <v>978</v>
  </rv>
  <rv s="0">
    <v>https://www.bing.com/financeapi/forcetrigger?t=c1bvim&amp;q=XBOM%3a543275&amp;form=skydnc</v>
    <v>Learn more on Bing</v>
  </rv>
  <rv s="1">
    <v>en-GB</v>
    <v>c1bvim</v>
    <v>268435456</v>
    <v>1</v>
    <v>Powered by Refinitiv</v>
    <v>0</v>
    <v>ANUPAM RASAYAN INDIA LIMITED (XBOM:543275)</v>
    <v>2</v>
    <v>3</v>
    <v>Finance</v>
    <v>8</v>
    <v>945.05</v>
    <v>600.95000000000005</v>
    <v>1.3360000000000001</v>
    <v>22</v>
    <v>2.9464999999999998E-2</v>
    <v>INR</v>
    <v>Anupam Rasayan India Ltd. is an India-based company, which is engaged in the custom synthesis (CSM) and manufacturing of specialty chemicals. The Company's segments include Life Science related Specialty Chemicals and Other Specialty Chemicals. The Life Science related Specialty Chemicals segment includes agrochemicals (including crop protection), personal care and pharmaceuticals businesses. Its agrochemicals business includes manufacturing agro intermediates and agro active ingredients (insecticides, fungicides, herbicides and plant growth regulators). Its personal care business manufactures anti-bacterial and ultraviolet protection intermediates, and active ingredients. Its pharmaceuticals business develops intermediates and key starting materials for active pharmaceutical ingredients, material sciences and surface chemistry. The Other Specialty Chemicals segment includes specialty pigments, specialty dyes and polymer additives. It caters to a range of Indian and global customers.</v>
    <v>1896</v>
    <v>Bombay Stock Exchange</v>
    <v>XBOM</v>
    <v>XBOM</v>
    <v>8110, Sachin G.I.D.C. Estate, SURAT, GUJARAT, 394230 IN</v>
    <v>770.5</v>
    <v>Chemicals</v>
    <v>Stock</v>
    <v>45744.438530092593</v>
    <v>980</v>
    <v>742.6</v>
    <v>83481860000</v>
    <v>ANUPAM RASAYAN INDIA LIMITED</v>
    <v>ANUPAM RASAYAN INDIA LIMITED</v>
    <v>747.05</v>
    <v>105.3306</v>
    <v>746.65</v>
    <v>768.65</v>
    <v>109931300</v>
    <v>543275</v>
    <v>ANUPAM RASAYAN INDIA LIMITED (XBOM:543275)</v>
    <v>2848</v>
    <v>350280</v>
    <v>2003</v>
  </rv>
  <rv s="2">
    <v>981</v>
  </rv>
  <rv s="0">
    <v>https://www.bing.com/financeapi/forcetrigger?t=ahdarw&amp;q=XBOM%3a532259&amp;form=skydnc</v>
    <v>Learn more on Bing</v>
  </rv>
  <rv s="1">
    <v>en-GB</v>
    <v>ahdarw</v>
    <v>268435456</v>
    <v>1</v>
    <v>Powered by Refinitiv</v>
    <v>0</v>
    <v>APAR INDUSTRIES LIMITED (XBOM:532259)</v>
    <v>2</v>
    <v>3</v>
    <v>Finance</v>
    <v>8</v>
    <v>11797.35</v>
    <v>5285.85</v>
    <v>0.48370000000000002</v>
    <v>-165.4</v>
    <v>-2.9002E-2</v>
    <v>INR</v>
    <v>Apar Industries Limited (Apar) an India-based manufacturer and supplier of conductors, a variety of cables, specialty oils, polymers, and lubricants. The Company’s segments include Conductor; Transformer &amp; Specialties Oils; Power/Telecom Cables, and others. It provides diverse fields of electrical and metallurgical engineering offering value-added products and services in Power Transmission Conductors, Petroleum Specialty Oils, Power &amp; Telecom Cables, and House wires. The Company's specialty oil business has a range of products, which falls under approximately four categories, such as transformer oils, white oils (liquid paraffins), petroleum jelly, and process oils. It also provides CTC/PICC conductors, railway overhead conductors, T&amp;D overhead conductors, optical ground wires, aluminum and alloy rods, specialty wires, and turnkey solutions. The Company has manufacturing plants in the state of Maharashtra, Gujarat, Orissa, and the Union Territory of Dadra &amp; Nagar Haveli.</v>
    <v>2045</v>
    <v>Bombay Stock Exchange</v>
    <v>XBOM</v>
    <v>XBOM</v>
    <v>APAR house, Bldg no. 4 &amp; 5, Corporate Park, V.N. Purav marg, Chembur, MUMBAI, MAHARASHTRA, 400071 IN</v>
    <v>5812.3</v>
    <v>Machinery, Equipment &amp; Components</v>
    <v>Stock</v>
    <v>45744.43855324074</v>
    <v>983</v>
    <v>5468</v>
    <v>222530500000</v>
    <v>APAR INDUSTRIES LIMITED</v>
    <v>APAR INDUSTRIES LIMITED</v>
    <v>5699.85</v>
    <v>27.575500000000002</v>
    <v>5703</v>
    <v>5537.6</v>
    <v>40168310</v>
    <v>532259</v>
    <v>APAR INDUSTRIES LIMITED (XBOM:532259)</v>
    <v>9066</v>
    <v>271240</v>
    <v>1989</v>
  </rv>
  <rv s="2">
    <v>984</v>
  </rv>
  <rv s="0">
    <v>https://www.bing.com/financeapi/forcetrigger?t=ah97zr&amp;q=XBOM%3a508869&amp;form=skydnc</v>
    <v>Learn more on Bing</v>
  </rv>
  <rv s="1">
    <v>en-GB</v>
    <v>ah97zr</v>
    <v>268435456</v>
    <v>1</v>
    <v>Powered by Refinitiv</v>
    <v>0</v>
    <v>APOLLO HOSPITALS ENTERPRISE LIMITED (XBOM:508869)</v>
    <v>2</v>
    <v>3</v>
    <v>Finance</v>
    <v>8</v>
    <v>7545.1</v>
    <v>5690.8</v>
    <v>0.86209999999999998</v>
    <v>123.95</v>
    <v>1.9148000000000002E-2</v>
    <v>INR</v>
    <v>Apollo Hospitals Enterprise Limited is an India-based integrated healthcare company. The Company is engaged in the business of providing hospital services and selling pharma and wellness products through a network of pharmacies, including the operation of multidisciplinary private hospitals, clinics, diagnostic centers and pharmacies. The Company's segments include Healthcare Services, Retail Health and Diagnostics, Digital Health and Pharmacy Distribution, and Others. It is engaged in hospitals and hospitals-based services. Retail Health and Diagnostics segment includes clinics and diagnostics. Digital Health and Pharmacy Distribution segment is engaged in the business of procurement and distribution of pharmaceuticals, fast moving consumer goods and private label products business from various services using the digital platform. The Company has approximately 10,000 beds across 73 hospitals, 6000 pharmacies and 2500 clinics and diagnostic centers, as well as 500 telemedicine centers.</v>
    <v>82786</v>
    <v>Bombay Stock Exchange</v>
    <v>XBOM</v>
    <v>XBOM</v>
    <v>"Ali Towers" Ill Floor, #55, Greams Road, CHENNAI, TAMIL NADU, 600006 IN</v>
    <v>6650</v>
    <v>Healthcare Providers &amp; Services</v>
    <v>Stock</v>
    <v>45744.438530092593</v>
    <v>986</v>
    <v>6432.1</v>
    <v>951308100000</v>
    <v>APOLLO HOSPITALS ENTERPRISE LIMITED</v>
    <v>APOLLO HOSPITALS ENTERPRISE LIMITED</v>
    <v>6493.2</v>
    <v>72.403000000000006</v>
    <v>6473.2</v>
    <v>6597.15</v>
    <v>143784700</v>
    <v>508869</v>
    <v>APOLLO HOSPITALS ENTERPRISE LIMITED (XBOM:508869)</v>
    <v>3375</v>
    <v>416800</v>
    <v>1979</v>
  </rv>
  <rv s="2">
    <v>987</v>
  </rv>
  <rv s="0">
    <v>https://www.bing.com/financeapi/forcetrigger?t=ah8bnm&amp;q=XBOM%3a500877&amp;form=skydnc</v>
    <v>Learn more on Bing</v>
  </rv>
  <rv s="1">
    <v>en-GB</v>
    <v>ah8bnm</v>
    <v>268435456</v>
    <v>1</v>
    <v>Powered by Refinitiv</v>
    <v>0</v>
    <v>APOLLO TYRES LIMITED. (XBOM:500877)</v>
    <v>2</v>
    <v>3</v>
    <v>Finance</v>
    <v>8</v>
    <v>584.65</v>
    <v>370.9</v>
    <v>1.2419</v>
    <v>-4.4000000000000004</v>
    <v>-1.0270999999999999E-2</v>
    <v>INR</v>
    <v>Apollo Tyres Limited is engaged in the manufacturing and sale of automotive tires. The Company operates through the automobile tires, automobile tubes and automobile flaps segment. Its geographical segments include Asia Pacific, Middle East, and Africa (APMEA), Europe and Others. It caters to specific consumer segments through its brands, Apollo and Vredestein. The Apollo brand is available across various categories, including commercial, passenger vehicles, two-wheelers, farm, and industrial. The Vredestein brand products include car tires, tires for agricultural and industrial applications and bicycle tires. The Company’s product portfolio includes the entire range of passenger car, light truck, passenger vehicle, truck and bus, and two-wheeler. Its operations are in India and comprises five tire manufacturing plants, two located in Cochin and one each at Vadodara, Chennai, and Andhra Pradesh. The Company's subsidiaries include Apollo Tyres (NL) B.V., Apollo Tyres AG, and others.</v>
    <v>15457</v>
    <v>Bombay Stock Exchange</v>
    <v>XBOM</v>
    <v>XBOM</v>
    <v>Apollo House, 7 Institutional Area, Sector 32, GURGAON, HARYANA, 122001 IN</v>
    <v>433</v>
    <v>Automobiles &amp; Auto Parts</v>
    <v>Stock</v>
    <v>45744.43855324074</v>
    <v>989</v>
    <v>422.7</v>
    <v>270584800000</v>
    <v>APOLLO TYRES LIMITED.</v>
    <v>APOLLO TYRES LIMITED.</v>
    <v>431.75</v>
    <v>20.863600000000002</v>
    <v>428.4</v>
    <v>424</v>
    <v>635101000</v>
    <v>500877</v>
    <v>APOLLO TYRES LIMITED. (XBOM:500877)</v>
    <v>221553</v>
    <v>1497980</v>
    <v>1972</v>
  </rv>
  <rv s="2">
    <v>990</v>
  </rv>
  <rv s="0">
    <v>https://www.bing.com/financeapi/forcetrigger?t=c37fsm&amp;q=XBOM%3a543335&amp;form=skydnc</v>
    <v>Learn more on Bing</v>
  </rv>
  <rv s="1">
    <v>en-GB</v>
    <v>c37fsm</v>
    <v>268435456</v>
    <v>1</v>
    <v>Powered by Refinitiv</v>
    <v>0</v>
    <v>APTUS VALUE HOUSING FINANCE INDIA LIMITED (XBOM:543335)</v>
    <v>2</v>
    <v>3</v>
    <v>Finance</v>
    <v>8</v>
    <v>401.7</v>
    <v>267.75</v>
    <v>0.82930000000000004</v>
    <v>-4.9000000000000004</v>
    <v>-1.6410000000000001E-2</v>
    <v>INR</v>
    <v>Aptus Value Housing Finance India Limited is an India-based home loan company. The Company is engaged primarily in the business of housing finance and all other activities are incidental to the main activities of the Company. It is also engaged in providing loans for non-housing finance activities in the form of loan against properties (LAP). Its products include home loans, LAP, and insurance services. The primary product offered by the Company is focused at addressing the long-term housing finance needs of its customers. LAPs are loans given for refinancing of funds used for the purpose of construction/purchase of a house. LAP has two products, namely, LAP-Construction and LAP-Purchase. It is offering products pertinent to housing finance. It offers credit shield insurance to customers wherein the entire loan outstanding is repaid by the insurance company in the event of death of a customer. Its subsidiary, Aptus Finance India Private Limited, is a non- banking finance company.</v>
    <v>2883</v>
    <v>Bombay Stock Exchange</v>
    <v>XBOM</v>
    <v>XBOM</v>
    <v>No. 8B, Doshi Towers, 8th Floor,, No: 205, Poonamallee High Road,, Kilpauk,, CHENNAI, TAMIL NADU, 600010 IN</v>
    <v>303.14999999999998</v>
    <v>Banking Services</v>
    <v>Stock</v>
    <v>45744.43854166667</v>
    <v>992</v>
    <v>293.25</v>
    <v>147320200000</v>
    <v>APTUS VALUE HOUSING FINANCE INDIA LIMITED</v>
    <v>APTUS VALUE HOUSING FINANCE INDIA LIMITED</v>
    <v>298.60000000000002</v>
    <v>20.680199999999999</v>
    <v>298.60000000000002</v>
    <v>293.7</v>
    <v>499814100</v>
    <v>543335</v>
    <v>APTUS VALUE HOUSING FINANCE INDIA LIMITED (XBOM:543335)</v>
    <v>18455</v>
    <v>428960</v>
    <v>2009</v>
  </rv>
  <rv s="2">
    <v>993</v>
  </rv>
  <rv s="9">
    <v>en-GB</v>
    <v>c84bh7</v>
    <v>268435456</v>
    <v>1</v>
    <v>Powered by Refinitiv</v>
    <v>17</v>
    <v>ARCHEAN CHEMICAL INDUSTRIES LIMITED (XBOM:543657)</v>
    <v>6</v>
    <v>3</v>
    <v>Finance</v>
    <v>8</v>
    <v>831</v>
    <v>409</v>
    <v>0.67500000000000004</v>
    <v>-14.8</v>
    <v>-2.8049000000000001E-2</v>
    <v>INR</v>
    <v>Archean Chemical Industries Limited is an India-based specialty chemical manufacturing company. The Company is engaged in activities related to the production and supply of marine chemicals. It is a producer and exporter of Bromine, Sulphate of Potash, and Industrial Salt. It has a single business segment, namely marine chemicals industry. The Company's portfolio of products also includes Potassium Sulfate (SOP). The Company serves a range of industries, including agriculture, pharmaceuticals, water treatment, aluminum, glass, and textiles.</v>
    <v>288</v>
    <v>Bombay Stock Exchange</v>
    <v>XBOM</v>
    <v>XBOM</v>
    <v>No.2D, Ground Floor, North Crescent Road, Thyagaraya Nagar, CHENNAI, TAMIL NADU, 600017 IN</v>
    <v>545</v>
    <v>Chemicals</v>
    <v>Stock</v>
    <v>45744.43854166667</v>
    <v>506.5</v>
    <v>63923200000</v>
    <v>ARCHEAN CHEMICAL INDUSTRIES LIMITED</v>
    <v>ARCHEAN CHEMICAL INDUSTRIES LIMITED</v>
    <v>527</v>
    <v>38.046399999999998</v>
    <v>527.65</v>
    <v>512.85</v>
    <v>123427700</v>
    <v>543657</v>
    <v>ARCHEAN CHEMICAL INDUSTRIES LIMITED (XBOM:543657)</v>
    <v>45348</v>
    <v>516310</v>
    <v>2009</v>
  </rv>
  <rv s="2">
    <v>995</v>
  </rv>
  <rv s="0">
    <v>https://www.bing.com/financeapi/forcetrigger?t=aha6vh&amp;q=XBOM%3a515030&amp;form=skydnc</v>
    <v>Learn more on Bing</v>
  </rv>
  <rv s="1">
    <v>en-GB</v>
    <v>aha6vh</v>
    <v>268435456</v>
    <v>1</v>
    <v>Powered by Refinitiv</v>
    <v>0</v>
    <v>ASAHI INDIA GLASS LIMITED (XBOM:515030)</v>
    <v>2</v>
    <v>3</v>
    <v>Finance</v>
    <v>8</v>
    <v>833</v>
    <v>523.25</v>
    <v>0.62529999999999997</v>
    <v>-0.85</v>
    <v>-1.4130000000000002E-3</v>
    <v>INR</v>
    <v>Asahi India Glass Limited (AIS) is an India-based integrated glass and windows solutions company. The Company is engaged in the business of manufacturing of auto glass, float glass and other value-added glasses. Its segments include Automotive Glass and Float Glass. Its auto glass products are used in the manufacturing of passenger and commercial vehicles, including trucks, buses, railways, metros, tractors, and off-highway vehicles. Its automotive glass includes windscreen, sidelites, backlite, sunroof, and bullet resistant glass. Its architectural glass includes float glass, super specialty glass, energy-efficiency glass, value-added glass, AIS windows, and designer glass. Its industrial glass includes consumer durable glass products and construction and farm equipment. It provides customized solutions to home and car owners through its consumer brands, AIS Windows, AIS Glasxperts, AIS Windshield Experts and Car fit Experts.</v>
    <v>2567</v>
    <v>Bombay Stock Exchange</v>
    <v>XBOM</v>
    <v>XBOM</v>
    <v>Unit No 301-308, 1101-1104, Tower D, Global Business, Park Mehrauli-Gurugram Road, GURGAON, HARYANA, 122002 IN</v>
    <v>609.85</v>
    <v>Automobiles &amp; Auto Parts</v>
    <v>Stock</v>
    <v>45744.43855324074</v>
    <v>997</v>
    <v>597</v>
    <v>146352300000</v>
    <v>ASAHI INDIA GLASS LIMITED</v>
    <v>ASAHI INDIA GLASS LIMITED</v>
    <v>603</v>
    <v>41.357900000000001</v>
    <v>601.45000000000005</v>
    <v>600.6</v>
    <v>243089900</v>
    <v>515030</v>
    <v>ASAHI INDIA GLASS LIMITED (XBOM:515030)</v>
    <v>4698</v>
    <v>77460</v>
    <v>1984</v>
  </rv>
  <rv s="2">
    <v>998</v>
  </rv>
  <rv s="0">
    <v>https://www.bing.com/financeapi/forcetrigger?t=az66u2&amp;q=XNSE%3aASTERDM&amp;form=skydnc</v>
    <v>Learn more on Bing</v>
  </rv>
  <rv s="1">
    <v>en-GB</v>
    <v>az66u2</v>
    <v>268435456</v>
    <v>1</v>
    <v>Powered by Refinitiv</v>
    <v>0</v>
    <v>ASTER DM HEALTHCARE LIMITED (XNSE:ASTERDM)</v>
    <v>2</v>
    <v>3</v>
    <v>Finance</v>
    <v>4</v>
    <v>534.79999999999995</v>
    <v>309.75</v>
    <v>1.0602</v>
    <v>30.15</v>
    <v>6.6504999999999995E-2</v>
    <v>INR</v>
    <v>Aster DM Healthcare Limited is a healthcare service provider. The Company's segments include Hospitals, Clinics, Retail Pharmacies, and Others. The Hospitals segment comprises of hospitals and in-house pharmacies at the hospitals. The Clinics segment comprises of clinics and in-house pharmacies at the clinics. The Retail Pharmacies segment comprises standalone retail pharmacies and optical outlets. The Other segment comprises healthcare consultancy services. The Company operates over 19 hospitals, 13 clinics, 223 pharmacies (operated by Alfaone Retail Pharmacies Private Limited under brand license from Aster), and 224 labs and patient experience centers across five states in India.</v>
    <v>14016</v>
    <v>National Stock Exchange of India</v>
    <v>XNSE</v>
    <v>XNSE</v>
    <v>Awfis, 2nd Floor Renaissance Centra, 27 &amp; 27/1, Mission Road, Rama Nagar, BANGALORE, KARNATAKA, 560027 IN</v>
    <v>504</v>
    <v>Healthcare Providers &amp; Services</v>
    <v>Stock</v>
    <v>45744.492800925924</v>
    <v>1000</v>
    <v>451.8</v>
    <v>240844000000</v>
    <v>ASTER DM HEALTHCARE LIMITED</v>
    <v>ASTER DM HEALTHCARE LIMITED</v>
    <v>455.05</v>
    <v>100.7376</v>
    <v>453.35</v>
    <v>483.5</v>
    <v>498126100</v>
    <v>ASTERDM</v>
    <v>ASTER DM HEALTHCARE LIMITED (XNSE:ASTERDM)</v>
    <v>26484708</v>
    <v>3205310</v>
    <v>2008</v>
  </rv>
  <rv s="2">
    <v>1001</v>
  </rv>
  <rv s="0">
    <v>https://www.bing.com/financeapi/forcetrigger?t=ahgztc&amp;q=XNSE%3aASTRAZEN&amp;form=skydnc</v>
    <v>Learn more on Bing</v>
  </rv>
  <rv s="1">
    <v>en-GB</v>
    <v>ahgztc</v>
    <v>268435456</v>
    <v>1</v>
    <v>Powered by Refinitiv</v>
    <v>0</v>
    <v>ASTRAZENECA PHARMA INDIA LIMITED (XNSE:ASTRAZEN)</v>
    <v>2</v>
    <v>3</v>
    <v>Finance</v>
    <v>4</v>
    <v>9059.0499999999993</v>
    <v>4800.1499999999996</v>
    <v>0.60350000000000004</v>
    <v>113</v>
    <v>1.3302000000000001E-2</v>
    <v>INR</v>
    <v>AstraZeneca Pharma India Limited is an India-based biopharmaceutical company. Its therapeutic areas include cardiovascular, renal and metabolism; oncology, and respiratory diseases. The Company operates through Healthcare segment. The Company is engaged in the business of manufacturing, distribution and marketing of pharmaceutical products and also provides clinical trial services to an overseas group company. Its therapeutic offerings in CVRM business include heart failure, and chronic kidney disease indications for Forxiga (Dapagliflozin). Its approvals in oncology business include the use of Imfinzi (Durvalumab) in Biliary Tract Carcinoma, and use of Lynparza (Olaparib) in early breast cancer. The Company has a portfolio of oral antidiabetic drugs with presence in two drug classes: SGLT2 inhibitors and DPP4 inhibitors. The Company’s DPP4 offering comprises of the brands of Onglyza (Saxagliptin) and Kombiglzye (Saxagliptin/Metformin).</v>
    <v>940</v>
    <v>National Stock Exchange of India</v>
    <v>XNSE</v>
    <v>XNSE</v>
    <v>Block N1, 12th Floor,, Manyata Empassy Business Park, Rachenahalli, Outer Ring Road,, BANGALORE, KARNATAKA, 560045 IN</v>
    <v>8759</v>
    <v>Pharmaceuticals</v>
    <v>Stock</v>
    <v>45744.492800925924</v>
    <v>1003</v>
    <v>8430.2999999999993</v>
    <v>215191300000</v>
    <v>ASTRAZENECA PHARMA INDIA LIMITED</v>
    <v>ASTRAZENECA PHARMA INDIA LIMITED</v>
    <v>8510</v>
    <v>221.93870000000001</v>
    <v>8494.65</v>
    <v>8607.65</v>
    <v>25000000</v>
    <v>ASTRAZEN</v>
    <v>ASTRAZENECA PHARMA INDIA LIMITED (XNSE:ASTRAZEN)</v>
    <v>30396</v>
    <v>80750</v>
    <v>1979</v>
  </rv>
  <rv s="2">
    <v>1004</v>
  </rv>
  <rv s="0">
    <v>https://www.bing.com/financeapi/forcetrigger?t=ahh27w&amp;q=XNSE%3aAVANTIFEED&amp;form=skydnc</v>
    <v>Learn more on Bing</v>
  </rv>
  <rv s="1">
    <v>en-GB</v>
    <v>ahh27w</v>
    <v>268435456</v>
    <v>1</v>
    <v>Powered by Refinitiv</v>
    <v>0</v>
    <v>AVANTI FEEDS LIMITED (XNSE:AVANTIFEED)</v>
    <v>2</v>
    <v>3</v>
    <v>Finance</v>
    <v>4</v>
    <v>964.2</v>
    <v>481</v>
    <v>0.90090000000000003</v>
    <v>9.25</v>
    <v>1.0227999999999999E-2</v>
    <v>INR</v>
    <v>Avanti Feeds Limited is engaged in manufacturing of shrimp feed. The Company operates through three segments: Shrimp Feed, Windmills, and Hatchery. The shrimp feed is manufactured and marketed to farmers, which is used in aqua culture to grow shrimp. The shrimps are purchased from the farmers and are further processed and exported to various countries. It has installed over four mills of over 3.2 megawatts capacity at Chitradurga, Karnataka. The power generated from windmills is sold to Bangalore Electricity Supply Company Limited (BESCOM) under a power purchase agreement. It has six shrimp feed manufacturing units and one hatchery. The Company’s products include raw shrimp, cooked shrimp, and value-added shrimp. Its value-added shrimps include marinated products, breaded products, skewers, and shrimp rings. The Company provides its products to various markets, such as Europe, Japan, Korea, China, Russia, Canada, and the Middle East.</v>
    <v>1542</v>
    <v>National Stock Exchange of India</v>
    <v>XNSE</v>
    <v>XNSE</v>
    <v>G-2, Concorde Apartments, 6-3-658,, Somajiguda,, HYDERABAD, TELANGANA, 500082 IN</v>
    <v>922.5</v>
    <v>Food &amp; Tobacco</v>
    <v>Stock</v>
    <v>45744.492800925924</v>
    <v>1006</v>
    <v>894.05</v>
    <v>124480800000</v>
    <v>AVANTI FEEDS LIMITED</v>
    <v>AVANTI FEEDS LIMITED</v>
    <v>916.1</v>
    <v>25.872</v>
    <v>904.4</v>
    <v>913.65</v>
    <v>136245600</v>
    <v>AVANTIFEED</v>
    <v>AVANTI FEEDS LIMITED (XNSE:AVANTIFEED)</v>
    <v>612957</v>
    <v>1765350</v>
    <v>1993</v>
  </rv>
  <rv s="2">
    <v>1007</v>
  </rv>
  <rv s="0">
    <v>https://www.bing.com/financeapi/forcetrigger?t=ahebgh&amp;q=XBOM%3a532977&amp;form=skydnc</v>
    <v>Learn more on Bing</v>
  </rv>
  <rv s="8">
    <v>en-GB</v>
    <v>ahebgh</v>
    <v>268435456</v>
    <v>1</v>
    <v>Powered by Refinitiv</v>
    <v>12</v>
    <v>BAJAJ AUTO LIMITED. (XBOM:532977)</v>
    <v>14</v>
    <v>15</v>
    <v>Finance</v>
    <v>8</v>
    <v>12772.15</v>
    <v>7308</v>
    <v>0.97040000000000004</v>
    <v>-101.25</v>
    <v>-1.2695000000000001E-2</v>
    <v>INR</v>
    <v>Bajaj Auto Limited is an India-based company, which is engaged in the business of the development, manufacturing, and distribution of automobiles, such as motorcycles, commercial vehicles, electric vehicles, and parts. It is a manufacturer of two-wheelers, three-wheelers, and quadri-cycles. The Company sells its products in India as well as in various other global markets. Its segments include Automotive, Investments, Financing, and Others. The automotive segment includes all activities related to development, design, manufacture, assembly, and sale of two-wheelers/three-wheelers as well as sale of related parts and accessories. Its motorcycles include Boxer, CT, Platina, Discover, Pulsar, Avenger, KTM, Dominar, Husqvarna, and Chetak. Its commercial vehicles include Passenger Carriers, Good Carriers, and Quadricycle. Its subsidiaries include Citicore Fund Managers, Inc., Citicore Property Managers, Inc., Sikat Solar Holdco, Inc., and Citicore Solar South Cotabato, Inc.</v>
    <v>6192</v>
    <v>Bombay Stock Exchange</v>
    <v>XBOM</v>
    <v>XBOM</v>
    <v>Akurdi,, PUNE, MAHARASHTRA, 411035 IN</v>
    <v>8024.05</v>
    <v>511</v>
    <v>Automobiles &amp; Auto Parts</v>
    <v>Stock</v>
    <v>45744.43854166667</v>
    <v>1009</v>
    <v>7806.05</v>
    <v>2200229000000</v>
    <v>BAJAJ AUTO LIMITED.</v>
    <v>BAJAJ AUTO LIMITED.</v>
    <v>7806.05</v>
    <v>28.464099999999998</v>
    <v>7975.65</v>
    <v>7874.4</v>
    <v>279257600</v>
    <v>532977</v>
    <v>BAJAJ AUTO LIMITED. (XBOM:532977)</v>
    <v>14010</v>
    <v>507340</v>
    <v>2007</v>
  </rv>
  <rv s="2">
    <v>1010</v>
  </rv>
  <rv s="0">
    <v>https://www.bing.com/financeapi/forcetrigger?t=ahcc8m&amp;q=XBOM%3a530999&amp;form=skydnc</v>
    <v>Learn more on Bing</v>
  </rv>
  <rv s="1">
    <v>en-GB</v>
    <v>ahcc8m</v>
    <v>268435456</v>
    <v>1</v>
    <v>Powered by Refinitiv</v>
    <v>0</v>
    <v>BALAJI AMINES LIMITED (XBOM:530999)</v>
    <v>2</v>
    <v>3</v>
    <v>Finance</v>
    <v>8</v>
    <v>2550.15</v>
    <v>1170.75</v>
    <v>2.1762000000000001</v>
    <v>-37.049999999999997</v>
    <v>-2.9822999999999999E-2</v>
    <v>INR</v>
    <v>Balaji Amines Limited is an India-based company, which is engaged in the business of manufacturing of specialty chemicals, aliphatic amines and derivatives. The Company’s segments include Amines &amp; Specialty Chemicals and Hotel Division. It also owns a five-star Hotel in Solapur, Maharashtra. Its products include amines, derivatives, specialty chemicals and pharma excipients. Its amine products include MONOMETHYLAMINE (MMA), DIMETHYLAMINE (DMA), TRIMETHYLAMINE and others. Its specialty chemical products include N-Methyl Pyrrolidone (NMP), Morpholine, 2-PYRROLIDONE (2-P), N-ETHYL-2-PYRROLIDONE, GAMMA-BUTYROLACTONE, ACETONITRILE (ACN) and others. Its derivatives products include Di-Methyl Acetamide (DMAC); Di-Methyl Amine Hydrochloride (DMA HCL); Tri-Methyl Amine Hydrochloride (TMA HCL); Di-Ethyl Amine Hydrochloride (DEA HCL), and others. Its pharma excipients products include POLY VINYL PYRROLIDONE(PVP-30) IP/BP/JP GRADE and POLY VINYL PYRROLIDONE(PVP-30)-TECHNICAL GRADE.</v>
    <v>1117</v>
    <v>Bombay Stock Exchange</v>
    <v>XBOM</v>
    <v>XBOM</v>
    <v>Plot No. 47, Balaji Bhawan, Kavuri Hills, Madhapur, HYDERABAD, TELANGANA, 500033 IN</v>
    <v>1269.3499999999999</v>
    <v>Chemicals</v>
    <v>Stock</v>
    <v>45744.438530092593</v>
    <v>1012</v>
    <v>1205</v>
    <v>39112870000</v>
    <v>BALAJI AMINES LIMITED</v>
    <v>BALAJI AMINES LIMITED</v>
    <v>1243</v>
    <v>21.055800000000001</v>
    <v>1242.3499999999999</v>
    <v>1205.3</v>
    <v>32401000</v>
    <v>530999</v>
    <v>BALAJI AMINES LIMITED (XBOM:530999)</v>
    <v>10629</v>
    <v>136910</v>
    <v>1988</v>
  </rv>
  <rv s="2">
    <v>1013</v>
  </rv>
  <rv s="0">
    <v>https://www.bing.com/financeapi/forcetrigger?t=ahh49c&amp;q=XNSE%3aBALRAMCHIN&amp;form=skydnc</v>
    <v>Learn more on Bing</v>
  </rv>
  <rv s="1">
    <v>en-GB</v>
    <v>ahh49c</v>
    <v>268435456</v>
    <v>1</v>
    <v>Powered by Refinitiv</v>
    <v>0</v>
    <v>BALRAMPUR CHINI MILLS LTD (XNSE:BALRAMCHIN)</v>
    <v>2</v>
    <v>3</v>
    <v>Finance</v>
    <v>4</v>
    <v>691.8</v>
    <v>352</v>
    <v>0.63770000000000004</v>
    <v>11.8</v>
    <v>2.2027000000000001E-2</v>
    <v>INR</v>
    <v>Balrampur Chini Mills Limited is an India-based sugar manufacturing company. The Company is engaged in manufacturing and sale of sugar. Its allied business activities consist of manufacturing and sale of ethanol, ethyl alcohol, generation and sale of co-generated power, and manufacturing and sale of agricultural fertilizers. Its segments include Sugar, Distillery, Polylactic Acid, and Others. The Sugar segment is engaged in the sale of sugar and its by-products. The Distillery segment includes the sale of industrial alcohol, which constitutes ethanol sold under contracts with public and private oil marketing companies, and other products to institutional buyers. The Company is also engaged in manufacturing of polylactic acid (PLA), a biodegradable polymer. The Others segment is principally engaged in the sale of agricultural fertilizers such as granulated potash. Its Agri-inputs products include PAUDH-SHAKTI, JAIV-SHAKI AND DEVDOOT.</v>
    <v>6056</v>
    <v>National Stock Exchange of India</v>
    <v>XNSE</v>
    <v>XNSE</v>
    <v>FMC Fortuna, 2nd Floor, 234/3A, A.J.C. Bose Road, KOLKATA, WEST BENGAL, 700020 IN</v>
    <v>552</v>
    <v>Food &amp; Tobacco</v>
    <v>Stock</v>
    <v>45744.492800925924</v>
    <v>1015</v>
    <v>532</v>
    <v>110541500000</v>
    <v>BALRAMPUR CHINI MILLS LTD</v>
    <v>BALRAMPUR CHINI MILLS LTD</v>
    <v>535.70000000000005</v>
    <v>26.8611</v>
    <v>535.70000000000005</v>
    <v>547.5</v>
    <v>201902400</v>
    <v>BALRAMCHIN</v>
    <v>BALRAMPUR CHINI MILLS LTD (XNSE:BALRAMCHIN)</v>
    <v>670593</v>
    <v>940270</v>
    <v>1975</v>
  </rv>
  <rv s="2">
    <v>1016</v>
  </rv>
  <rv s="0">
    <v>https://www.bing.com/financeapi/forcetrigger?t=azhlfr&amp;q=XBOM%3a541153&amp;form=skydnc</v>
    <v>Learn more on Bing</v>
  </rv>
  <rv s="1">
    <v>en-GB</v>
    <v>azhlfr</v>
    <v>268435456</v>
    <v>1</v>
    <v>Powered by Refinitiv</v>
    <v>0</v>
    <v>BANDHAN BANK LIMITED (XBOM:541153)</v>
    <v>2</v>
    <v>3</v>
    <v>Finance</v>
    <v>8</v>
    <v>222.3</v>
    <v>128.15</v>
    <v>1.5797000000000001</v>
    <v>-1.5</v>
    <v>-1.0142E-2</v>
    <v>INR</v>
    <v>Bandhan Bank Limited (the Bank) is an India-based banking company. Its segments include Treasury, Retail Banking, Corporate/Wholesale Banking, and Other Banking Business. The Treasury segment includes investments in sovereign securities and trading operations, and also includes the central funding unit. The Retail Banking segment includes lending to individuals/small businesses through the branch network and other delivery channels subject to the orientation, nature of product, granularity of the exposure, and low value of individual exposure thereof. It also includes liability products, card services, Internet banking, mobile banking, Automated Teller Machine (ATM) services, and (Non-Resident Indian) NRI services. The Other Banking Business segment includes para-banking activities, such as third-party product distribution and other banking transactions. The Bank offers various loans, such as Subriddhi, Suraksha, Sushiksha, Sahayata Suyog, Bazaar, and Micro Home.</v>
    <v>75748</v>
    <v>Bombay Stock Exchange</v>
    <v>XBOM</v>
    <v>XBOM</v>
    <v>Floors 12-14, Adventz Infinity@5, BN 5, Sector V, Salt Lake City, Kolkata, WEST BENGAL, 700091 IN</v>
    <v>151.30000000000001</v>
    <v>Banking Services</v>
    <v>Stock</v>
    <v>45744.43854166667</v>
    <v>1018</v>
    <v>145.44999999999999</v>
    <v>235652900000</v>
    <v>BANDHAN BANK LIMITED</v>
    <v>BANDHAN BANK LIMITED</v>
    <v>148.1</v>
    <v>9.5007999999999999</v>
    <v>147.9</v>
    <v>146.4</v>
    <v>1610971000</v>
    <v>541153</v>
    <v>BANDHAN BANK LIMITED (XBOM:541153)</v>
    <v>363247</v>
    <v>8193300</v>
    <v>2014</v>
  </rv>
  <rv s="2">
    <v>1019</v>
  </rv>
  <rv s="0">
    <v>https://www.bing.com/financeapi/forcetrigger?t=ahd7ww&amp;q=XBOM%3a532149&amp;form=skydnc</v>
    <v>Learn more on Bing</v>
  </rv>
  <rv s="1">
    <v>en-GB</v>
    <v>ahd7ww</v>
    <v>268435456</v>
    <v>1</v>
    <v>Powered by Refinitiv</v>
    <v>0</v>
    <v>BANK OF INDIA LIMITED (XBOM:532149)</v>
    <v>2</v>
    <v>3</v>
    <v>Finance</v>
    <v>8</v>
    <v>158</v>
    <v>90</v>
    <v>1.5595000000000001</v>
    <v>-0.71</v>
    <v>-6.5859999999999998E-3</v>
    <v>INR</v>
    <v>Bank of India Limited (the Bank) is an India-based company, which is engaged in the business of banking and related services activities. The Bank's segments include treasury, wholesale banking and retail banking. The treasury segment includes investment portfolio that comprises dealing in government and other securities, money market operations and forex operations, including derivative contracts. The wholesale banking segment includes all lending activities which are not included under retail banking. The retail banking segment comprises of digital banking and other retail banking. The Bank's products include personal and business. The Bank offers various accounts, such as saving accounts, salary accounts, current account and Rera plus account. The Bank offers various loans, such as personal loan, vehicle loan, education loan and star reverse mortgage loan. The Bank provides corporates with credit, trade finance and cash management services. The Bank has approximately 5114 branches.</v>
    <v>50944</v>
    <v>Bombay Stock Exchange</v>
    <v>XBOM</v>
    <v>XBOM</v>
    <v>Star House, C - 5, G Block,, Bandra Kurla Complex, Bandra (East),, MUMBAI, MAHARASHTRA, 400051 IN</v>
    <v>109.14</v>
    <v>Banking Services</v>
    <v>Stock</v>
    <v>45744.438518518517</v>
    <v>1021</v>
    <v>106.67</v>
    <v>487681800000</v>
    <v>BANK OF INDIA LIMITED</v>
    <v>BANK OF INDIA LIMITED</v>
    <v>108.16</v>
    <v>5.7213000000000003</v>
    <v>107.81</v>
    <v>107.1</v>
    <v>4552668000</v>
    <v>532149</v>
    <v>BANK OF INDIA LIMITED (XBOM:532149)</v>
    <v>488705</v>
    <v>9558200</v>
    <v>1906</v>
  </rv>
  <rv s="2">
    <v>1022</v>
  </rv>
  <rv s="0">
    <v>https://www.bing.com/financeapi/forcetrigger?t=ah7p4c&amp;q=XBOM%3a500043&amp;form=skydnc</v>
    <v>Learn more on Bing</v>
  </rv>
  <rv s="1">
    <v>en-GB</v>
    <v>ah7p4c</v>
    <v>268435456</v>
    <v>1</v>
    <v>Powered by Refinitiv</v>
    <v>0</v>
    <v>BATA INDIA LTD (XBOM:500043)</v>
    <v>2</v>
    <v>3</v>
    <v>Finance</v>
    <v>8</v>
    <v>1632</v>
    <v>1175.8</v>
    <v>0.98180000000000001</v>
    <v>11.95</v>
    <v>9.9410000000000002E-3</v>
    <v>INR</v>
    <v>Bata India Limited is an India-based company, which is primarily engaged in the business of manufacturing and trading of footwear and accessories through its retail and wholesale network. Its brands include Bata, Hush Puppies, NINE WEST, North Star, Power, Bata Red Label, BATA COMFIT, Bubblegummers, Disney, Naturalizer, Marie Claire, Scholl, Floatz By Bata and Weinbrenner. The Company offers products for women, men and kids. Its sneaker studio offers various shoes, including all days casuals, running, training and walking. It offers various types of shoes for women, including ballerina, casual shoes, sandals and sports. It offers various types of shoes for men, including casual shoes, chappal &amp; flipflop and formal shoes. Its apparel includes joggers &amp; bottoms, shorts, t-shirt &amp; polos and tights. It retails through a presence across nation (PAN) India network of over 1860 company owned company operated (COCO) and franchise stores, its own Website (www.bata.in), and other marketplaces.</v>
    <v>4073</v>
    <v>Bombay Stock Exchange</v>
    <v>XBOM</v>
    <v>XBOM</v>
    <v>418/02, Bata house, Sector 17, Opposite MDI, Gurugram, GURGAON, HARYANA, 122001 IN</v>
    <v>1224</v>
    <v>Textiles &amp; Apparel</v>
    <v>Stock</v>
    <v>45744.43854166667</v>
    <v>1024</v>
    <v>1202.95</v>
    <v>156790800000</v>
    <v>BATA INDIA LTD</v>
    <v>BATA INDIA LTD</v>
    <v>1202.95</v>
    <v>44.7898</v>
    <v>1202.05</v>
    <v>1214</v>
    <v>128527500</v>
    <v>500043</v>
    <v>BATA INDIA LTD (XBOM:500043)</v>
    <v>21466</v>
    <v>145700</v>
    <v>1931</v>
  </rv>
  <rv s="2">
    <v>1025</v>
  </rv>
  <rv s="0">
    <v>https://www.bing.com/financeapi/forcetrigger?t=ah8wsm&amp;q=XBOM%3a506285&amp;form=skydnc</v>
    <v>Learn more on Bing</v>
  </rv>
  <rv s="1">
    <v>en-GB</v>
    <v>ah8wsm</v>
    <v>268435456</v>
    <v>1</v>
    <v>Powered by Refinitiv</v>
    <v>0</v>
    <v>BAYER CROPSCIENCE LIMITED (XBOM:506285)</v>
    <v>2</v>
    <v>3</v>
    <v>Finance</v>
    <v>8</v>
    <v>7189.9</v>
    <v>4220.05</v>
    <v>0.60409999999999997</v>
    <v>190.2</v>
    <v>4.0307000000000003E-2</v>
    <v>INR</v>
    <v>Bayer CropScience Limited is an India-based company, which is engaged in manufacturing, sale and distribution of insecticides, fungicides, herbicide and various other agrochemical products and corn seeds. The Company operates through Agri Care segment. The Company’s operations include three business areas: Crop Protection, Seeds &amp; Traits and Digital Farming. Its Crop Protection portfolio comprises a wide range of chemical and biological pest management solutions. Its Seeds &amp; Traits develops seeds and traits that provide farmers with new solutions. Its Digital Farming consist of modern farming method that uses technology to improve crop yield and efficiency while reducing waste and environmental impact. The Company offers various brands, such as Alion Plus, Movento Energy, Solomon, Lesenta, Nexavar, Noklot, Nativo, Ovidac, Permethrin, Sectin, Supradyn, Topstar, and others.</v>
    <v>1317</v>
    <v>Bombay Stock Exchange</v>
    <v>XBOM</v>
    <v>XBOM</v>
    <v>Bayer House, Central Avenue, Hiranandani Estate, Thane (West), THANE, MAHARASHTRA, 400607 IN</v>
    <v>5291.05</v>
    <v>Chemicals</v>
    <v>Stock</v>
    <v>45744.438564814816</v>
    <v>1027</v>
    <v>4723.75</v>
    <v>220647700000</v>
    <v>BAYER CROPSCIENCE LIMITED</v>
    <v>BAYER CROPSCIENCE LIMITED</v>
    <v>4723.75</v>
    <v>42.369900000000001</v>
    <v>4718.8</v>
    <v>4909</v>
    <v>44942090</v>
    <v>506285</v>
    <v>BAYER CROPSCIENCE LIMITED (XBOM:506285)</v>
    <v>11612</v>
    <v>67540</v>
    <v>1958</v>
  </rv>
  <rv s="2">
    <v>1028</v>
  </rv>
  <rv s="0">
    <v>https://www.bing.com/financeapi/forcetrigger?t=ah9bfr&amp;q=XBOM%3a509480&amp;form=skydnc</v>
    <v>Learn more on Bing</v>
  </rv>
  <rv s="1">
    <v>en-GB</v>
    <v>ah9bfr</v>
    <v>268435456</v>
    <v>1</v>
    <v>Powered by Refinitiv</v>
    <v>0</v>
    <v>BERGER PAINTS INDIA LIMITED (XBOM:509480)</v>
    <v>2</v>
    <v>3</v>
    <v>Finance</v>
    <v>8</v>
    <v>629.6</v>
    <v>437.8</v>
    <v>0.77200000000000002</v>
    <v>-3</v>
    <v>-5.9730000000000009E-3</v>
    <v>INR</v>
    <v>Berger Paints India Limited is an India-based company, which is engaged in the manufacturing and selling of paints. The Company offers products in categories, including interior wall coatings, exterior wall coatings, putty and cement paint, primers, enamels, wood finishes, and waterproofing. Its interior wall coatings include Silk Glamor Matt, Bison Glow, Silk GlamArt Metallica, and Ceiling White. Its exterior wall coatings include Weathercoat Long Life 15, Weathercoat Anti Dustt Kool, Walmasta Glow, Florentina Vintage, Weathercoat Long Life PU Tile Coat. Its putty and cement paint includes Bison Wall Putty and Durocem Extra. Its primaers include Silk Luxury Basecoat, BP Exterior Cement Primer, BP Cement Primer (ST), Luxol QD 1K Epoxy Primer, and Parrot Wood Primer. Its enamels include Luxol PU Enamel and Butterfly GP Enamel. Its SBL Specialty Coatings Private Limited, Beepee Coatings Private Limited, Berger Jenson &amp; Nicholson (Nepal) Private Limited, and STP Limited, among others.</v>
    <v>4445</v>
    <v>Bombay Stock Exchange</v>
    <v>XBOM</v>
    <v>XBOM</v>
    <v>Berger House, 129 Part Street, KOLKATA, WEST BENGAL, 700017 IN</v>
    <v>511.7</v>
    <v>Chemicals</v>
    <v>Stock</v>
    <v>45744.438530092593</v>
    <v>1030</v>
    <v>498.85</v>
    <v>583148800000</v>
    <v>BERGER PAINTS INDIA LIMITED</v>
    <v>BERGER PAINTS INDIA LIMITED</v>
    <v>501.2</v>
    <v>51.070399999999999</v>
    <v>502.3</v>
    <v>499.3</v>
    <v>1165831000</v>
    <v>509480</v>
    <v>BERGER PAINTS INDIA LIMITED (XBOM:509480)</v>
    <v>40109</v>
    <v>642100</v>
    <v>1923</v>
  </rv>
  <rv s="2">
    <v>1031</v>
  </rv>
  <rv s="0">
    <v>https://www.bing.com/financeapi/forcetrigger?t=azgik2&amp;q=XBOM%3a541143&amp;form=skydnc</v>
    <v>Learn more on Bing</v>
  </rv>
  <rv s="1">
    <v>en-GB</v>
    <v>azgik2</v>
    <v>268435456</v>
    <v>1</v>
    <v>Powered by Refinitiv</v>
    <v>0</v>
    <v>BHARAT DYNAMICS LIMITED (XBOM:541143)</v>
    <v>2</v>
    <v>3</v>
    <v>Finance</v>
    <v>8</v>
    <v>1794.7</v>
    <v>836.95</v>
    <v>1.2238</v>
    <v>-2.0499999999999998</v>
    <v>-1.598E-3</v>
    <v>INR</v>
    <v>Bharat Dynamics Limited is an India-based company, which is engaged in the manufacturing of guided missile systems and allied equipment for the Indian Armed Forces. The Company is working in collaboration with Defence Research and Development Organisation (DRDO) and foreign original equipment manufacturers (OEMs) for manufacture and supply of various missiles and allied equipment to Indian Armed Forces. It has a product portfolio consisting of surface to air missiles (SAMs), air-to-air missiles, anti-tank guided missiles (ATGMs), underwater weapons, launchers, countermeasures and test equipment. Its products include Akash SAM, Astra Weapon System, The Milan 2T ATGM, The Konkurs - M ATGM, submarine fired decoy and heavy weight torpedo. The Company also offers product life cycle support and refurbishment/life extension of vintage missiles. The Company also commenced export of selected defense equipments and has entered into strategic alliances with public and private sector companies.</v>
    <v>2401</v>
    <v>Bombay Stock Exchange</v>
    <v>XBOM</v>
    <v>XBOM</v>
    <v>Plot No.38-39 Tsfc Building, Near Icici Towers, Nanakramguda, Gachibowli,, Financial District, HYDERABAD, TELANGANA, 500032 IN</v>
    <v>1318.2</v>
    <v>Aerospace &amp; Defense</v>
    <v>Stock</v>
    <v>45744.438506944447</v>
    <v>1033</v>
    <v>1275.5</v>
    <v>469713200000</v>
    <v>BHARAT DYNAMICS LIMITED</v>
    <v>BHARAT DYNAMICS LIMITED</v>
    <v>1292</v>
    <v>83.014600000000002</v>
    <v>1282.8</v>
    <v>1280.75</v>
    <v>366562500</v>
    <v>541143</v>
    <v>BHARAT DYNAMICS LIMITED (XBOM:541143)</v>
    <v>117443</v>
    <v>2065150</v>
    <v>1970</v>
  </rv>
  <rv s="2">
    <v>1034</v>
  </rv>
  <rv s="0">
    <v>https://www.bing.com/financeapi/forcetrigger?t=ah7pa2&amp;q=XBOM%3a500049&amp;form=skydnc</v>
    <v>Learn more on Bing</v>
  </rv>
  <rv s="1">
    <v>en-GB</v>
    <v>ah7pa2</v>
    <v>268435456</v>
    <v>1</v>
    <v>Powered by Refinitiv</v>
    <v>0</v>
    <v>BHARAT ELECTRONICS LIMITED (XBOM:500049)</v>
    <v>2</v>
    <v>3</v>
    <v>Finance</v>
    <v>8</v>
    <v>340.35</v>
    <v>195.95</v>
    <v>0.99099999999999999</v>
    <v>0.5</v>
    <v>1.663E-3</v>
    <v>INR</v>
    <v>Bharat Electronics Limited is an India-based company, which manufactures and supplies electronic equipment and systems for the defense sector as well as for non-defense markets. It manufactures electronic products and systems for the army, navy, and the air force. Its defense products include radar and fire control systems, weapon systems, communication, network centric systems (c4i), electronic warfare systems, avionics, anti-submarine warfare systems &amp; sonars, electro-optics, tank electronics, gun upgrades, strategic components, and others. Its non-defense products include electronic voting machines, software solutions / services, healthcare solutions, civil aviation and solar cells/power plants, railway / metro / airport solutions, space electronics and systems, alternate energy solutions, secure communication solutions. It also offers software, electronic manufacturing services and cybersecurity. Its subsidiaries include BEL Optronic Devices Ltd. and BEL-THALES Systems Ltd.</v>
    <v>8937</v>
    <v>Bombay Stock Exchange</v>
    <v>XBOM</v>
    <v>XBOM</v>
    <v>Outer Ring Road, Nagavara, BANGALORE, KARNATAKA, 560045 IN</v>
    <v>306.5</v>
    <v>Aerospace &amp; Defense</v>
    <v>Stock</v>
    <v>45744.438530092593</v>
    <v>1036</v>
    <v>299</v>
    <v>2202583000000</v>
    <v>BHARAT ELECTRONICS LIMITED</v>
    <v>BHARAT ELECTRONICS LIMITED</v>
    <v>304.3</v>
    <v>44.070500000000003</v>
    <v>300.7</v>
    <v>301.2</v>
    <v>7309779000</v>
    <v>500049</v>
    <v>BHARAT ELECTRONICS LIMITED (XBOM:500049)</v>
    <v>1588854</v>
    <v>22838820</v>
    <v>1954</v>
  </rv>
  <rv s="2">
    <v>1037</v>
  </rv>
  <rv s="0">
    <v>https://www.bing.com/financeapi/forcetrigger?t=ah88mw&amp;q=XBOM%3a500493&amp;form=skydnc</v>
    <v>Learn more on Bing</v>
  </rv>
  <rv s="1">
    <v>en-GB</v>
    <v>ah88mw</v>
    <v>268435456</v>
    <v>1</v>
    <v>Powered by Refinitiv</v>
    <v>0</v>
    <v>BHARAT FORGE LTD (XBOM:500493)</v>
    <v>2</v>
    <v>3</v>
    <v>Finance</v>
    <v>8</v>
    <v>1826.2</v>
    <v>1001.8</v>
    <v>1.2119</v>
    <v>7.25</v>
    <v>6.2519999999999997E-3</v>
    <v>INR</v>
    <v>Bharat Forge Limited is an India-based global provider of safety and critical components and solutions to various sectors including automotive, railways, defense, construction and mining, aerospace, marine, and oil and gas. Its segments include Forgings, Defense, and Other. The Forgings segment produces and sells forged products comprising forgings and machined components for automotive and industrial sectors. The Defense segment produces and sells products which have an application in defense related activities. Forged components used in defense related activities and products are included as a part of the Forgings segment. Others segment primarily includes various initiatives which the Company is carrying out other than forging and defense related activities. It caters to both domestic and international markets. Its power products include thermal, such as shafts and gear boxes; hydro, such as rotor and others, and wind, such as shafts and gear boxes.</v>
    <v>4114</v>
    <v>Bombay Stock Exchange</v>
    <v>XBOM</v>
    <v>XBOM</v>
    <v>Pune Cantonment, Mundhwa, PUNE, MAHARASHTRA, 411036 IN</v>
    <v>1196.95</v>
    <v>Metals &amp; Mining</v>
    <v>Stock</v>
    <v>45744.43854166667</v>
    <v>1039</v>
    <v>1154.4000000000001</v>
    <v>558957300000</v>
    <v>BHARAT FORGE LTD</v>
    <v>BHARAT FORGE LTD</v>
    <v>1196.95</v>
    <v>60.778199999999998</v>
    <v>1159.5999999999999</v>
    <v>1166.8499999999999</v>
    <v>478088600</v>
    <v>500493</v>
    <v>BHARAT FORGE LTD (XBOM:500493)</v>
    <v>113353</v>
    <v>1841410</v>
    <v>1961</v>
  </rv>
  <rv s="2">
    <v>1040</v>
  </rv>
  <rv s="0">
    <v>https://www.bing.com/financeapi/forcetrigger?t=ah7r5r&amp;q=XBOM%3a500103&amp;form=skydnc</v>
    <v>Learn more on Bing</v>
  </rv>
  <rv s="1">
    <v>en-GB</v>
    <v>ah7r5r</v>
    <v>268435456</v>
    <v>1</v>
    <v>Powered by Refinitiv</v>
    <v>0</v>
    <v>BHARAT HEAVY ELECTRICALS LIMITED (XBOM:500103)</v>
    <v>2</v>
    <v>3</v>
    <v>Finance</v>
    <v>8</v>
    <v>335.4</v>
    <v>176</v>
    <v>1.5871</v>
    <v>1.6</v>
    <v>7.4609999999999998E-3</v>
    <v>INR</v>
    <v>Bharat Heavy Electricals Limited is an engineering and manufacturing company. The Company offers comprehensive products, systems, and services in various areas, including power generation (thermal, hydro, gas, nuclear, and solar photovoltaic), transmission, transportation, defense, aerospace, oil and gas, and emerging sectors like battery energy storage systems and electric vehicle chargers. The Company operates through two business segments: Power and Industry. The Power segment comprises thermal, gas, hydro and nuclear power plant businesses, spares and services business apart from new businesses of coal to chemicals, emission control equipment and spares. The Industry segment caters to major equipment supplies and engineering, procurement and construction (EPC) works for a number of industries including transportation, transmission, defense, aerospace, captive power plants, process industries, renewables, downstream oil &amp; gas, and energy storage, among others.</v>
    <v>28673</v>
    <v>Bombay Stock Exchange</v>
    <v>XBOM</v>
    <v>XBOM</v>
    <v>BHEL House, 4th Floor, Siri Fort Road, Asiad, NEW DELHI, DELHI, 110049 IN</v>
    <v>221.25</v>
    <v>Machinery, Equipment &amp; Components</v>
    <v>Stock</v>
    <v>45744.438530092593</v>
    <v>1042</v>
    <v>214.15</v>
    <v>753623000000</v>
    <v>BHARAT HEAVY ELECTRICALS LIMITED</v>
    <v>BHARAT HEAVY ELECTRICALS LIMITED</v>
    <v>215</v>
    <v>72.4101</v>
    <v>214.45</v>
    <v>216.05</v>
    <v>3482063000</v>
    <v>500103</v>
    <v>BHARAT HEAVY ELECTRICALS LIMITED (XBOM:500103)</v>
    <v>1444524</v>
    <v>14898370</v>
    <v>1964</v>
  </rv>
  <rv s="2">
    <v>1043</v>
  </rv>
  <rv s="9">
    <v>en-GB</v>
    <v>c839c7</v>
    <v>268435456</v>
    <v>1</v>
    <v>Powered by Refinitiv</v>
    <v>17</v>
    <v>BIKAJI FOODS INTERNATIONAL LIMITED (XNSE:BIKAJI)</v>
    <v>6</v>
    <v>3</v>
    <v>Finance</v>
    <v>4</v>
    <v>1007.95</v>
    <v>481.25</v>
    <v>1.016</v>
    <v>3.95</v>
    <v>6.012E-3</v>
    <v>INR</v>
    <v>Bikaji Foods International Limited is an India-based ethnic snacking company. It is primarily involved in the manufacturing, purchase and sale of snacks food. The Company offers a range of products across six categories: bhujia, namkeen, sweets, papad, western snacks and other snacks. Its western snacks include chips, extruded products and pellets. Its other snacks include gift packs (assortment), frozen food, mathri range and cookies. Its namkeen products include Roasted Crushed Peanuts, Crusty Nuts, Murukku Sticks, Masala Boondi, Classic Salted Peanuts, KUCH KUCH (ALL IN ONE), Chowpati Bhelpuri, Chowpati Bhelpuri (Mobile Pack) and Punjabi Tadka. Its sweets products include Coconut Soanpapdi, Kaju Katli, Rajbhog, Cham Cham, Rasgulla Gol Matol, Gol M Gol Gulab Jamun and Mango Chocolate Burfee. It exports snacks, sweets, frozen food, and savories to approximately 25 countries, including North America, Asia Pacific, the Middle East, the European Union, Africa, and the United Kingdom.</v>
    <v>2559</v>
    <v>National Stock Exchange of India</v>
    <v>XNSE</v>
    <v>XNSE</v>
    <v>Plot No.E-558-561, C-569-572, E-573-577,F-585-592, Karni Extension, Riico Industrial Area, BIKANER, RAJASTHAN, 334006 IN</v>
    <v>678.85</v>
    <v>Food &amp; Tobacco</v>
    <v>Stock</v>
    <v>45744.492800925924</v>
    <v>658.75</v>
    <v>165641800000</v>
    <v>BIKAJI FOODS INTERNATIONAL LIMITED</v>
    <v>BIKAJI FOODS INTERNATIONAL LIMITED</v>
    <v>659.05</v>
    <v>60.703499999999998</v>
    <v>657.05</v>
    <v>661</v>
    <v>250592700</v>
    <v>BIKAJI</v>
    <v>BIKAJI FOODS INTERNATIONAL LIMITED (XNSE:BIKAJI)</v>
    <v>335334</v>
    <v>343850</v>
    <v>1995</v>
  </rv>
  <rv s="2">
    <v>1045</v>
  </rv>
  <rv s="0">
    <v>https://www.bing.com/financeapi/forcetrigger?t=ahh89c&amp;q=XNSE%3aBIRLACORPN&amp;form=skydnc</v>
    <v>Learn more on Bing</v>
  </rv>
  <rv s="1">
    <v>en-GB</v>
    <v>ahh89c</v>
    <v>268435456</v>
    <v>1</v>
    <v>Powered by Refinitiv</v>
    <v>0</v>
    <v>BIRLA CORPORATION LIMITED (XNSE:BIRLACORPN)</v>
    <v>2</v>
    <v>3</v>
    <v>Finance</v>
    <v>4</v>
    <v>1682</v>
    <v>910.25</v>
    <v>0.86270000000000002</v>
    <v>-21.85</v>
    <v>-2.0274999999999998E-2</v>
    <v>INR</v>
    <v>Birla Corporation Limited is an India-based holding company. It is primarily engaged in the manufacturing of cement and clinker. It also manufactures jute products and steel castings. Its segments include cement, jute and others. The Cement Division has over 10 plants at eight locations. It manufactures varieties of cement like Ordinary Portland Cement (OPC-43 &amp; 53 grades), Portland Pozzolana Cement (PPC-fly ash-based), Portland Slag Cement (PSC), Sulphate Resistant Cement and Composite Cement. Its cement products are marketed under the brand names of MP Birla Cement PERFECT PLUS, RAKSHAK, SAMRAT ADVANCED, ULTIMATE ULTRA, UNIQUE PLUS, SAMRAT, ULTIMATE, CHETAK, PSC, and MULTICEM &amp; CONCRECEM. Its cement product has application in Metro line, airport runway, reservoirs, industrial building, and others. The Company is manufacturing over 120 tons of a variety of jute products in Birla Jute Mills. Its jute product range applications include yarns, bags, ropes, mats, carpets, and panama.</v>
    <v>7078</v>
    <v>National Stock Exchange of India</v>
    <v>XNSE</v>
    <v>XNSE</v>
    <v>1, Shakespeare Sarani (2nd Floor), KOLKATA, WEST BENGAL, 700071 IN</v>
    <v>1091.2</v>
    <v>Construction Materials</v>
    <v>Stock</v>
    <v>45744.492800925924</v>
    <v>1047</v>
    <v>1050.0999999999999</v>
    <v>81306090000</v>
    <v>BIRLA CORPORATION LIMITED</v>
    <v>BIRLA CORPORATION LIMITED</v>
    <v>1076.95</v>
    <v>35.043399999999998</v>
    <v>1077.7</v>
    <v>1055.8499999999999</v>
    <v>77005350</v>
    <v>BIRLACORPN</v>
    <v>BIRLA CORPORATION LIMITED (XNSE:BIRLACORPN)</v>
    <v>134879</v>
    <v>214940</v>
    <v>1919</v>
  </rv>
  <rv s="2">
    <v>1048</v>
  </rv>
  <rv s="0">
    <v>https://www.bing.com/financeapi/forcetrigger?t=ahioa2&amp;q=XNSE%3aBSOFT&amp;form=skydnc</v>
    <v>Learn more on Bing</v>
  </rv>
  <rv s="1">
    <v>en-GB</v>
    <v>ahioa2</v>
    <v>268435456</v>
    <v>1</v>
    <v>Powered by Refinitiv</v>
    <v>0</v>
    <v>BIRLASOFT LIMITED (XNSE:BSOFT)</v>
    <v>2</v>
    <v>3</v>
    <v>Finance</v>
    <v>4</v>
    <v>789.9</v>
    <v>384.55</v>
    <v>1.2216</v>
    <v>-8.1999999999999993</v>
    <v>-2.0712000000000001E-2</v>
    <v>INR</v>
    <v>Birlasoft Limited is an India-based company, which provides cloud, artificial intelligence (AI), and digital technologies, combining domain expertise with enterprise solutions. The Company provides software development, global information technology (IT) consulting to its clients, predominantly in banking, financial services and insurance, life sciences and services, energy resources and utilities and manufacturing (which mainly includes discrete manufacturing, hi-tech &amp; media, auto and consumer packaged goods) verticals. The Company's services include digital, enterprise technologies and services, and cloud and infrastructure. Its digital services include customer experience, data analytics, connected products, intelligent automation, cloud, blockchain and generative AI. Its enterprise technologies and services include Oracle and JD Edwards, SAP, Infor, Microsoft, PTC, AWS and Google Cloud. Its Cloud and Infrastructure services include OneCloud, Anywhere Workplace and Cybersecurity.</v>
    <v>10351</v>
    <v>National Stock Exchange of India</v>
    <v>XNSE</v>
    <v>XNSE</v>
    <v>35 &amp; 36, Rajiv Gandhi Infotech Park,, Phase - I, MIDC ,Hinjawadi, PUNE, MAHARASHTRA, 411057 IN</v>
    <v>402.25</v>
    <v>Software &amp; IT Services</v>
    <v>Stock</v>
    <v>45744.492800925924</v>
    <v>1050</v>
    <v>385.45</v>
    <v>107733000000</v>
    <v>BIRLASOFT LIMITED</v>
    <v>BIRLASOFT LIMITED</v>
    <v>395</v>
    <v>18.741499999999998</v>
    <v>395.9</v>
    <v>387.7</v>
    <v>277877200</v>
    <v>BSOFT</v>
    <v>BIRLASOFT LIMITED (XNSE:BSOFT)</v>
    <v>2464995</v>
    <v>2287340</v>
    <v>1990</v>
  </rv>
  <rv s="2">
    <v>1051</v>
  </rv>
  <rv s="0">
    <v>https://www.bing.com/financeapi/forcetrigger?t=ahh8nm&amp;q=XNSE%3aBLS&amp;form=skydnc</v>
    <v>Learn more on Bing</v>
  </rv>
  <rv s="1">
    <v>en-GB</v>
    <v>ahh8nm</v>
    <v>268435456</v>
    <v>1</v>
    <v>Powered by Refinitiv</v>
    <v>0</v>
    <v>BLS INTERNATIONAL SERVICES LIMITED (XNSE:BLS)</v>
    <v>2</v>
    <v>3</v>
    <v>Finance</v>
    <v>4</v>
    <v>521.79999999999995</v>
    <v>277.95</v>
    <v>1.2162999999999999</v>
    <v>-0.05</v>
    <v>-1.2540000000000001E-4</v>
    <v>INR</v>
    <v>BLS International Services Limited is an India-based global tech-enabled services partner for governments and citizens and a visa processing and consular services. The Company’s services include visa processing services, citizen and front-end services, consular services, e-visas, biometrics and identity management services, verification and attestation services. Its segments include Rendering of Visa and other allied services, and Digital Services. Its consular services include accepting passport applications, replacement passports and associated travel documents, national identification cards, Consular appointments, renunciation of citizenships, and notarial services, including witnessing and authenticating documents. The Company also provides biometric solutions, e-visas solutions, registrations, permits and other government related administrative solutions. The Company provides citizen services to state and provincial governments.</v>
    <v>357</v>
    <v>National Stock Exchange of India</v>
    <v>XNSE</v>
    <v>XNSE</v>
    <v>912, Indra Prakash Building,, 21, Barakhamba Road,, NEW DELHI, DELHI, 110001 IN</v>
    <v>408.4</v>
    <v>Professional &amp; Commercial Services</v>
    <v>Stock</v>
    <v>45744.492800925924</v>
    <v>1053</v>
    <v>395.55</v>
    <v>164042800000</v>
    <v>BLS INTERNATIONAL SERVICES LIMITED</v>
    <v>BLS INTERNATIONAL SERVICES LIMITED</v>
    <v>402</v>
    <v>36.151200000000003</v>
    <v>398.7</v>
    <v>398.65</v>
    <v>411495800</v>
    <v>BLS</v>
    <v>BLS INTERNATIONAL SERVICES LIMITED (XNSE:BLS)</v>
    <v>2075489</v>
    <v>4758420</v>
    <v>1983</v>
  </rv>
  <rv s="2">
    <v>1054</v>
  </rv>
  <rv s="0">
    <v>https://www.bing.com/financeapi/forcetrigger?t=ahh8z2&amp;q=XNSE%3aBLUEDART&amp;form=skydnc</v>
    <v>Learn more on Bing</v>
  </rv>
  <rv s="1">
    <v>en-GB</v>
    <v>ahh8z2</v>
    <v>268435456</v>
    <v>1</v>
    <v>Powered by Refinitiv</v>
    <v>0</v>
    <v>BLUE DART EXPRESS LIMITED (XNSE:BLUEDART)</v>
    <v>2</v>
    <v>3</v>
    <v>Finance</v>
    <v>4</v>
    <v>9488.7000000000007</v>
    <v>5584.6</v>
    <v>0.61280000000000001</v>
    <v>-64.349999999999994</v>
    <v>-1.0378E-2</v>
    <v>INR</v>
    <v>Blue Dart Express Limited is engaged in the business of integrated air and ground transportation and distribution of time sensitive packages to various destinations, primarily within India. Its technology-based business offerings include TrackDart, MailDart, MobileDart, InternetDart, ShopTrack, PackTrack, ShipDart, Billing, Schedule a pickup, Waybill Generation, Location Finder, Transit Time Finder, Price Finder, Cosmat II, SMART, and ImageDart. It provides service guides, which include Domestic Priority, Dart Apex, Dart Surfaceline, Dart Plus, Smart Box, Express Pallet, Airport-to-Airport, Interline, International Services and Fuel Surcharge. The Company offers delivery of consignments to approximately 56,400 locations in India and serves over 220 countries and territories and offers distribution services, including air express, freight forwarding, supply chain solutions and customs clearance. Its subsidiaries include Concorde Air Logistics Limited and Blue Dart Aviation Limited.</v>
    <v>12508</v>
    <v>National Stock Exchange of India</v>
    <v>XNSE</v>
    <v>XNSE</v>
    <v>Blue Dart Centre, Sahar Airport Road, Andheri (East), MUMBAI, MAHARASHTRA, 400099 IN</v>
    <v>6328</v>
    <v>Freight &amp; Logistics Services</v>
    <v>Stock</v>
    <v>45744.492800925924</v>
    <v>1056</v>
    <v>6076.15</v>
    <v>145606500000</v>
    <v>BLUE DART EXPRESS LIMITED</v>
    <v>BLUE DART EXPRESS LIMITED</v>
    <v>6234.1</v>
    <v>52.937899999999999</v>
    <v>6200.85</v>
    <v>6136.5</v>
    <v>23727930</v>
    <v>BLUEDART</v>
    <v>BLUE DART EXPRESS LIMITED (XNSE:BLUEDART)</v>
    <v>20559</v>
    <v>77880</v>
    <v>1991</v>
  </rv>
  <rv s="2">
    <v>1057</v>
  </rv>
  <rv s="0">
    <v>https://www.bing.com/financeapi/forcetrigger?t=ahh92w&amp;q=XNSE%3aBLUESTARCO&amp;form=skydnc</v>
    <v>Learn more on Bing</v>
  </rv>
  <rv s="1">
    <v>en-GB</v>
    <v>ahh92w</v>
    <v>268435456</v>
    <v>1</v>
    <v>Powered by Refinitiv</v>
    <v>0</v>
    <v>BLUE STAR LIMITED (XNSE:BLUESTARCO)</v>
    <v>2</v>
    <v>3</v>
    <v>Finance</v>
    <v>4</v>
    <v>2417</v>
    <v>1228.1500000000001</v>
    <v>0.69110000000000005</v>
    <v>-55.75</v>
    <v>-2.5432E-2</v>
    <v>INR</v>
    <v>Blue Star Limited operates as a heating, ventilation, air conditioning and commercial refrigeration company. It operates through three segments: Electro-Mechanical Projects and Commercial Air Conditioning Systems, Unitary Products and Professional Electronics and Industrial Systems. Its Electro-Mechanical Projects and Commercial Air-conditioning Systems segment include central air-conditioning projects, electrical contracting business, and packaged air-conditioning businesses, including manufacturing and after-sales service. Its Unitary Products segments include cooling appliances, cold storage products, including manufacturing and after-sales service. Its Professional Electronics and Industrial Systems segments include trading and services for testing machines, analytical, test and measuring, industrial products, and systems. It also exports its products to approximately 18 countries in the Middle East, African, South Asian Association for Regional Co-operation, and other regions.</v>
    <v>3164</v>
    <v>National Stock Exchange of India</v>
    <v>XNSE</v>
    <v>XNSE</v>
    <v>Kasturi Buildings, Mohan T Advani Chowk, Jamshedji Tata Road, MUMBAI, MAHARASHTRA, 400020 IN</v>
    <v>2235</v>
    <v>Machinery, Equipment &amp; Components</v>
    <v>Stock</v>
    <v>45744.492800925924</v>
    <v>1059</v>
    <v>2121</v>
    <v>439275400000</v>
    <v>BLUE STAR LIMITED</v>
    <v>BLUE STAR LIMITED</v>
    <v>2209.0500000000002</v>
    <v>78.8078</v>
    <v>2192.15</v>
    <v>2136.4</v>
    <v>205614800</v>
    <v>BLUESTARCO</v>
    <v>BLUE STAR LIMITED (XNSE:BLUESTARCO)</v>
    <v>1027627</v>
    <v>1078600</v>
    <v>1949</v>
  </rv>
  <rv s="2">
    <v>1060</v>
  </rv>
  <rv s="0">
    <v>https://www.bing.com/financeapi/forcetrigger?t=ah8eu2&amp;q=XBOM%3a502219&amp;form=skydnc</v>
    <v>Learn more on Bing</v>
  </rv>
  <rv s="14">
    <v>en-GB</v>
    <v>ah8eu2</v>
    <v>268435456</v>
    <v>1</v>
    <v>Powered by Refinitiv</v>
    <v>27</v>
    <v>BOROSIL RENEWABLES LIMITED (XBOM:502219)</v>
    <v>2</v>
    <v>28</v>
    <v>Finance</v>
    <v>8</v>
    <v>644</v>
    <v>403.1</v>
    <v>2.5124</v>
    <v>-12.95</v>
    <v>-2.6343000000000002E-2</v>
    <v>INR</v>
    <v>Borosil Renewables Limited is an India-based company that manufactures low iron textured solar glass for applications in photovoltaic panels, flat plate collectors, and greenhouses. The Company's business activity falls within a single primary business segment, the manufacture of flat glass. Its products, such as Selene, is an anti-glare solar glass; Shakti is solar glass in matt-matt finish; 2 millimeters (mm) fully tempered solar glass; NoSbEra, antimony-free solar glass; Solar glass with anti-reflective coating; Solar glass with anti-soiling coating; and Grid printed back glass for glass-glass bifacial solar photovoltaic (PV) modules. The Company, through its brand BOROSIL, manufactures a range of labware, scientific ware, and consumer ware products. Its present solar glass manufacturing capacity ranges from 450 tons per day (TPD) to 1000 TPD. Its subsidiaries include Geosphere Glassworks GmbH, Laxman AG, GMB Glasmanufaktur Brandenburg GmbH, and Interfloat Corporation.</v>
    <v>809</v>
    <v>Bombay Stock Exchange</v>
    <v>XBOM</v>
    <v>XBOM</v>
    <v>1101 Cresenzo, G-Block,, Opp,MCA Club Bandra Kurla Complex,, Bandra East,, MUMBAI, MAHARASHTRA, 400051 IN</v>
    <v>499.3</v>
    <v>Renewable Energy</v>
    <v>Stock</v>
    <v>45744.43855324074</v>
    <v>1062</v>
    <v>477</v>
    <v>63378710000</v>
    <v>BOROSIL RENEWABLES LIMITED</v>
    <v>BOROSIL RENEWABLES LIMITED</v>
    <v>485.55</v>
    <v>491.6</v>
    <v>478.65</v>
    <v>132466800</v>
    <v>502219</v>
    <v>BOROSIL RENEWABLES LIMITED (XBOM:502219)</v>
    <v>26438</v>
    <v>168590</v>
    <v>1962</v>
  </rv>
  <rv s="2">
    <v>1063</v>
  </rv>
  <rv s="0">
    <v>https://www.bing.com/financeapi/forcetrigger?t=ah8927&amp;q=XBOM%3a500530&amp;form=skydnc</v>
    <v>Learn more on Bing</v>
  </rv>
  <rv s="1">
    <v>en-GB</v>
    <v>ah8927</v>
    <v>268435456</v>
    <v>1</v>
    <v>Powered by Refinitiv</v>
    <v>0</v>
    <v>Bosch Limited (XBOM:500530)</v>
    <v>2</v>
    <v>3</v>
    <v>Finance</v>
    <v>8</v>
    <v>39052</v>
    <v>26000</v>
    <v>0.68969999999999998</v>
    <v>-48.2</v>
    <v>-1.701E-3</v>
    <v>INR</v>
    <v>Bosch Limited is an India-based supplier of technology and services in the areas of mobility solutions, industrial technology, consumer goods, and energy and building technology. The Company manufactures and trades in products such as diesel and gasoline fuel injection systems, automotive aftermarket products, industrial equipment, electrical power tools, security systems and industrial and consumer energy products and solutions. Its segments include Automotive Products, Consumer Goods and Others. The Automotive Products segment consists of diesel systems, gasoline systems and automotive aftermarket products and services. The Consumer Goods segment consists of trading activities in power tools and consumables. It also operates in other businesses consisting of industrial technology, building technology products and services. The Company is engaged in the supply, sales, and distribution of automotive parts for vehicle servicing and diagnostics equipment for workshops, among others.</v>
    <v>5646</v>
    <v>Bombay Stock Exchange</v>
    <v>XBOM</v>
    <v>XBOM</v>
    <v>Post Box No. 3000, Hosur Road,, Adugodi, BANGALORE, KARNATAKA, 560030 IN</v>
    <v>28622.95</v>
    <v>Automobiles &amp; Auto Parts</v>
    <v>Stock</v>
    <v>45744.438530092593</v>
    <v>1065</v>
    <v>28130.25</v>
    <v>836393900000</v>
    <v>Bosch Limited</v>
    <v>Bosch Limited</v>
    <v>28622.95</v>
    <v>41.181199999999997</v>
    <v>28330.55</v>
    <v>28282.35</v>
    <v>29493640</v>
    <v>500530</v>
    <v>Bosch Limited (XBOM:500530)</v>
    <v>247</v>
    <v>31360</v>
    <v>1951</v>
  </rv>
  <rv s="2">
    <v>1066</v>
  </rv>
  <rv s="0">
    <v>https://www.bing.com/financeapi/forcetrigger?t=ahh9pr&amp;q=XNSE%3aBRIGADE&amp;form=skydnc</v>
    <v>Learn more on Bing</v>
  </rv>
  <rv s="1">
    <v>en-GB</v>
    <v>ahh9pr</v>
    <v>268435456</v>
    <v>1</v>
    <v>Powered by Refinitiv</v>
    <v>0</v>
    <v>BRIGADE ENTERPRISES LIMITED (XNSE:BRIGADE)</v>
    <v>2</v>
    <v>3</v>
    <v>Finance</v>
    <v>4</v>
    <v>1453.1</v>
    <v>888.6</v>
    <v>1.0743</v>
    <v>-16.75</v>
    <v>-1.6861000000000001E-2</v>
    <v>INR</v>
    <v>Brigade Enterprises Limited is an India-based property developer. The Company is engaged in the business of real estate development, leasing and hospitality and related services. The Company's segments include Real Estate, Lease Rentals and Hospitality. The Real Estate segment is involved in the property development of residential, commercial-office spaces and mixed-use projects. The Lease Rentals segment develops commercial - office and retail spaces and leases out the same to third parties. The Hospitality segment develops hotel projects which are operated by international operators. Its real estate portfolio includes offices, special economic zone (SEZ), retail, hospitality, townships, clubs, conference centers, senior housing, schools and a real estate technology accelerator program. It has a range of hospitality assets, including clubs, convention centers and hotels. Its retail portfolio includes Orion Malls, neighborhood malls, standalone retail and multiplex/support retail.</v>
    <v>859</v>
    <v>National Stock Exchange of India</v>
    <v>XNSE</v>
    <v>XNSE</v>
    <v>29th &amp; 30th Floor,, World Trade Center, Brigade Gateway Campus,, 26/1, Dr Rajkumar Road, Malleswaram-Rajajinagar,, BANGALORE, KARNATAKA, 560055 IN</v>
    <v>1000</v>
    <v>Real Estate Operations</v>
    <v>Stock</v>
    <v>45744.492800925924</v>
    <v>1068</v>
    <v>962.5</v>
    <v>238668500000</v>
    <v>BRIGADE ENTERPRISES LIMITED</v>
    <v>BRIGADE ENTERPRISES LIMITED</v>
    <v>993.4</v>
    <v>35.581299999999999</v>
    <v>993.4</v>
    <v>976.65</v>
    <v>244374600</v>
    <v>BRIGADE</v>
    <v>BRIGADE ENTERPRISES LIMITED (XNSE:BRIGADE)</v>
    <v>226342</v>
    <v>747630</v>
    <v>1995</v>
  </rv>
  <rv s="2">
    <v>1069</v>
  </rv>
  <rv s="0">
    <v>https://www.bing.com/financeapi/forcetrigger?t=c4jlqh&amp;q=XNSE%3aMAPMYINDIA&amp;form=skydnc</v>
    <v>Learn more on Bing</v>
  </rv>
  <rv s="1">
    <v>en-GB</v>
    <v>c4jlqh</v>
    <v>268435456</v>
    <v>1</v>
    <v>Powered by Refinitiv</v>
    <v>0</v>
    <v>C.E. INFO SYSTEMS LIMITED (XNSE:MAPMYINDIA)</v>
    <v>2</v>
    <v>3</v>
    <v>Finance</v>
    <v>4</v>
    <v>2747.85</v>
    <v>1513</v>
    <v>0.54800000000000004</v>
    <v>35.85</v>
    <v>2.1680999999999999E-2</v>
    <v>INR</v>
    <v>CE Info Systems Ltd. is an India-based provider of digital maps, geospatial software and location-based Internet of things (IoT) technologies. The Company's segment is Map data and Map data related services. Its business mainly consists of products like digital map data, the global positioning system (GPS) navigation and location-based services, licensing, royalty, annuity, subscription and customizing its products for customers. It offers digital maps as a service (MaaS), software as a service (SaaS) and platform as a service (PaaS), including its digital map data, software products, platforms, application programming interfaces (APIs), IoT and solutions to tech companies, large businesses, automotive original equipment manufacturers, government organizations, developers, and consumers. The Company's geographic information system and geo-analytics platforms include Insight and mGIS.</v>
    <v>502</v>
    <v>National Stock Exchange of India</v>
    <v>XNSE</v>
    <v>XNSE</v>
    <v>237, Okhla Industrial Estate Phase 3, Near Modi Mill, NEW DELHI, DELHI, 110020 IN</v>
    <v>1705</v>
    <v>Software &amp; IT Services</v>
    <v>Stock</v>
    <v>45744.492812500001</v>
    <v>1071</v>
    <v>1630.3</v>
    <v>91934550000</v>
    <v>C.E. INFO SYSTEMS LIMITED</v>
    <v>C.E. INFO SYSTEMS LIMITED</v>
    <v>1655</v>
    <v>67.099699999999999</v>
    <v>1653.5</v>
    <v>1689.35</v>
    <v>54420070</v>
    <v>MAPMYINDIA</v>
    <v>C.E. INFO SYSTEMS LIMITED (XNSE:MAPMYINDIA)</v>
    <v>128018</v>
    <v>131320</v>
    <v>1995</v>
  </rv>
  <rv s="2">
    <v>1072</v>
  </rv>
  <rv s="0">
    <v>https://www.bing.com/financeapi/forcetrigger?t=c64um7&amp;q=XBOM%3a543523&amp;form=skydnc</v>
    <v>Learn more on Bing</v>
  </rv>
  <rv s="1">
    <v>en-GB</v>
    <v>c64um7</v>
    <v>268435456</v>
    <v>1</v>
    <v>Powered by Refinitiv</v>
    <v>0</v>
    <v>CAMPUS ACTIVEWEAR LIMITED (XBOM:543523)</v>
    <v>2</v>
    <v>3</v>
    <v>Finance</v>
    <v>8</v>
    <v>371.15</v>
    <v>212.8</v>
    <v>0.93200000000000005</v>
    <v>2.15</v>
    <v>9.4190000000000003E-3</v>
    <v>INR</v>
    <v>Campus Activewear Limited is an India-based sports and athleisure footwear company. The Company is primarily engaged in the business of manufacturing and trading of footwear and accessories through its retail and wholesale network. The Company has established an Indian sports and athleisure brand. The Company's product categories include men, women and kids. It offers various shoes, such as running shoes, walking shoes, casual shoes, sports shoes and sneakers. It offers various sandals &amp; floaters, such as casual, sports and clogs. Its slipper products include flip-flops and slides. The Company's feature collections include retro kicks, air-capsule, nitrofly, nitro boost, ball-tech, Ogs, motomania, yoga flex and chunky sneakers. The Company also offers socks. The Company's kids feature collections include Tom and Jerry, Justice League and Ben 10.</v>
    <v>951</v>
    <v>Bombay Stock Exchange</v>
    <v>XBOM</v>
    <v>XBOM</v>
    <v>D-1, Udyog Nagar, Main Rohtak Road, DELHI, DELHI, 110041 IN</v>
    <v>233.65</v>
    <v>Textiles &amp; Apparel</v>
    <v>Stock</v>
    <v>45744.43854166667</v>
    <v>1074</v>
    <v>228</v>
    <v>70409590000</v>
    <v>CAMPUS ACTIVEWEAR LIMITED</v>
    <v>CAMPUS ACTIVEWEAR LIMITED</v>
    <v>230</v>
    <v>59.2273</v>
    <v>228.25</v>
    <v>230.4</v>
    <v>305398300</v>
    <v>543523</v>
    <v>CAMPUS ACTIVEWEAR LIMITED (XBOM:543523)</v>
    <v>86999</v>
    <v>953690</v>
    <v>2008</v>
  </rv>
  <rv s="2">
    <v>1075</v>
  </rv>
  <rv s="0">
    <v>https://www.bing.com/financeapi/forcetrigger?t=ah9fr7&amp;q=XBOM%3a511196&amp;form=skydnc</v>
    <v>Learn more on Bing</v>
  </rv>
  <rv s="1">
    <v>en-GB</v>
    <v>ah9fr7</v>
    <v>268435456</v>
    <v>1</v>
    <v>Powered by Refinitiv</v>
    <v>0</v>
    <v>CAN FIN HOMES LIMITED (XBOM:511196)</v>
    <v>2</v>
    <v>3</v>
    <v>Finance</v>
    <v>8</v>
    <v>951.45</v>
    <v>558.79999999999995</v>
    <v>1.4984999999999999</v>
    <v>-1.5</v>
    <v>-2.2470000000000003E-3</v>
    <v>INR</v>
    <v>Can Fin Homes Limited is an India-based housing finance company. The Company offers various types of housing loans, such as individual housing loans, affordable housing loans, composite loan, and top up loan. Its individual housing loans include individual housing loan-super (IHL-Super) and commercial housing loan (CHL). The Company provides composite loan for the purchase of site and construction of house thereon. It also offers non-housing loans including mortgage loans (ML), site loans, loans for commercial properties, loans against rent receivables, personal loans (PL), loans for children’s education and CFHL Nischint - for pensioners. It also accepts two types of deposits, such as fixed deposits and cumulative deposits.</v>
    <v>903</v>
    <v>Bombay Stock Exchange</v>
    <v>XBOM</v>
    <v>XBOM</v>
    <v>No. 29/1 1st Floor, Sir. M N Krishna Rao Road, Lalbagh West, Basavanagudi, BANGALORE, KARNATAKA, 560004 IN</v>
    <v>679.2</v>
    <v>Banking Services</v>
    <v>Stock</v>
    <v>45744.43854166667</v>
    <v>1077</v>
    <v>660.45</v>
    <v>89140030000</v>
    <v>CAN FIN HOMES LIMITED</v>
    <v>CAN FIN HOMES LIMITED</v>
    <v>660.45</v>
    <v>10.6595</v>
    <v>667.7</v>
    <v>666.2</v>
    <v>133154100</v>
    <v>511196</v>
    <v>CAN FIN HOMES LIMITED (XBOM:511196)</v>
    <v>26803</v>
    <v>357760</v>
    <v>1987</v>
  </rv>
  <rv s="2">
    <v>1078</v>
  </rv>
  <rv s="0">
    <v>https://www.bing.com/financeapi/forcetrigger?t=ahhboc&amp;q=XNSE%3aCAPLIPOINT&amp;form=skydnc</v>
    <v>Learn more on Bing</v>
  </rv>
  <rv s="1">
    <v>en-GB</v>
    <v>ahhboc</v>
    <v>268435456</v>
    <v>1</v>
    <v>Powered by Refinitiv</v>
    <v>0</v>
    <v>CAPLIN POINT LABORATORIES LIMITED (XNSE:CAPLIPOINT)</v>
    <v>2</v>
    <v>3</v>
    <v>Finance</v>
    <v>4</v>
    <v>2641</v>
    <v>1225</v>
    <v>0.87939999999999996</v>
    <v>-10.3</v>
    <v>-5.1240000000000001E-3</v>
    <v>INR</v>
    <v>Caplin Point Laboratories Limited is an India-based pharmaceutical company with a business model catering predominantly to emerging markets of Latin America and Africa. The Company has also entered regulated markets such as the United States through its Subsidiary, Caplin Steriles Limited. The Company's operations include research &amp; development and manufacturing of finished formulations, active pharmaceutical ingredients (APIs), clinical research, front-end generic presence in Latin America, brand marketing in Francophone Africa and a USFDA/EU-GMP approved injectable facility. In the Regulated Markets, its products include liquid &amp; lyophilized vials, pre-filled syringes, three-pc ophthalmic droppers and pre-mix bags. In the Emerging Markets, its products include tablets, dry syrups - bottles, soft gels, capsules, suppositories, liquid syrups - bottles, liquid injectables in ampoules &amp; vials, lyophilized vials, prefilled syringes (PFS), and emulsion injection in ampoules &amp; vials.</v>
    <v>859</v>
    <v>National Stock Exchange of India</v>
    <v>XNSE</v>
    <v>XNSE</v>
    <v>3rd Floor, Ashvich Towers, No 3,, Developed Plots Industrial Estate, Perungudi, CHENNAI, TAMIL NADU, 600096 IN</v>
    <v>2040.05</v>
    <v>Pharmaceuticals</v>
    <v>Stock</v>
    <v>45744.492800925924</v>
    <v>1080</v>
    <v>1984.65</v>
    <v>152008200000</v>
    <v>CAPLIN POINT LABORATORIES LIMITED</v>
    <v>CAPLIN POINT LABORATORIES LIMITED</v>
    <v>2039</v>
    <v>29.485199999999999</v>
    <v>2010.1</v>
    <v>1999.8</v>
    <v>76011700</v>
    <v>CAPLIPOINT</v>
    <v>CAPLIN POINT LABORATORIES LIMITED (XNSE:CAPLIPOINT)</v>
    <v>65258</v>
    <v>192780</v>
    <v>1990</v>
  </rv>
  <rv s="2">
    <v>1081</v>
  </rv>
  <rv s="0">
    <v>https://www.bing.com/financeapi/forcetrigger?t=ahctar&amp;q=XBOM%3a531595&amp;form=skydnc</v>
    <v>Learn more on Bing</v>
  </rv>
  <rv s="1">
    <v>en-GB</v>
    <v>ahctar</v>
    <v>268435456</v>
    <v>1</v>
    <v>Powered by Refinitiv</v>
    <v>0</v>
    <v>Capri Global Capital Limited (XBOM:531595)</v>
    <v>2</v>
    <v>3</v>
    <v>Finance</v>
    <v>8</v>
    <v>251.9</v>
    <v>151.1</v>
    <v>0.2505</v>
    <v>5.6</v>
    <v>3.3991E-2</v>
    <v>INR</v>
    <v>Capri Global Capital Limited is an India-based non-banking financial company (NBFC) with a presence primarily across two verticals micro, small and medium enterprises (MSME) loans and home loans. It is also engaged in providing long term finance for construction of residential houses in India, indirect lending, gold loan in India and in providing ancillary services related to the said business activities. It creates customized financial solutions for small business owners, such as provision store owners, retail outlet owners, handicraft manufacturers and those providing necessary services, such as education, transportation and healthcare. It offers home loans to the middle and lower-middle-income population. It primarily caters to the housing finance needs of the underserved population, in Tier-1 and Tier-2 cities. It offers flexible financing options to small and mid-sized real estate developers. It offers credit to other NBFCs engaging in MSME lending and microfinance.</v>
    <v>6820</v>
    <v>Bombay Stock Exchange</v>
    <v>XBOM</v>
    <v>XBOM</v>
    <v>502, Tower A, Peninsula Business Park, Senapati Bapat Marg, Lower Parel West Mumbai 400013, MUMBAI, MAHARASHTRA, 400013 IN</v>
    <v>178.7</v>
    <v>Banking Services</v>
    <v>Stock</v>
    <v>45744.43854166667</v>
    <v>1083</v>
    <v>166.2</v>
    <v>140443000000</v>
    <v>Capri Global Capital Limited</v>
    <v>Capri Global Capital Limited</v>
    <v>168.2</v>
    <v>36.613900000000001</v>
    <v>164.75</v>
    <v>170.35</v>
    <v>825116300</v>
    <v>531595</v>
    <v>Capri Global Capital Limited (XBOM:531595)</v>
    <v>2301593</v>
    <v>23010990</v>
    <v>1994</v>
  </rv>
  <rv s="2">
    <v>1084</v>
  </rv>
  <rv s="0">
    <v>https://www.bing.com/financeapi/forcetrigger?t=ah9vzr&amp;q=XBOM%3a513375&amp;form=skydnc</v>
    <v>Learn more on Bing</v>
  </rv>
  <rv s="1">
    <v>en-GB</v>
    <v>ah9vzr</v>
    <v>268435456</v>
    <v>1</v>
    <v>Powered by Refinitiv</v>
    <v>0</v>
    <v>CARBORUNDUM UNIVERSAL LIMITED (XBOM:513375)</v>
    <v>2</v>
    <v>3</v>
    <v>Finance</v>
    <v>8</v>
    <v>1835.65</v>
    <v>810</v>
    <v>1.1364000000000001</v>
    <v>53.3</v>
    <v>5.5232999999999997E-2</v>
    <v>INR</v>
    <v>Carborundum Universal Limited is an India-based company, which manufactures and sells mainly abrasives, ceramics (industrial ceramics, refractories) and electro minerals. The Company's segments include Abrasives, Ceramics, Electrominerals, Power, IT Services and Others. Abrasive segment comprises of bonded, coated, processed cloth, polymers, power tools and coolants. Ceramics segment includes technical ceramics and super refractory solutions to address wear protection, corrosion resistance, electrical resistance, heat protection and ballistic protection. Electrominerals segment includes deals with the materials - fused aluminas, its variants, and silicon carbide - used in abrasives and refractories globally. The Company also provides information technology (IT) services, including IT infrastructure facility management services, software application development services and others. It has a manufacturing facility for phase change materials and specialty polymeric additives.</v>
    <v>6191</v>
    <v>Bombay Stock Exchange</v>
    <v>XBOM</v>
    <v>XBOM</v>
    <v>Parry House, 43 Moore Street, CHENNAI, TAMIL NADU, 600001 IN</v>
    <v>1054.55</v>
    <v>Chemicals</v>
    <v>Stock</v>
    <v>45744.43855324074</v>
    <v>1086</v>
    <v>980</v>
    <v>193117200000</v>
    <v>CARBORUNDUM UNIVERSAL LIMITED</v>
    <v>CARBORUNDUM UNIVERSAL LIMITED</v>
    <v>980</v>
    <v>48.604799999999997</v>
    <v>965</v>
    <v>1018.3</v>
    <v>190422700</v>
    <v>513375</v>
    <v>CARBORUNDUM UNIVERSAL LIMITED (XBOM:513375)</v>
    <v>87939</v>
    <v>617790</v>
    <v>1954</v>
  </rv>
  <rv s="2">
    <v>1087</v>
  </rv>
  <rv s="0">
    <v>https://www.bing.com/financeapi/forcetrigger?t=ahhc6h&amp;q=XNSE%3aCASTROLIND&amp;form=skydnc</v>
    <v>Learn more on Bing</v>
  </rv>
  <rv s="1">
    <v>en-GB</v>
    <v>ahhc6h</v>
    <v>268435456</v>
    <v>1</v>
    <v>Powered by Refinitiv</v>
    <v>0</v>
    <v>CASTROL INDIA LIMITED (XNSE:CASTROLIND)</v>
    <v>2</v>
    <v>3</v>
    <v>Finance</v>
    <v>4</v>
    <v>278.98</v>
    <v>159.5</v>
    <v>0.98409999999999997</v>
    <v>-6.01</v>
    <v>-2.8759999999999997E-2</v>
    <v>INR</v>
    <v>Castrol India Limited is an India-based lubricant company. The Company is engaged in manufacturing and marketing of automotive and industrial lubricants and related services. The Company's brands include Castrol CRB, Castrol GTX, Castrol Activ, Castrol POWER1, Castrol MAGNATEC and Castrol VECTON, Castrol EDGE, Castrol Go!, Castrol On and Castrol RX. The Company also operates in high performance lubricants and metalworking fluids used in a variety of industries, such as automotive manufacturing, mining, machinery and wind energy. Its services include Castrol Pitshop and Castrol Bike Point. Its commercial vehicle products include engine oils, transmission fluids, coolants, greases, diesel exhaust fluid (DEF) and hydraulic fluids. It produces a range of advanced electric vehicle (EV) transmission fluids, thermal fluids and EV greases. It has a manufacturing and distribution network with around three blending plants and a distribution network of 350 distributors and 100,000 retail outlets.</v>
    <v>574</v>
    <v>National Stock Exchange of India</v>
    <v>XNSE</v>
    <v>XNSE</v>
    <v>1st Floor, Technopolis Knowledge Park,, Mahakali Caves Road, Andheri (East),, MUMBAI, MAHARASHTRA, 400093 IN</v>
    <v>212.7</v>
    <v>Oil &amp; Gas</v>
    <v>Stock</v>
    <v>45744.492800925924</v>
    <v>1089</v>
    <v>200.2</v>
    <v>200752300000</v>
    <v>CASTROL INDIA LIMITED</v>
    <v>CASTROL INDIA LIMITED</v>
    <v>210.84</v>
    <v>21.627400000000002</v>
    <v>208.97</v>
    <v>202.96</v>
    <v>989122400</v>
    <v>CASTROLIND</v>
    <v>CASTROL INDIA LIMITED (XNSE:CASTROLIND)</v>
    <v>3506121</v>
    <v>5675030</v>
    <v>1979</v>
  </rv>
  <rv s="2">
    <v>1090</v>
  </rv>
  <rv s="0">
    <v>https://www.bing.com/financeapi/forcetrigger?t=ahajur&amp;q=XBOM%3a519600&amp;form=skydnc</v>
    <v>Learn more on Bing</v>
  </rv>
  <rv s="1">
    <v>en-GB</v>
    <v>ahajur</v>
    <v>268435456</v>
    <v>1</v>
    <v>Powered by Refinitiv</v>
    <v>0</v>
    <v>CCL PRODUCTS (INDIA) LIMITED (XBOM:519600)</v>
    <v>2</v>
    <v>3</v>
    <v>Finance</v>
    <v>8</v>
    <v>854</v>
    <v>546</v>
    <v>0.45090000000000002</v>
    <v>-6.65</v>
    <v>-1.1861E-2</v>
    <v>INR</v>
    <v>CCL Products (India) Limited is an India-based company, which is engaged in the production, trading and distribution of coffee. The Company offers its coffee in various forms, including roasted, blended, and processed. Its Arabica and Robusta green coffee are hand-picked from different parts of the world. Its range of offerings includes instant coffee, roast and ground coffee, premix coffee and flavored Coffee. Its products include Spray Dried Coffee Powder, Spray-Dried Agglomerated Coffee, Freeze Dried Coffee, Freeze Concentrated Liquid Coffee, Roast &amp; Ground Coffee, Roasted Coffee Beans and Premix Coffee. The Company has business operations mainly in India, Vietnam and Switzerland. Its subsidiaries include Continental Coffee Private Limited, Jayanti Pte. Limited (Singapore), Continental Coffee SA (Switzerland) and Ngon Coffee Company Limited (Vietnam).</v>
    <v>999</v>
    <v>Bombay Stock Exchange</v>
    <v>XBOM</v>
    <v>XBOM</v>
    <v>7-1-24/2/D, Greendale, Ameerpet, HYDERABAD, TELANGANA, 500016 IN</v>
    <v>566.75</v>
    <v>Food &amp; Tobacco</v>
    <v>Stock</v>
    <v>45744.438530092593</v>
    <v>1092</v>
    <v>552</v>
    <v>74107990000</v>
    <v>CCL PRODUCTS (INDIA) LIMITED</v>
    <v>CCL PRODUCTS (INDIA) LIMITED</v>
    <v>560.65</v>
    <v>26.9603</v>
    <v>560.65</v>
    <v>554</v>
    <v>133527900</v>
    <v>519600</v>
    <v>CCL PRODUCTS (INDIA) LIMITED (XBOM:519600)</v>
    <v>13419</v>
    <v>185670</v>
    <v>1961</v>
  </rv>
  <rv s="2">
    <v>1093</v>
  </rv>
  <rv s="0">
    <v>https://www.bing.com/financeapi/forcetrigger?t=ahhchw&amp;q=XNSE%3aCEATLTD&amp;form=skydnc</v>
    <v>Learn more on Bing</v>
  </rv>
  <rv s="1">
    <v>en-GB</v>
    <v>ahhchw</v>
    <v>268435456</v>
    <v>1</v>
    <v>Powered by Refinitiv</v>
    <v>0</v>
    <v>CEAT LIMITED (XNSE:CEATLTD)</v>
    <v>2</v>
    <v>3</v>
    <v>Finance</v>
    <v>4</v>
    <v>3578.8</v>
    <v>2210.15</v>
    <v>0.75339999999999996</v>
    <v>40</v>
    <v>1.4087000000000001E-2</v>
    <v>INR</v>
    <v>CEAT Limited is an India-based tire company. The Company’s principal business is manufacturing of automotive tires, tubes and flaps. The Company manufactures tires for a broad range of vehicles, including two/three wheelers, passenger and utility vehicles, commercial vehicles, and off-highway vehicles. The Company's tire categories include car, bike and scooter tires. It offers tires for various cars such as Maruti Alto, Maruti Alto K10, Maruti Swift, Maruti Swift Dzire and Maruti Wagon R. It offers tires for various bikes such as Hero Splendor, Hero Passion, Honda Shine, Honda Dream, Honda Unicorn, TVS Apache, Yamaha FZ, Royal Enfield, Bajaj CT 100/110, Bajaj Platina and Bajaj Dominar. It offers tires for various scooters such as Honda Activa, Suzuki Access, TVS Jupiter and Hero EZ. CEAT.com, its e-commerce Website, where customers can opt for doorstep tire delivery, fitment at home or they can pick up from an authorized store (physically). The Company also sells cricket bats.</v>
    <v>8593</v>
    <v>National Stock Exchange of India</v>
    <v>XNSE</v>
    <v>XNSE</v>
    <v>463,Dr. Annie Besant Road, Worli, MUMBAI, MAHARASHTRA, 400030 IN</v>
    <v>2899</v>
    <v>Automobiles &amp; Auto Parts</v>
    <v>Stock</v>
    <v>45744.492800925924</v>
    <v>1095</v>
    <v>2830</v>
    <v>116476000000</v>
    <v>CEAT LIMITED</v>
    <v>CEAT LIMITED</v>
    <v>2830</v>
    <v>24.18</v>
    <v>2839.5</v>
    <v>2879.5</v>
    <v>40450090</v>
    <v>CEATLTD</v>
    <v>CEAT LIMITED (XNSE:CEATLTD)</v>
    <v>93028</v>
    <v>102230</v>
    <v>1958</v>
  </rv>
  <rv s="2">
    <v>1096</v>
  </rv>
  <rv s="9">
    <v>en-GB</v>
    <v>cbea8m</v>
    <v>268435456</v>
    <v>1</v>
    <v>Powered by Refinitiv</v>
    <v>17</v>
    <v>CELLO WORLD LIMITED (XNSE:CELLO)</v>
    <v>6</v>
    <v>3</v>
    <v>Finance</v>
    <v>4</v>
    <v>1025</v>
    <v>523.95000000000005</v>
    <v>1.2490000000000001</v>
    <v>-16.649999999999999</v>
    <v>-2.9579000000000001E-2</v>
    <v>INR</v>
    <v>Cello World Limited is a consumer products company. The Company operates in the consumer ware market in India with a presence in three product categories, namely consumer housewares, writing instruments and stationery, and molded furniture and allied products categories. It is engaged in the business of trading of consumer products consisting of plastic and rubber products, such as water bottles, storage containers and jars, tiffin and lunch carriers, glassware, steel flasks and jars. It provides an array of household products ranging from hydration bottles and lunch boxes to tableware, dinnerware, storage containers, kitchen appliances, cookware, glassware, melamine, and cleaning aids. It offers a range of vacuum-insulated steel products, which includes flasks, bottles, sports bottles, kid's bottles, mugs, tiffin, soup and food jars, and serving pots, among others. The Company offers molded furniture, which includes chairs, center tables, dining tables, kid's chair, and kid's table.</v>
    <v>5700</v>
    <v>National Stock Exchange of India</v>
    <v>XNSE</v>
    <v>XNSE</v>
    <v>Cello House, Corporate Avenue, B Wing, 8th floor, Sonawala Road, Goregaon (East), MUMBAI, MAHARASHTRA, 400063 IN</v>
    <v>574.75</v>
    <v>Household Goods</v>
    <v>Stock</v>
    <v>45744.492800925924</v>
    <v>538.85</v>
    <v>120658500000</v>
    <v>CELLO WORLD LIMITED</v>
    <v>CELLO WORLD LIMITED</v>
    <v>565.9</v>
    <v>34.683199999999999</v>
    <v>562.9</v>
    <v>546.25</v>
    <v>220885000</v>
    <v>CELLO</v>
    <v>CELLO WORLD LIMITED (XNSE:CELLO)</v>
    <v>515009</v>
    <v>539690</v>
    <v>2018</v>
  </rv>
  <rv s="2">
    <v>1098</v>
  </rv>
  <rv s="0">
    <v>https://www.bing.com/financeapi/forcetrigger?t=ahhcz2&amp;q=XNSE%3aCENTRALBK&amp;form=skydnc</v>
    <v>Learn more on Bing</v>
  </rv>
  <rv s="1">
    <v>en-GB</v>
    <v>ahhcz2</v>
    <v>268435456</v>
    <v>1</v>
    <v>Powered by Refinitiv</v>
    <v>0</v>
    <v>CENTRAL BANK OF INDIA LIMITED (XNSE:CENTRALBK)</v>
    <v>2</v>
    <v>3</v>
    <v>Finance</v>
    <v>4</v>
    <v>73</v>
    <v>40.89</v>
    <v>1.2233000000000001</v>
    <v>-1.19</v>
    <v>-2.7069999999999997E-2</v>
    <v>INR</v>
    <v>Central Bank of India Limited is an India-based commercial bank. The Company offers various banking services, including digital banking; deposits; retail loans; agriculture; services for micro, small and medium enterprises; corporate loans; services for non-resident Indians; services for pensioners. Its digital banking services include Internet banking, mobile banking, Cent M-Passbook, debit cards, credit cards, missed call facility, railways ticket booking, centpay, automated teller machine. Its deposits services include savings bank accounts, current accounts, time deposits, recurring deposit scheme, small saving scheme and interest rate on deposits. Its Retail Banking services include housing loans, vehicle loans, education loans, personal/gold loans, loans to senior citizens, and loan against property-personal needs. Its agriculture services include Central Kisan Credit Card, Cent Agri Gold Loan Scheme, Cent SHG Bank Linkage Scheme, CENT AGRI INFRA Scheme, and others.</v>
    <v>31610</v>
    <v>National Stock Exchange of India</v>
    <v>XNSE</v>
    <v>XNSE</v>
    <v>Chandermukhi, Nariman Point, MUMBAI, MAHARASHTRA, 400021 IN</v>
    <v>44.59</v>
    <v>Banking Services</v>
    <v>Stock</v>
    <v>45744.492800925924</v>
    <v>1100</v>
    <v>42.6</v>
    <v>387128400000</v>
    <v>CENTRAL BANK OF INDIA LIMITED</v>
    <v>CENTRAL BANK OF INDIA LIMITED</v>
    <v>44.09</v>
    <v>10.1739</v>
    <v>43.96</v>
    <v>42.77</v>
    <v>9051401000</v>
    <v>CENTRALBK</v>
    <v>CENTRAL BANK OF INDIA LIMITED (XNSE:CENTRALBK)</v>
    <v>5977337</v>
    <v>5639050</v>
    <v>1911</v>
  </rv>
  <rv s="2">
    <v>1101</v>
  </rv>
  <rv s="0">
    <v>https://www.bing.com/financeapi/forcetrigger?t=ahhd5r&amp;q=XNSE%3aCENTURYPLY&amp;form=skydnc</v>
    <v>Learn more on Bing</v>
  </rv>
  <rv s="1">
    <v>en-GB</v>
    <v>ahhd5r</v>
    <v>268435456</v>
    <v>1</v>
    <v>Powered by Refinitiv</v>
    <v>0</v>
    <v>CENTURY PLYBOARDS (INDIA) LTD. (XNSE:CENTURYPLY)</v>
    <v>2</v>
    <v>3</v>
    <v>Finance</v>
    <v>4</v>
    <v>935</v>
    <v>622.1</v>
    <v>1.0902000000000001</v>
    <v>13.15</v>
    <v>1.8898999999999999E-2</v>
    <v>INR</v>
    <v>Century Plyboards (India) Limited is an India-based company. The Company is primarily engaged in manufacturing and sale of Plywood, Laminates, Decorative Veneers, Medium Density Fiber Boards (MDF), Pre-laminated Boards, Particle Board and Flush Doors. The Company operates through six segments: Plywood, Laminate, MDF, Particle Board, CFS Services and Others. Plywood segment provides plywood, block-board, veneer and timber. Laminate segment provides decorative Laminates. MDF segment offers plain and pre-laminated medium density fiber boards. Particle Board segment offers plain and pre-laminated particle board. CFS Services segment provides container freight stations services. Others segment provides mainly trading of chemicals and new age panel products. It has manufacturing facilities near Kolkata, Karnal, Guwahati, Hoshiarpur, Kandla and Chennai.</v>
    <v>7155</v>
    <v>National Stock Exchange of India</v>
    <v>XNSE</v>
    <v>XNSE</v>
    <v>Century House P15/1, Taratala Road, KOLKATA, WEST BENGAL, 700088 IN</v>
    <v>716.1</v>
    <v>Paper &amp; Forest Products</v>
    <v>Stock</v>
    <v>45744.492800925924</v>
    <v>1103</v>
    <v>692.8</v>
    <v>157509500000</v>
    <v>CENTURY PLYBOARDS (INDIA) LTD.</v>
    <v>CENTURY PLYBOARDS (INDIA) LTD.</v>
    <v>692.8</v>
    <v>74.151700000000005</v>
    <v>695.8</v>
    <v>708.95</v>
    <v>222173000</v>
    <v>CENTURYPLY</v>
    <v>CENTURY PLYBOARDS (INDIA) LTD. (XNSE:CENTURYPLY)</v>
    <v>252781</v>
    <v>202440</v>
    <v>1982</v>
  </rv>
  <rv s="2">
    <v>1104</v>
  </rv>
  <rv s="0">
    <v>https://www.bing.com/financeapi/forcetrigger?t=ahhdbh&amp;q=XNSE%3aCERA&amp;form=skydnc</v>
    <v>Learn more on Bing</v>
  </rv>
  <rv s="1">
    <v>en-GB</v>
    <v>ahhdbh</v>
    <v>268435456</v>
    <v>1</v>
    <v>Powered by Refinitiv</v>
    <v>0</v>
    <v>CERA SANITARYWARE LIMITED (XNSE:CERA)</v>
    <v>2</v>
    <v>3</v>
    <v>Finance</v>
    <v>4</v>
    <v>10789.95</v>
    <v>5060.05</v>
    <v>0.61429999999999996</v>
    <v>-86.1</v>
    <v>-1.504E-2</v>
    <v>INR</v>
    <v>Cera Sanitaryware Limited is engaged in the business of manufacturing, selling, and trading of building products and is having nonconventional wind &amp; solar power for captive use in the State of Gujarat. Its products and services include sanitaryware, faucets and showers, tiles, and wellness. Its Sanitaryware products include EWCs, wash basins, cisterns, seat covers, urinals, electronic flushing systems, special needs range, and bath accessories. Its Faucets &amp; Showers products include foot operated faucets, single lever faucets, quarter turn faucets, half turn faucets, sensor and touch faucets, special-needed products, other allied products, health faucets, bathroom accessories and Cera auxiliaries. Its tile products include wall and floor tiles. Its Wellness products include a freestanding bathtub, a drop-in bathtub, air and water massage bathtub, shower panels, and others. Its kitchen sink products include handmade sinks, 304 grade SS sinks, and 202 grade SS sinks.</v>
    <v>2510</v>
    <v>National Stock Exchange of India</v>
    <v>XNSE</v>
    <v>XNSE</v>
    <v>7th &amp; 8th Floor, B Wing, Privilon,, Ambli BRTS Road,, ISKCON Crossroads, AHMEDABAD, GUJARAT, 380059 IN</v>
    <v>5888</v>
    <v>Homebuilding &amp; Construction Supplies</v>
    <v>Stock</v>
    <v>45744.492800925924</v>
    <v>1106</v>
    <v>5582.6</v>
    <v>72718220000</v>
    <v>CERA SANITARYWARE LIMITED</v>
    <v>CERA SANITARYWARE LIMITED</v>
    <v>5695</v>
    <v>31.036300000000001</v>
    <v>5724.9</v>
    <v>5638.8</v>
    <v>12896050</v>
    <v>CERA</v>
    <v>CERA SANITARYWARE LIMITED (XNSE:CERA)</v>
    <v>40127</v>
    <v>35260</v>
    <v>1998</v>
  </rv>
  <rv s="2">
    <v>1107</v>
  </rv>
  <rv s="0">
    <v>https://www.bing.com/financeapi/forcetrigger?t=bov6ur&amp;q=XNSE%3aCHALET&amp;form=skydnc</v>
    <v>Learn more on Bing</v>
  </rv>
  <rv s="1">
    <v>en-GB</v>
    <v>bov6ur</v>
    <v>268435456</v>
    <v>1</v>
    <v>Powered by Refinitiv</v>
    <v>0</v>
    <v>CHALET HOTELS LIMITED (XNSE:CHALET)</v>
    <v>2</v>
    <v>3</v>
    <v>Finance</v>
    <v>4</v>
    <v>1052.45</v>
    <v>634.04999999999995</v>
    <v>0.56089999999999995</v>
    <v>-20.149999999999999</v>
    <v>-2.4E-2</v>
    <v>INR</v>
    <v>Chalet Hotels Limited is an India-based owner, developer, asset manager and operator of hotels and a hotel led mixed-use developer across India. Its segments include Hospitality (Hotels), Real Estate and Rental / Annuity Business. The Hospitality (Hotels) segment includes hotel operations. The Real Estate segment includes the sale of residential flats. The Company’s portfolio comprises over 10 fully operational hotels across mainstream and luxury segments, and commercial spaces, representing 1.2 mn square foot. in close proximity to the hospitality assets. Its portfolio includes JW Marriott Mumbai Sahar; the Westin Mumbai Powai Lake, Lakeside Chalet Marriott Executive Apartments; Four Points by Sheraton Navi Mumbai; the Westin Hyderabad Mindspace; the Westin Hyderabad HITEC City; Bengaluru Marriott Hotel Whitefield; Novotel Pune Nagar Road; the Dukes Retreat, and Courtyard by Marriott Aravali Resort.</v>
    <v>2287</v>
    <v>National Stock Exchange of India</v>
    <v>XNSE</v>
    <v>XNSE</v>
    <v>Raheja Tower, 4th Floor,, Block G, Plot No. C-30,, Bandra Kurla Complex (BKC), Bandra (E),, MUMBAI, MAHARASHTRA, 400051 IN</v>
    <v>853</v>
    <v>Hotels &amp; Entertainment Services</v>
    <v>Stock</v>
    <v>45744.492800925924</v>
    <v>1109</v>
    <v>814</v>
    <v>179013300000</v>
    <v>CHALET HOTELS LIMITED</v>
    <v>CHALET HOTELS LIMITED</v>
    <v>840</v>
    <v>168.22</v>
    <v>839.6</v>
    <v>819.45</v>
    <v>218455400</v>
    <v>CHALET</v>
    <v>CHALET HOTELS LIMITED (XNSE:CHALET)</v>
    <v>141241</v>
    <v>305040</v>
    <v>1986</v>
  </rv>
  <rv s="2">
    <v>1110</v>
  </rv>
  <rv s="0">
    <v>https://www.bing.com/financeapi/forcetrigger?t=ahhdpr&amp;q=XNSE%3aCHAMBLFERT&amp;form=skydnc</v>
    <v>Learn more on Bing</v>
  </rv>
  <rv s="1">
    <v>en-GB</v>
    <v>ahhdpr</v>
    <v>268435456</v>
    <v>1</v>
    <v>Powered by Refinitiv</v>
    <v>0</v>
    <v>CHAMBAL FERTILISERS AND CHEMICALS LIMITED (XNSE:CHAMBLFERT)</v>
    <v>2</v>
    <v>3</v>
    <v>Finance</v>
    <v>4</v>
    <v>633</v>
    <v>333.4</v>
    <v>1.5838000000000001</v>
    <v>6.15</v>
    <v>9.9299999999999996E-3</v>
    <v>INR</v>
    <v>Chambal Fertilisers and Chemicals Limited is an India-based company, which is engaged in the production of urea in its three plants located at Gadepan in Kota district of Rajasthan. The Company’s segments include Own Manufactured Fertilizers, Complex Fertilizers, and Crop Protection Chemicals and Specialty Nutrients. The Company is also engaged in marketing of other fertilizers and Agri-inputs, such as Di-Ammonium Phosphate (DAP), Muriate of Potash (MOP), NPK fertilizers, Crop Protection Chemicals and Specialty Nutrients. Its crop protection products include insecticides, fungicides, and herbicides. It caters to the needs of the farmers in approximately 10 states in northern, eastern, central, and western regions of India and is the fertilizer supplier in the states of Rajasthan, Madhya Pradesh, Punjab, and Haryana. Its subsidiaries include CFCL Ventures Limited, ISGN Corporation, Chambal Infrastructure Ventures Limited, and ISG Novasoft Technologies Limited.</v>
    <v>1089</v>
    <v>National Stock Exchange of India</v>
    <v>XNSE</v>
    <v>XNSE</v>
    <v>Corporate One, First Floor,, 5, Commercial Centre, Jasola,, NEW DELHI, DELHI, 110025 IN</v>
    <v>633</v>
    <v>Chemicals</v>
    <v>Stock</v>
    <v>45744.492800925924</v>
    <v>1112</v>
    <v>615.25</v>
    <v>250608000000</v>
    <v>CHAMBAL FERTILISERS AND CHEMICALS LIMITED</v>
    <v>CHAMBAL FERTILISERS AND CHEMICALS LIMITED</v>
    <v>621</v>
    <v>15.5199</v>
    <v>619.35</v>
    <v>625.5</v>
    <v>400652300</v>
    <v>CHAMBLFERT</v>
    <v>CHAMBAL FERTILISERS AND CHEMICALS LIMITED (XNSE:CHAMBLFERT)</v>
    <v>2278165</v>
    <v>2291250</v>
    <v>1985</v>
  </rv>
  <rv s="2">
    <v>1113</v>
  </rv>
  <rv s="0">
    <v>https://www.bing.com/financeapi/forcetrigger?t=c37f5r&amp;q=XNSE%3aCHEMPLASTS&amp;form=skydnc</v>
    <v>Learn more on Bing</v>
  </rv>
  <rv s="1">
    <v>en-GB</v>
    <v>c37f5r</v>
    <v>268435456</v>
    <v>1</v>
    <v>Powered by Refinitiv</v>
    <v>0</v>
    <v>Chemplast Sanmar Ltd (XNSE:CHEMPLASTS)</v>
    <v>2</v>
    <v>3</v>
    <v>Finance</v>
    <v>4</v>
    <v>633.9</v>
    <v>379</v>
    <v>1.2203999999999999</v>
    <v>0.15</v>
    <v>3.4489999999999998E-4</v>
    <v>INR</v>
    <v>Chemplast Sanmar Limited is an India-based company, which is engaged in the production and sale of speciality chemicals. The Company is engaged in manufacturing of specialty chemicals, such as specialty paste polyvinyl chloride (PVC) resin and custom manufactured chemicals for the agrochemical, pharmaceutical and fine chemicals sectors. The Company also produces other chemicals such as caustic soda, chlorochemicals, hydrogen peroxide, refrigerant gas and industrial salt. Its chlorochemicals division manufactures a range of products using an integrated manufacturing process. Its hydrogen peroxide is a chemical used in various industries, including pulp and paper, textile and water treatment for chemical synthesis, sterilization, bleaching, effluent treatment and others. The Company’s custom manufactured chemical products include organic chemicals and phyto chemicals. The Company is a supplier of intermediates for global agrochemical, pharmaceutical and fine chemical innovators.</v>
    <v>1374</v>
    <v>National Stock Exchange of India</v>
    <v>XNSE</v>
    <v>XNSE</v>
    <v>9 Cathedral Road, CHENNAI, TAMIL NADU, 600086 IN</v>
    <v>443.85</v>
    <v>Chemicals</v>
    <v>Stock</v>
    <v>45744.492800925924</v>
    <v>1115</v>
    <v>409.15</v>
    <v>68785570000</v>
    <v>Chemplast Sanmar Ltd</v>
    <v>Chemplast Sanmar Ltd</v>
    <v>428</v>
    <v>0</v>
    <v>434.9</v>
    <v>435.05</v>
    <v>158109600</v>
    <v>CHEMPLASTS</v>
    <v>Chemplast Sanmar Ltd (XNSE:CHEMPLASTS)</v>
    <v>379930</v>
    <v>207040</v>
    <v>1985</v>
  </rv>
  <rv s="2">
    <v>1116</v>
  </rv>
  <rv s="0">
    <v>https://www.bing.com/financeapi/forcetrigger?t=ahhdsm&amp;q=XNSE%3aCHENNPETRO&amp;form=skydnc</v>
    <v>Learn more on Bing</v>
  </rv>
  <rv s="1">
    <v>en-GB</v>
    <v>ahhdsm</v>
    <v>268435456</v>
    <v>1</v>
    <v>Powered by Refinitiv</v>
    <v>0</v>
    <v>CHENNAI PETROLEUM CORPORATION LIMITED (XNSE:CHENNPETRO)</v>
    <v>2</v>
    <v>3</v>
    <v>Finance</v>
    <v>4</v>
    <v>1275</v>
    <v>433.1</v>
    <v>0.91790000000000005</v>
    <v>-11.05</v>
    <v>-1.7648E-2</v>
    <v>INR</v>
    <v>Chennai Petroleum Corporation Limited is an India-based refining company, which is engaged in the processing of crude oil into refined petroleum products and other products. Its refineries include Manali Refinery and Cauvery Basin Refinery. Manali Refinery has a capacity of approximately 10.5 million tons per annum (MMTPA). The main products of the refinery are liquefied petroleum gas (LPG), Motor Spirit, Superior Kerosene, Aviation Turbine Fuel, High Speed Diesel, Naphtha, Bitumen, Lube Base Stocks, Paraffin Wax, Fuel Oil, Hexane and Petrochemical feed stocks. Its second refinery is located at Cauvery Basin at Nagapattinam, which is set up with a capacity of approximately 1.0 MMTPA. Its specialty products include Hexane (Food Grade), Paraffin Wax, Micro Crystalline Wax, Sulphur, Pet coke (Fuel Grade), Mineral Turpentine Oil, Propylene, Poly Butene Feed Stock, Methyl Ethyl Ketone (MEK) Feed Stock, and others. Its fuel products include light diesel oil (LDO), Motor Gasoline, and others.</v>
    <v>1422</v>
    <v>National Stock Exchange of India</v>
    <v>XNSE</v>
    <v>XNSE</v>
    <v>No.536,, Anna Salai,, Teynampet, CHENNAI, TAMIL NADU, 600018 IN</v>
    <v>642.95000000000005</v>
    <v>Oil &amp; Gas</v>
    <v>Stock</v>
    <v>45744.492800925924</v>
    <v>1118</v>
    <v>610.15</v>
    <v>91595400000</v>
    <v>CHENNAI PETROLEUM CORPORATION LIMITED</v>
    <v>CHENNAI PETROLEUM CORPORATION LIMITED</v>
    <v>625.5</v>
    <v>24.620999999999999</v>
    <v>626.15</v>
    <v>615.1</v>
    <v>148911400</v>
    <v>CHENNPETRO</v>
    <v>CHENNAI PETROLEUM CORPORATION LIMITED (XNSE:CHENNPETRO)</v>
    <v>1239909</v>
    <v>3900960</v>
    <v>1965</v>
  </rv>
  <rv s="2">
    <v>1119</v>
  </rv>
  <rv s="0">
    <v>https://www.bing.com/financeapi/forcetrigger?t=ahkcyc&amp;q=XNSE%3aCHOLAHLDNG&amp;form=skydnc</v>
    <v>Learn more on Bing</v>
  </rv>
  <rv s="1">
    <v>en-GB</v>
    <v>ahkcyc</v>
    <v>268435456</v>
    <v>1</v>
    <v>Powered by Refinitiv</v>
    <v>0</v>
    <v>CHOLAMANDALAM FINANCIAL HOLDINGS LIMITED (XNSE:CHOLAHLDNG)</v>
    <v>2</v>
    <v>3</v>
    <v>Finance</v>
    <v>4</v>
    <v>2154.9499999999998</v>
    <v>1033.6500000000001</v>
    <v>1.2678</v>
    <v>29.85</v>
    <v>1.7339E-2</v>
    <v>INR</v>
    <v>Cholamandalam Financial Holdings Limited is a core investment company and all the activities of the Company revolve around the main business in India. The Company holds investments in the financial services/risk management companies, which include Cholamandalam Investment and Finance Company Limited (CIFCL), Cholamandalam MS General Insurance Company Limited (CMSGICL) and Cholamandalam MS Risk Services Limited (CMSRSL). CIFCL is a non-banking finance company engaged in lending business offering vehicle finance, home loans, loan against property, SME loans, secured business and personal loans, consumer &amp; small enterprises loans and a variety of other financial services to customers. CMSGICL is engaged in general insurance business offering a range of insurance products that include motor, health, property, accident, engineering, liability, marine, travel and crop insurance for individuals and corporates. CMSRSL offers comprehensive risk management and engineering solutions.</v>
    <v>39700</v>
    <v>National Stock Exchange of India</v>
    <v>XNSE</v>
    <v>XNSE</v>
    <v>Dare House, No. 234 N.S.C Bose Road, CHENNAI, TAMIL NADU, 600001 IN</v>
    <v>1805</v>
    <v>Banking Services</v>
    <v>Stock</v>
    <v>45744.492800925924</v>
    <v>1121</v>
    <v>1712.25</v>
    <v>328882800000</v>
    <v>CHOLAMANDALAM FINANCIAL HOLDINGS LIMITED</v>
    <v>CHOLAMANDALAM FINANCIAL HOLDINGS LIMITED</v>
    <v>1725</v>
    <v>15.863799999999999</v>
    <v>1721.6</v>
    <v>1751.45</v>
    <v>187777500</v>
    <v>CHOLAHLDNG</v>
    <v>CHOLAMANDALAM FINANCIAL HOLDINGS LIMITED (XNSE:CHOLAHLDNG)</v>
    <v>219084</v>
    <v>242420</v>
    <v>1949</v>
  </rv>
  <rv s="2">
    <v>1122</v>
  </rv>
  <rv s="0">
    <v>https://www.bing.com/financeapi/forcetrigger?t=ahdwqh&amp;q=XBOM%3a532756&amp;form=skydnc</v>
    <v>Learn more on Bing</v>
  </rv>
  <rv s="1">
    <v>en-GB</v>
    <v>ahdwqh</v>
    <v>268435456</v>
    <v>1</v>
    <v>Powered by Refinitiv</v>
    <v>0</v>
    <v>CIE AUTOMOTIVE INDIA LIMITED (XBOM:532756)</v>
    <v>2</v>
    <v>3</v>
    <v>Finance</v>
    <v>8</v>
    <v>628.45000000000005</v>
    <v>370.05</v>
    <v>0.92630000000000001</v>
    <v>-1.25</v>
    <v>-3.1150000000000001E-3</v>
    <v>INR</v>
    <v>CIE Automotive India Limited is an India-based company. The Company is engaged in the business of production and sale of automotive components to original equipment manufacturers and other customers (including suppliers of components) in India and overseas. The Company’s products include forgings, gears, iron castings, composites, magnetics, aluminum, and stampings. Its forgings products include crankshafts, CV joints, knuckles, diff crowns, and spindle. Its iron castings products include crankshafts, turbine housings, differential housings, axle housings, and gear carrier. Its composites products include front lid, wind shield-electric-3wh, electric box top tray, crash shields fuel tanks, and front bumper. Its aluminum products include crank case, pump housing, turbo cover (GDC), and brake panel. Its stampings products include chassis and structural parts, BIW panels and assemblies, cross car beam, safety assemblies, and fuel tank.</v>
    <v>4266</v>
    <v>Bombay Stock Exchange</v>
    <v>XBOM</v>
    <v>XBOM</v>
    <v>Gat No.856 to 860, Chakan-Ambethan Road, Ambethan, Talkhed, Dist, Chakan, PUNE, MAHARASHTRA, 410501 IN</v>
    <v>404</v>
    <v>Automobiles &amp; Auto Parts</v>
    <v>Stock</v>
    <v>45744.43854166667</v>
    <v>1124</v>
    <v>375.2</v>
    <v>151043100000</v>
    <v>CIE AUTOMOTIVE INDIA LIMITED</v>
    <v>CIE AUTOMOTIVE INDIA LIMITED</v>
    <v>398.95</v>
    <v>18.492899999999999</v>
    <v>401.25</v>
    <v>400</v>
    <v>379362400</v>
    <v>532756</v>
    <v>CIE AUTOMOTIVE INDIA LIMITED (XBOM:532756)</v>
    <v>19181</v>
    <v>348520</v>
    <v>1999</v>
  </rv>
  <rv s="2">
    <v>1125</v>
  </rv>
  <rv s="0">
    <v>https://www.bing.com/financeapi/forcetrigger?t=ahhgtc&amp;q=XNSE%3aCUB&amp;form=skydnc</v>
    <v>Learn more on Bing</v>
  </rv>
  <rv s="1">
    <v>en-GB</v>
    <v>ahhgtc</v>
    <v>268435456</v>
    <v>1</v>
    <v>Powered by Refinitiv</v>
    <v>0</v>
    <v>CITY UNION BANK LIMITED (XNSE:CUB)</v>
    <v>2</v>
    <v>3</v>
    <v>Finance</v>
    <v>4</v>
    <v>187.9</v>
    <v>130</v>
    <v>0.97270000000000001</v>
    <v>3.11</v>
    <v>2.0186000000000003E-2</v>
    <v>INR</v>
    <v>City Union Bank Limited (the Bank) is an India-based banking company. The Bank provides a range of banking and financial services, including commercial banking and treasury operations. The Bank's segments include Treasury, Corporate/wholesale banking, Retail banking and other banking operations. Its Retail banking segment includes digital banking and other retail banking. Its products and services include personal; gold loans; micro, small and medium enterprises, corporate, Agri &amp; rural, NRI and tech banking. It offers various bank accounts, including CUB general savings account, CUB salary savings account for individuals and CUB savings bank account for students - young India. The Bank offers various loans, including CUB gold-based overdraft, CUB working capital loans and CUB cash credit for working capital. Its deposits and investments include CUB fixed deposit and CUB flexifix deposit. It offers insurance products to its customers. The Bank has approximately 812 branches.</v>
    <v>7188</v>
    <v>National Stock Exchange of India</v>
    <v>XNSE</v>
    <v>XNSE</v>
    <v>Narayana,No.24-B,, Gandhi Nagar, KUMBAKONAM, TAMIL NADU, 612001 IN</v>
    <v>160.29</v>
    <v>Banking Services</v>
    <v>Stock</v>
    <v>45744.492800925924</v>
    <v>1127</v>
    <v>154.5</v>
    <v>116468100000</v>
    <v>CITY UNION BANK LIMITED</v>
    <v>CITY UNION BANK LIMITED</v>
    <v>156.06</v>
    <v>10.680199999999999</v>
    <v>154.07</v>
    <v>157.18</v>
    <v>740985700</v>
    <v>CUB</v>
    <v>CITY UNION BANK LIMITED (XNSE:CUB)</v>
    <v>2875838</v>
    <v>2620200</v>
    <v>1904</v>
  </rv>
  <rv s="2">
    <v>1128</v>
  </rv>
  <rv s="0">
    <v>https://www.bing.com/financeapi/forcetrigger?t=c2rtxm&amp;q=XNSE%3aCLEAN&amp;form=skydnc</v>
    <v>Learn more on Bing</v>
  </rv>
  <rv s="1">
    <v>en-GB</v>
    <v>c2rtxm</v>
    <v>268435456</v>
    <v>1</v>
    <v>Powered by Refinitiv</v>
    <v>0</v>
    <v>CLEAN SCIENCE AND TECHNOLOGY LIMITED (XNSE:CLEAN)</v>
    <v>2</v>
    <v>3</v>
    <v>Finance</v>
    <v>4</v>
    <v>1690</v>
    <v>1106.45</v>
    <v>0.99939999999999996</v>
    <v>-27.5</v>
    <v>-2.3014999999999997E-2</v>
    <v>INR</v>
    <v>Clean Science and Technology Limited is an India-based fine and specialty chemical manufacturing company. The Company is engaged in the business of manufacturing organic and inorganic chemicals. Its specialty chemical chemistry is diversified into three segments: performance chemicals, pharmaceutical chemicals, and fast-moving consumer goods (FMCG) chemical. Its FMCG chemicals include Anisole, 4-Methoxy Acetophenone, Guaiacol, Tertiary Butyl Hydroquinone, Ortho Methoxy Toluene, L-Ascorbyl Palmitate, and others. Its performance chemicals include Clean Light Stab 770, 4-Hydroxy Tempo, Monomethyl Ether of Hydroquinone, Tertiary Butyl Hydroquinone, Dimethyl Sebacate, and others. Its pharma and agro intermediates include Para Benzoquinone, Para Di-Methoxy Benzene (1,4-DMB), Dicyclohexylcarbodimide, and others. Its subsidiaries include Clean Science Private Limited, Clean Organics Private Limited, Clean Aromatics Private Limited, and Clean Fino-Chem Limited.</v>
    <v>455</v>
    <v>National Stock Exchange of India</v>
    <v>XNSE</v>
    <v>XNSE</v>
    <v>Plot No. D-28, MIDC, Kurkumbh, Tal. Daund, PUNE, MAHARASHTRA, 413802 IN</v>
    <v>1220.6500000000001</v>
    <v>Chemicals</v>
    <v>Stock</v>
    <v>45744.492800925924</v>
    <v>1130</v>
    <v>1157.1500000000001</v>
    <v>124051100000</v>
    <v>CLEAN SCIENCE AND TECHNOLOGY LIMITED</v>
    <v>CLEAN SCIENCE AND TECHNOLOGY LIMITED</v>
    <v>1191.25</v>
    <v>47.571399999999997</v>
    <v>1194.8499999999999</v>
    <v>1167.3499999999999</v>
    <v>106267300</v>
    <v>CLEAN</v>
    <v>CLEAN SCIENCE AND TECHNOLOGY LIMITED (XNSE:CLEAN)</v>
    <v>135269</v>
    <v>96230</v>
    <v>2003</v>
  </rv>
  <rv s="2">
    <v>1131</v>
  </rv>
  <rv s="0">
    <v>https://www.bing.com/financeapi/forcetrigger?t=ahdn77&amp;q=XBOM%3a532541&amp;form=skydnc</v>
    <v>Learn more on Bing</v>
  </rv>
  <rv s="1">
    <v>en-GB</v>
    <v>ahdn77</v>
    <v>268435456</v>
    <v>1</v>
    <v>Powered by Refinitiv</v>
    <v>0</v>
    <v>COFORGE LIMITED (XBOM:532541)</v>
    <v>2</v>
    <v>3</v>
    <v>Finance</v>
    <v>8</v>
    <v>10017.950000000001</v>
    <v>4291.05</v>
    <v>0.77690000000000003</v>
    <v>-13.95</v>
    <v>-1.72E-3</v>
    <v>INR</v>
    <v>Coforge Limited is an India-based information technology (IT) solution company. It is engaged in the in-application development and maintenance, managed services, cloud computing and business process outsourcing. The Company provides computer programming consultancy and related activities. Its geographical segments include Americas, Europe, Middle East, and Africa (EMEA), Asia Pacific (APAC), and India. It offers various services, such as Artificial Intelligence, Digital, Data and Analytics, Digital Process Automation, Salesforce Ecosystem, Cloud and Infrastructure Management Services, Cybersecurity Services, Business Process Solutions, Quality Engineering Services, Systems, Applications &amp; Products in Data Processing (SAP) Services, and Metaverse. Its salesforce ecosystem includes Salesforce, and Mulesoft. Its digital process automation includes Appian, Pega, Mendix, and OutSystems. Its cloud and infrastructure management services include Cloud Services, Anyplace Workplace, and others.</v>
    <v>14374</v>
    <v>Bombay Stock Exchange</v>
    <v>XBOM</v>
    <v>XBOM</v>
    <v>8, Balaji Estate, First Floor, Guru Ravi Das Marg, Kalkaji, NEW DELHI, DELHI, 110019 IN</v>
    <v>8250</v>
    <v>Software &amp; IT Services</v>
    <v>Stock</v>
    <v>45744.43855324074</v>
    <v>1133</v>
    <v>8043.6</v>
    <v>542334000000</v>
    <v>COFORGE LIMITED</v>
    <v>COFORGE LIMITED</v>
    <v>8175</v>
    <v>67.649699999999996</v>
    <v>8112.7</v>
    <v>8098.75</v>
    <v>66878860</v>
    <v>532541</v>
    <v>COFORGE LIMITED (XBOM:532541)</v>
    <v>11295</v>
    <v>579660</v>
    <v>1992</v>
  </rv>
  <rv s="2">
    <v>1134</v>
  </rv>
  <rv s="0">
    <v>https://www.bing.com/financeapi/forcetrigger?t=ah8b9c&amp;q=XBOM%3a500830&amp;form=skydnc</v>
    <v>Learn more on Bing</v>
  </rv>
  <rv s="1">
    <v>en-GB</v>
    <v>ah8b9c</v>
    <v>268435456</v>
    <v>1</v>
    <v>Powered by Refinitiv</v>
    <v>0</v>
    <v>COLGATE-PALMOLIVE (INDIA) LIMITED (XBOM:500830)</v>
    <v>2</v>
    <v>3</v>
    <v>Finance</v>
    <v>8</v>
    <v>3893</v>
    <v>2344</v>
    <v>0.87780000000000002</v>
    <v>13.25</v>
    <v>5.5449999999999996E-3</v>
    <v>INR</v>
    <v>Colgate-Palmolive (India) Limited is primarily focused on oral care and personal care in the Indian market. The Company manufactures and markets a range of oral care essentials under the Colgate brand, including toothpastes, toothpowder, toothbrushes, mouthwashes and rinses, and specialty products such as professional grade oral care products. Additionally, its Palmolive brand offers a specialized range of personal care products. Its products include Colgate Strong Teeth toothpaste with Arginine, Colgate MaxFresh toothpaste with Ultrafreeze technology, Colgate Active Salt toothpaste with superior efficacy, Colgate Zig Zag toothbrush with superior aesthetics &amp; packaging, Colgate Super Junior Toothbrush, and Palmolive's three variants include (Forever Happy, Sweet Delight, Alluring Love). It collaborates through its distributor's network or otherwise with a network of diverse wholesalers, modern trade stores, e-commerce and other retailers to make their products available to customers.</v>
    <v>2221</v>
    <v>Bombay Stock Exchange</v>
    <v>XBOM</v>
    <v>XBOM</v>
    <v>Colgate Research Centre, Main Street, Hiranandani Gardens, Powai, MUMBAI, MAHARASHTRA, 400076 IN</v>
    <v>2442.0500000000002</v>
    <v>Personal &amp; Household Products &amp; Services</v>
    <v>Stock</v>
    <v>45744.438518518517</v>
    <v>1136</v>
    <v>2371</v>
    <v>649991300000</v>
    <v>COLGATE-PALMOLIVE (INDIA) LIMITED</v>
    <v>COLGATE-PALMOLIVE (INDIA) LIMITED</v>
    <v>2419.4499999999998</v>
    <v>44.713200000000001</v>
    <v>2389.5</v>
    <v>2402.75</v>
    <v>271985600</v>
    <v>500830</v>
    <v>COLGATE-PALMOLIVE (INDIA) LIMITED (XBOM:500830)</v>
    <v>11383</v>
    <v>619680</v>
    <v>1937</v>
  </rv>
  <rv s="2">
    <v>1137</v>
  </rv>
  <rv s="0">
    <v>https://www.bing.com/financeapi/forcetrigger?t=bwcl6h&amp;q=XBOM%3a543232&amp;form=skydnc</v>
    <v>Learn more on Bing</v>
  </rv>
  <rv s="1">
    <v>en-GB</v>
    <v>bwcl6h</v>
    <v>268435456</v>
    <v>1</v>
    <v>Powered by Refinitiv</v>
    <v>0</v>
    <v>COMPUTER AGE MANAGEMENT SERVICES LIMITED (XBOM:543232)</v>
    <v>2</v>
    <v>3</v>
    <v>Finance</v>
    <v>8</v>
    <v>5367.45</v>
    <v>2888.18</v>
    <v>0.83340000000000003</v>
    <v>20.85</v>
    <v>5.659E-3</v>
    <v>INR</v>
    <v>Computer Age Management Services Limited is a technology driven financial infrastructure and services provider to mutual funds and other financial institutions. It provides technology enabled service solutions to alternatives and insurance companies. Besides serving as a B2B service partner, it also serves customers through a variety of touchpoints, such as pan-India network of service centers, white label call center, online, mobile app and chatbot. It provides services in electronic payments, know your customer and national pension system registration, insurance repository services and account aggregation. It offers platform-based services to investors, such as digital on-boarding, anti-money laundering services, fund accounting and reporting, reconciliation and creation of management information system and reporting systems to alternative investment and other types of funds. It offers a policyholder platform through insurance repository to hold policies in dematerialized form.</v>
    <v>6135</v>
    <v>Bombay Stock Exchange</v>
    <v>XBOM</v>
    <v>XBOM</v>
    <v>No.158, Rayala Towers, Tower - I, 3rd Floor, Anna Salai,, CHENNAI, TAMIL NADU, 600 002 IN</v>
    <v>3813.35</v>
    <v>Professional &amp; Commercial Services</v>
    <v>Stock</v>
    <v>45744.438530092593</v>
    <v>1139</v>
    <v>3697.8</v>
    <v>184044600000</v>
    <v>COMPUTER AGE MANAGEMENT SERVICES LIMITED</v>
    <v>COMPUTER AGE MANAGEMENT SERVICES LIMITED</v>
    <v>3697.9</v>
    <v>39.603099999999998</v>
    <v>3684.15</v>
    <v>3705</v>
    <v>49429850</v>
    <v>543232</v>
    <v>COMPUTER AGE MANAGEMENT SERVICES LIMITED (XBOM:543232)</v>
    <v>25987</v>
    <v>672630</v>
    <v>1988</v>
  </rv>
  <rv s="2">
    <v>1140</v>
  </rv>
  <rv s="9">
    <v>en-GB</v>
    <v>camn8m</v>
    <v>268435456</v>
    <v>1</v>
    <v>Powered by Refinitiv</v>
    <v>17</v>
    <v>CONCORD BIOTECH LIMITED (XBOM:543960)</v>
    <v>6</v>
    <v>3</v>
    <v>Finance</v>
    <v>8</v>
    <v>2658</v>
    <v>1326.9</v>
    <v>1.2090000000000001</v>
    <v>-54.35</v>
    <v>-3.1611E-2</v>
    <v>INR</v>
    <v>Concord Biotech Limited is an India-based research and development driven biopharma company. The Company is engaged in the research and development, manufacturing, marketing, and selling of pharmaceutical products. The Company manufactures active pharmaceutical ingredients (API) through fermentation and semi-synthetic process and finished formulations. The Company’s offerings span both bio-pharmaceutical APIs and formulations across therapeutic areas like immunosuppressants oncology, anti-infectives nephrology, and critical care. Its portfolio also includes fermentation-based APIs in anti-bacterial, anti-fungal, and other therapeutic segments. Its API products include Mycophenolate Mofetil, Mycophenolate Sodium, Cyclosporine, Sirolimus, Pimecrolimus, Voclosporin, Mupirocin, Mupirocin Calcium, Vancomycin Hydrochloride, Teicoplanin, Polymyxin B Sulfate, Fidaxomicin, Anidulafungin. Its API products under development include Daptomycin, Epirubicin, Idarubicin, and Pirarubicin.</v>
    <v>1377</v>
    <v>Bombay Stock Exchange</v>
    <v>XBOM</v>
    <v>XBOM</v>
    <v>16th Floor, B-Wing, Mondeal Heights,, Iscon Cross Road, S.G. Highway,, AHMEDABAD, GUJARAT, 380015 IN</v>
    <v>1746.35</v>
    <v>Pharmaceuticals</v>
    <v>Stock</v>
    <v>45744.43855324074</v>
    <v>1662.05</v>
    <v>175818000000</v>
    <v>CONCORD BIOTECH LIMITED</v>
    <v>CONCORD BIOTECH LIMITED</v>
    <v>1719.35</v>
    <v>45.133800000000001</v>
    <v>1719.35</v>
    <v>1665</v>
    <v>104616200</v>
    <v>543960</v>
    <v>CONCORD BIOTECH LIMITED (XBOM:543960)</v>
    <v>4051</v>
    <v>101430</v>
    <v>1984</v>
  </rv>
  <rv s="2">
    <v>1142</v>
  </rv>
  <rv s="0">
    <v>https://www.bing.com/financeapi/forcetrigger?t=ahclgh&amp;q=XBOM%3a531344&amp;form=skydnc</v>
    <v>Learn more on Bing</v>
  </rv>
  <rv s="1">
    <v>en-GB</v>
    <v>ahclgh</v>
    <v>268435456</v>
    <v>1</v>
    <v>Powered by Refinitiv</v>
    <v>0</v>
    <v>CONTAINER CORPORATION OF INDIA LIMITED (XBOM:531344)</v>
    <v>2</v>
    <v>3</v>
    <v>Finance</v>
    <v>8</v>
    <v>1193.95</v>
    <v>601.65</v>
    <v>1.1819</v>
    <v>-7.9</v>
    <v>-1.1281000000000001E-2</v>
    <v>INR</v>
    <v>Container Corporation of India Limited (CONCOR) is a holding company. The Company is engaged in logistics and transportation services. The Company operates through two segments: EXIM and Domestic. Both EXIM and Domestic divisions of the Company are engaged in handling, transportation, and warehousing activities. The Company is also engaged in the operation of transportation of containers by rail, transportation of containers by road, handling of containers, operation of logistics facilities including dry ports, container freight stations, and private freight terminals or warehousing and storage. Its international services include air cargo movements, bonded warehousing, reefer and cold chain services, and factory stuffing/destuffing. The Company’s domestic services include volume discount scheme, door delivery and pickups, and terminal handling charges. Its E-Filing software is a Web-based application for EXIM locations being operational at Terminal/Inland Container Depot of CONCOR.</v>
    <v>1297</v>
    <v>Bombay Stock Exchange</v>
    <v>XBOM</v>
    <v>XBOM</v>
    <v>NSIC New MDBP Building, 3rd Floor,, Okhla Industrial Estate,, NEW DELHI, DELHI, 110020 IN</v>
    <v>707</v>
    <v>Freight &amp; Logistics Services</v>
    <v>Stock</v>
    <v>45744.438530092593</v>
    <v>1144</v>
    <v>686.05</v>
    <v>421388000000</v>
    <v>CONTAINER CORPORATION OF INDIA LIMITED</v>
    <v>CONTAINER CORPORATION OF INDIA LIMITED</v>
    <v>704.95</v>
    <v>32.240299999999998</v>
    <v>700.3</v>
    <v>692.4</v>
    <v>609294400</v>
    <v>531344</v>
    <v>CONTAINER CORPORATION OF INDIA LIMITED (XBOM:531344)</v>
    <v>26429</v>
    <v>1547360</v>
    <v>1988</v>
  </rv>
  <rv s="2">
    <v>1145</v>
  </rv>
  <rv s="0">
    <v>https://www.bing.com/financeapi/forcetrigger?t=ah8x7w&amp;q=XBOM%3a506395&amp;form=skydnc</v>
    <v>Learn more on Bing</v>
  </rv>
  <rv s="1">
    <v>en-GB</v>
    <v>ah8x7w</v>
    <v>268435456</v>
    <v>1</v>
    <v>Powered by Refinitiv</v>
    <v>0</v>
    <v>COROMANDEL INTERNATIONAL LIMITED (XBOM:506395)</v>
    <v>2</v>
    <v>3</v>
    <v>Finance</v>
    <v>8</v>
    <v>2032</v>
    <v>1040.45</v>
    <v>0.51749999999999996</v>
    <v>9.15</v>
    <v>4.6429999999999996E-3</v>
    <v>INR</v>
    <v>Coromandel International Limited is engaged in the manufacturing and trading of farm inputs consisting of fertilizers, crop protection, specialty nutrients and organic compost. The Company's segments include Nutrient and other allied businesses, and Crop Protection. Its products and services include fertilizer, crop protection, specialty nutrients and organic. The Company’s fertilizers products include GroShakti Plus, Grosmart, Paramfos, Gromor 15-15-15-09, Godavari Ultra DAP, Gromor / Godavari DAP, Gromor MOP, Gromor Urea, and others. Its speciality nutrients products include Acumist Calcium, AcuMist Zinc, Sulphamax, and others. Its crop protection products consist of insecticides, fungicides, herbicides, plant growth regulators and bio-products. It offers organic fertilizers derived from natural sources like city waste (organic portion only), sugarcane molasses and its by-products, oil cakes and gypsum. The Company operates a network of over 750 rural retail outlets across India.</v>
    <v>5339</v>
    <v>Bombay Stock Exchange</v>
    <v>XBOM</v>
    <v>XBOM</v>
    <v>Olympia Terraces, #15B(SP), SIDCO Industrial Estate, Guindy, CHENNAI, TAMIL NADU, 600032 IN</v>
    <v>2020</v>
    <v>Chemicals</v>
    <v>Stock</v>
    <v>45744.43854166667</v>
    <v>1147</v>
    <v>1960.55</v>
    <v>583998700000</v>
    <v>COROMANDEL INTERNATIONAL LIMITED</v>
    <v>COROMANDEL INTERNATIONAL LIMITED</v>
    <v>1960.55</v>
    <v>35.373399999999997</v>
    <v>1970.9</v>
    <v>1980.05</v>
    <v>294636400</v>
    <v>506395</v>
    <v>COROMANDEL INTERNATIONAL LIMITED (XBOM:506395)</v>
    <v>15650</v>
    <v>641950</v>
    <v>1961</v>
  </rv>
  <rv s="2">
    <v>1148</v>
  </rv>
  <rv s="0">
    <v>https://www.bing.com/financeapi/forcetrigger?t=c1c3p2&amp;q=XBOM%3a543276&amp;form=skydnc</v>
    <v>Learn more on Bing</v>
  </rv>
  <rv s="1">
    <v>en-GB</v>
    <v>c1c3p2</v>
    <v>268435456</v>
    <v>1</v>
    <v>Powered by Refinitiv</v>
    <v>0</v>
    <v>CRAFTSMAN AUTOMATION LIMITED (XBOM:543276)</v>
    <v>2</v>
    <v>3</v>
    <v>Finance</v>
    <v>8</v>
    <v>7107.15</v>
    <v>3860.1</v>
    <v>1.3593</v>
    <v>120.45</v>
    <v>2.5127999999999998E-2</v>
    <v>INR</v>
    <v>Craftsman Automation Limited is a diversified engineering company with vertically integrated production capabilities. Its Powertrain segment develops, manufactures and sells goods and services of power train and related products to the manufacturers of commercial/ passenger vehicles, farm equipment, mining and construction equipment. Its Aluminium Products segment develops, manufactures, and sells goods and services consisting of aluminum products to the manufacturers of two wheelers, passenger vehicles and commercial vehicles and products for power transmission and other industrial usage. Its Industrial &amp; Engineering segment develops, manufactures, and sells goods and services, such as castings, gears, material handling equipment, special purpose machines, other general engineering products and storage products to various end user industries. It specializes in the production of iron casting components for the industrial and automotive engines segment, serving a global customer base.</v>
    <v>2500</v>
    <v>Bombay Stock Exchange</v>
    <v>XBOM</v>
    <v>XBOM</v>
    <v>No.1087, 4th &amp; 5th Floor,, Krishna Towers, Avinashi Road,, COIMBATORE, TAMIL NADU, 641037 IN</v>
    <v>4928.1499999999996</v>
    <v>Machinery, Equipment &amp; Components</v>
    <v>Stock</v>
    <v>45744.43854166667</v>
    <v>1150</v>
    <v>4760.2</v>
    <v>116350800000</v>
    <v>CRAFTSMAN AUTOMATION LIMITED</v>
    <v>CRAFTSMAN AUTOMATION LIMITED</v>
    <v>4829.8999999999996</v>
    <v>55.305500000000002</v>
    <v>4793.55</v>
    <v>4914</v>
    <v>23855580</v>
    <v>543276</v>
    <v>CRAFTSMAN AUTOMATION LIMITED (XBOM:543276)</v>
    <v>719</v>
    <v>36320</v>
    <v>1986</v>
  </rv>
  <rv s="2">
    <v>1151</v>
  </rv>
  <rv s="0">
    <v>https://www.bing.com/financeapi/forcetrigger?t=b9f8yc&amp;q=XBOM%3a541770&amp;form=skydnc</v>
    <v>Learn more on Bing</v>
  </rv>
  <rv s="1">
    <v>en-GB</v>
    <v>b9f8yc</v>
    <v>268435456</v>
    <v>1</v>
    <v>Powered by Refinitiv</v>
    <v>0</v>
    <v>CREDITACCESS GRAMEEN LIMITED (XBOM:541770)</v>
    <v>2</v>
    <v>3</v>
    <v>Finance</v>
    <v>8</v>
    <v>1553</v>
    <v>750.05</v>
    <v>1.2467999999999999</v>
    <v>-34</v>
    <v>-3.4464000000000002E-2</v>
    <v>INR</v>
    <v>CreditAccess Grameen Limited is an India-based microfinance company, which focuses on providing micro loans to women in rural areas across India. The Company has a single operating segment, namely lending to members. The Company has Pan India presence in approximately 16 states and one union territory of India, through 1,967 branches across 383 districts. It has a range of products, designed in keeping various life cycle needs of its customers. Its Microfinance- Group lending offers Emergency Loan, Family Welfare Loans, Home Improvement Loan, and Income Generation Loan. Its Retail Finance offers Grameen Vikas Loan, Gruha Vikas Loan, Grameen Two-Wheeler Loan, Grameen Swarna Loan, Grameen Affordable Housing Loan, and Unnati Loan. Its Digital lending includes MAHI, which is a customer application; Pragathi Digital Loan, and Multi-Purpose Digital Loan. Its Distributor products include Life Insurance, national pension scheme (NPS)- Swavalamban, and Grameen Suraksha.</v>
    <v>19395</v>
    <v>Bombay Stock Exchange</v>
    <v>XBOM</v>
    <v>XBOM</v>
    <v>#49, 46th Cross, 8th Block, Jayanagar (Next to Rajalakshmi Kalayana Mantap) Bengaluru, BANGALORE, KARNATAKA, 560070 IN</v>
    <v>995.2</v>
    <v>Banking Services</v>
    <v>Stock</v>
    <v>45744.438530092593</v>
    <v>1153</v>
    <v>943.3</v>
    <v>152045100000</v>
    <v>CREDITACCESS GRAMEEN LIMITED</v>
    <v>CREDITACCESS GRAMEEN LIMITED</v>
    <v>983.5</v>
    <v>17.2227</v>
    <v>986.55</v>
    <v>952.55</v>
    <v>159719600</v>
    <v>541770</v>
    <v>CREDITACCESS GRAMEEN LIMITED (XBOM:541770)</v>
    <v>60338</v>
    <v>1124550</v>
    <v>1991</v>
  </rv>
  <rv s="2">
    <v>1154</v>
  </rv>
  <rv s="0">
    <v>https://www.bing.com/financeapi/forcetrigger?t=ahhgf2&amp;q=XNSE%3aCRISIL&amp;form=skydnc</v>
    <v>Learn more on Bing</v>
  </rv>
  <rv s="1">
    <v>en-GB</v>
    <v>ahhgf2</v>
    <v>268435456</v>
    <v>1</v>
    <v>Powered by Refinitiv</v>
    <v>0</v>
    <v>CRISIL Limited (XNSE:CRISIL)</v>
    <v>2</v>
    <v>3</v>
    <v>Finance</v>
    <v>4</v>
    <v>6950</v>
    <v>3880</v>
    <v>0.17580000000000001</v>
    <v>13.1</v>
    <v>3.1450000000000002E-3</v>
    <v>INR</v>
    <v>CRISIL Limited is a global analytics company. It is engaged in providing ratings, research, risk and policy advisory services. Its segments include Ratings services and Research, Analytics and Solutions. The Ratings services segment includes credit ratings for corporates, banks, and bank loans; credit analysis services; grading services; and global analytical services. The Research, Analytics and Solutions segment includes global research and risk solutions services, industry reports, customized research assignments, subscription to data services, independent equity research (IER), initial public offerings (IPO) gradings, training, credit ratings for small and medium enterprises (SMEs), advisory services, and a comprehensive range of risk management tools, analytics and solutions for financial institutions, banks and corporates in India. It offers advisory services and a range of risk management tools, analytics and solutions to financial institutions, banks and corporates in India.</v>
    <v>4673</v>
    <v>National Stock Exchange of India</v>
    <v>XNSE</v>
    <v>XNSE</v>
    <v>CRISIL House, Central Avenue, Hiranandani Business Park, Powai, MUMBAI, MAHARASHTRA, 400076 IN</v>
    <v>4234.95</v>
    <v>Professional &amp; Commercial Services</v>
    <v>Stock</v>
    <v>45744.492800925924</v>
    <v>1156</v>
    <v>4167</v>
    <v>305603000000</v>
    <v>CRISIL Limited</v>
    <v>CRISIL Limited</v>
    <v>4189</v>
    <v>44.670200000000001</v>
    <v>4165.8</v>
    <v>4178.8999999999996</v>
    <v>73130020</v>
    <v>CRISIL</v>
    <v>CRISIL Limited (XNSE:CRISIL)</v>
    <v>47036</v>
    <v>102130</v>
    <v>1987</v>
  </rv>
  <rv s="2">
    <v>1157</v>
  </rv>
  <rv s="0">
    <v>https://www.bing.com/financeapi/forcetrigger?t=bsx7yc&amp;q=XBOM%3a542867&amp;form=skydnc</v>
    <v>Learn more on Bing</v>
  </rv>
  <rv s="1">
    <v>en-GB</v>
    <v>bsx7yc</v>
    <v>268435456</v>
    <v>1</v>
    <v>Powered by Refinitiv</v>
    <v>0</v>
    <v>CSB BANK LIMITED (XBOM:542867)</v>
    <v>2</v>
    <v>3</v>
    <v>Finance</v>
    <v>8</v>
    <v>419.7</v>
    <v>266.05</v>
    <v>0.54790000000000005</v>
    <v>5.85</v>
    <v>1.9743999999999998E-2</v>
    <v>INR</v>
    <v>CSB Bank Ltd is an India-based company that operates as a private sector bank. The Bank operates through four segments: Treasury, Corporate/Wholesale Banking, Retail Banking, and Other Banking Operations. It offers various products and services, including personal banking, premier banking, loans, non-resident Indian (NRI) banking, agri/ financial inclusion (FI) banking, small and medium-sized enterprises (SMEs) banking and corporate banking. The Bank offers various accounts, such as savings account, current accounts, fixed deposits, and other services. It also offers various loans, including retail loan, two-wheeler loans, gold loan and home loan. It offers various NRI banking solutions, such as non-resident ordinary accounts (NRO Accounts), non-resident (external) rupee accounts (NRE), rupee accounts foreign currency (Non-Resident) account (banks) scheme (FCNR (B) accounts) and resident foreign currency accounts (RFC). Agri-banking includes financial literacy and credit counsellors.</v>
    <v>7863</v>
    <v>Bombay Stock Exchange</v>
    <v>XBOM</v>
    <v>XBOM</v>
    <v>CSB Bhavan, P.O Box No. 502,, St. Mary's College Road,Thrissur, THRICHUR, KERALA, 680020 IN</v>
    <v>303.7</v>
    <v>Banking Services</v>
    <v>Stock</v>
    <v>45744.438530092593</v>
    <v>1159</v>
    <v>297.89999999999998</v>
    <v>51113040000</v>
    <v>CSB BANK LIMITED</v>
    <v>CSB BANK LIMITED</v>
    <v>300.45</v>
    <v>9.4473000000000003</v>
    <v>296.3</v>
    <v>302.14999999999998</v>
    <v>169108500</v>
    <v>542867</v>
    <v>CSB BANK LIMITED (XBOM:542867)</v>
    <v>9672</v>
    <v>197930</v>
    <v>1920</v>
  </rv>
  <rv s="2">
    <v>1160</v>
  </rv>
  <rv s="0">
    <v>https://www.bing.com/financeapi/forcetrigger?t=ahhhec&amp;q=XNSE%3aCYIENT&amp;form=skydnc</v>
    <v>Learn more on Bing</v>
  </rv>
  <rv s="1">
    <v>en-GB</v>
    <v>ahhhec</v>
    <v>268435456</v>
    <v>1</v>
    <v>Powered by Refinitiv</v>
    <v>0</v>
    <v>Cyient Limited (XNSE:CYIENT)</v>
    <v>2</v>
    <v>3</v>
    <v>Finance</v>
    <v>4</v>
    <v>2190</v>
    <v>1185</v>
    <v>1.2115</v>
    <v>-15.85</v>
    <v>-1.2376E-2</v>
    <v>INR</v>
    <v>Cyient Limited is an India-based global intelligent engineering and technology solutions provider specializing in geospatial, engineering design, information technology (IT) solutions and data analytics. The Company's capabilities include digital, engineering, manufacturing, semiconductor, geospatial, management consulting and enterprise private networks. Its segments include Digital, Engineering &amp; Technology segment; Design led Manufacturing (DLM), and Others. Digital, Engineering &amp; Technology segment includes transportation, connectivity, sustainability and new growth areas such as hi-tech, automotive, semicon and medical technologies, while the digital, embedded solutions are across all the business units. DLM segment includes Cyient DLM Limited. DLM segment is engaged in the business of manufacturing and providing electronic manufacturing services. Others segment includes Cyient Solutions and Systems Private Limited and aerospace tooling division of Cyient Defense Services Inc.</v>
    <v>12770</v>
    <v>National Stock Exchange of India</v>
    <v>XNSE</v>
    <v>XNSE</v>
    <v>Plot No. 11, Software Units Layout, Infocity,Madhapur, HYDERABAD, TELANGANA, 500081 IN</v>
    <v>1311.45</v>
    <v>Software &amp; IT Services</v>
    <v>Stock</v>
    <v>45744.492800925924</v>
    <v>1162</v>
    <v>1259.45</v>
    <v>139299200000</v>
    <v>Cyient Limited</v>
    <v>Cyient Limited</v>
    <v>1285</v>
    <v>21.9194</v>
    <v>1280.75</v>
    <v>1264.9000000000001</v>
    <v>110126700</v>
    <v>CYIENT</v>
    <v>Cyient Limited (XNSE:CYIENT)</v>
    <v>360331</v>
    <v>435490</v>
    <v>1991</v>
  </rv>
  <rv s="2">
    <v>1163</v>
  </rv>
  <rv s="0">
    <v>https://www.bing.com/financeapi/forcetrigger?t=bptwfr&amp;q=XNSE%3aDALBHARAT&amp;form=skydnc</v>
    <v>Learn more on Bing</v>
  </rv>
  <rv s="1">
    <v>en-GB</v>
    <v>bptwfr</v>
    <v>268435456</v>
    <v>1</v>
    <v>Powered by Refinitiv</v>
    <v>0</v>
    <v>DALMIA BHARAT LIMITED (XNSE:DALBHARAT)</v>
    <v>2</v>
    <v>3</v>
    <v>Finance</v>
    <v>4</v>
    <v>2058.9</v>
    <v>1601</v>
    <v>1.1019000000000001</v>
    <v>8</v>
    <v>4.411E-3</v>
    <v>INR</v>
    <v>Dalmia Bharat Limited is an India-based cement manufacturing company. The Company is principally engaged in the business of manufacturing and selling of cement and its related products. It operates in management services segment. The Company’s products include Ordinary Portland Cement (OPC), Portland Slag Cement (PSC), Portland Pozzolana Cement (PPC), Portland Composite Cement (PCC) and other specialty cements. Its specialty cements include sulfate-resisting Portland cement, railway sleeper cement, oil well cement and special cements for air strips and nuclear power plants construction. The Company’s brands include Dalmia DSP Cement, Dalmia Cement, Konark Cement, Dalmia Infra PRO, Dalmia Infra Green, Dalmia Insta Pro and Dalmia Magic. The Company offers its products to individual consumers and institutional customers. It provides a range of cement-based surface finish solution alternative to putty.</v>
    <v>5945</v>
    <v>National Stock Exchange of India</v>
    <v>XNSE</v>
    <v>XNSE</v>
    <v>11th &amp; 12th Floors,, Hansalaya Building,, 15, Barakhamba Road,, NEW DELHI, DELHI, 110001 IN</v>
    <v>1859.6</v>
    <v>Construction Materials</v>
    <v>Stock</v>
    <v>45744.492800925924</v>
    <v>1165</v>
    <v>1804.3</v>
    <v>341659300000</v>
    <v>DALMIA BHARAT LIMITED</v>
    <v>DALMIA BHARAT LIMITED</v>
    <v>1813.55</v>
    <v>60.680900000000001</v>
    <v>1813.55</v>
    <v>1821.55</v>
    <v>187565200</v>
    <v>DALBHARAT</v>
    <v>DALMIA BHARAT LIMITED (XNSE:DALBHARAT)</v>
    <v>269181</v>
    <v>299860</v>
    <v>2013</v>
  </rv>
  <rv s="2">
    <v>1166</v>
  </rv>
  <rv s="0">
    <v>https://www.bing.com/financeapi/forcetrigger?t=ahhijc&amp;q=XNSE%3aDCMSHRIRAM&amp;form=skydnc</v>
    <v>Learn more on Bing</v>
  </rv>
  <rv s="1">
    <v>en-GB</v>
    <v>ahhijc</v>
    <v>268435456</v>
    <v>1</v>
    <v>Powered by Refinitiv</v>
    <v>0</v>
    <v>DCM SHRIRAM LIMITED (XNSE:DCMSHRIRAM)</v>
    <v>2</v>
    <v>3</v>
    <v>Finance</v>
    <v>4</v>
    <v>1371.1</v>
    <v>832.4</v>
    <v>0.72519999999999996</v>
    <v>-24.7</v>
    <v>-2.2376E-2</v>
    <v>INR</v>
    <v>DCM Shriram Limited is an India-based company, which is focused on Agri-rural, chlor-vinyl and value-added business. The Company's segments include Chloro-Vinyl, Sugar, Shriram Farm Solutions, Bioseed, Fertiliser, Fenesta Building Systems and Others. The Chloro-Vinyl segment manufactures poly-vinyl chloride, carbide and chlor alkali products. Its chlor-alkali products include caustic soda lye/flakes, chlorine and stable bleaching powder. The Sugar segment manufactures sugar, molasses, ethanol and co-generation of power. The Shriram Farm solutions segment includes plant nutrients, seeds and pesticide products. The Bioseed segment produces hybrid seeds. The Fertilisers segment manufactures urea. The Fenesta building system segment provides solutions for made-to-order unplasticized polyvinyl chloride (uPVC) windows, system aluminum windows and wood plastic composite/engineered wooden doors. The Others segment includes various business, such as cement, rural retail and plaster of paris.</v>
    <v>6067</v>
    <v>National Stock Exchange of India</v>
    <v>XNSE</v>
    <v>XNSE</v>
    <v>World Mark 1, 2nd Floor (West Wing), Aerocity, NEW DELHI, DELHI, 110037 IN</v>
    <v>1233.3</v>
    <v>Chemicals</v>
    <v>Stock</v>
    <v>45744.492800925924</v>
    <v>1168</v>
    <v>1063</v>
    <v>167097800000</v>
    <v>DCM SHRIRAM LIMITED</v>
    <v>DCM SHRIRAM LIMITED</v>
    <v>1103.8499999999999</v>
    <v>30.982800000000001</v>
    <v>1103.8499999999999</v>
    <v>1079.1500000000001</v>
    <v>154842000</v>
    <v>DCMSHRIRAM</v>
    <v>DCM SHRIRAM LIMITED (XNSE:DCMSHRIRAM)</v>
    <v>719595</v>
    <v>162160</v>
    <v>1989</v>
  </rv>
  <rv s="2">
    <v>1169</v>
  </rv>
  <rv s="0">
    <v>https://www.bing.com/financeapi/forcetrigger?t=ahhirw&amp;q=XNSE%3aDEEPAKFERT&amp;form=skydnc</v>
    <v>Learn more on Bing</v>
  </rv>
  <rv s="1">
    <v>en-GB</v>
    <v>ahhirw</v>
    <v>268435456</v>
    <v>1</v>
    <v>Powered by Refinitiv</v>
    <v>0</v>
    <v>DEEPAK FERTILISERS AND PETROCHEMICALS CORPORATION LTD (XNSE:DEEPAKFERT)</v>
    <v>2</v>
    <v>3</v>
    <v>Finance</v>
    <v>4</v>
    <v>1443.1</v>
    <v>483.25</v>
    <v>1.2527999999999999</v>
    <v>-24.6</v>
    <v>-2.1564E-2</v>
    <v>INR</v>
    <v>Deepak Fertilisers and Petrochemicals Corporation Limited is primarily engaged in the business of the manufacture, trading, and sale of bulk chemicals. It also has operations in value added real estate. It operates through three segments: Chemicals, Bulk Fertilizers, and Realty. Its Chemicals segment offers products, such as ammonia, methanol, dilute nitric acid, concentrated nitric acid, carbon dioxide (CO2), technical ammonium nitrate, iso-propyl alcohol, propane, bulk, and specialty chemicals. Its Bulk Fertilizers segment offers products, such as nitro phosphate (NP), muriate of potash, diammonium phosphate (DAP), single super phosphate, Sulphur, micronutrients, single superphosphate (SSF) and bio fertilizers. Its Realty segment includes the real estate business. It offers a range of NP Fertilizers, nitrogen phosphorous potassium variants, water-soluble fertilizers and bentonite Sulphur. Its subsidiaries include Mahadhan AgriTech Limited, and SCM Fertichem Limited, among others.</v>
    <v>995</v>
    <v>National Stock Exchange of India</v>
    <v>XNSE</v>
    <v>XNSE</v>
    <v>Sai Hira, Survey No. 93, Mundhwa, PUNE, MAHARASHTRA, 411036 IN</v>
    <v>1155</v>
    <v>Chemicals</v>
    <v>Stock</v>
    <v>45744.492800925924</v>
    <v>1171</v>
    <v>1102.6500000000001</v>
    <v>140906700000</v>
    <v>DEEPAK FERTILISERS AND PETROCHEMICALS CORPORATION LTD</v>
    <v>DEEPAK FERTILISERS AND PETROCHEMICALS CORPORATION LTD</v>
    <v>1140.8</v>
    <v>16.178699999999999</v>
    <v>1140.8</v>
    <v>1116.2</v>
    <v>126237800</v>
    <v>DEEPAKFERT</v>
    <v>DEEPAK FERTILISERS AND PETROCHEMICALS CORPORATION LTD (XNSE:DEEPAKFERT)</v>
    <v>268644</v>
    <v>407080</v>
    <v>1979</v>
  </rv>
  <rv s="2">
    <v>1172</v>
  </rv>
  <rv s="0">
    <v>https://www.bing.com/financeapi/forcetrigger?t=ah8xar&amp;q=XBOM%3a506401&amp;form=skydnc</v>
    <v>Learn more on Bing</v>
  </rv>
  <rv s="1">
    <v>en-GB</v>
    <v>ah8xar</v>
    <v>268435456</v>
    <v>1</v>
    <v>Powered by Refinitiv</v>
    <v>0</v>
    <v>DEEPAK NITRITE LIMITED (XBOM:506401)</v>
    <v>2</v>
    <v>3</v>
    <v>Finance</v>
    <v>8</v>
    <v>3168.65</v>
    <v>1790</v>
    <v>1.6724000000000001</v>
    <v>-6.3</v>
    <v>-3.166E-3</v>
    <v>INR</v>
    <v>Deepak Nitrite Limited is an India-based company, which is engaged in manufacturing and trading of chemicals. The Company operates through two segments: Advanced Intermediates and Phenolics. Its Advanced Intermediates segment offers sodium nitrite, sodium nitrate, nitro toluidines, fuel additives, nitrosyl sulfuric acid, xylidines, oximes, cumidines, specialty agrochemicals, optical brightening agent (OBA), diamino stilbene disulfonic acid (DASDA). Its Phenolics segment offers cumene, phenol, acetone, isopropyl alcohol, ammonium sulfate (AMS). The Company's products cater to several industries, such as colorants, rubber chemicals, explosives, dyes, pigments, food colors, pharmaceuticals, diesel blending, agrochemicals, glass, personal care, paper, detergents and textiles, laminates, ply, adhesive, paints, auto, pharmaceuticals, plastics, and others. Its manufacturing facilities are located at Nandesari and Dahej (Gujarat); Roha and Taloja (Maharashtra); and Hyderabad (Telangana).</v>
    <v>1720</v>
    <v>Bombay Stock Exchange</v>
    <v>XBOM</v>
    <v>XBOM</v>
    <v>2nd Floor, Fermenter House,, Atembic City, Atembic Avenue Road,, VADODARA, GUJARAT, 390003 IN</v>
    <v>2045</v>
    <v>Chemicals</v>
    <v>Stock</v>
    <v>45744.438530092593</v>
    <v>1174</v>
    <v>1970.65</v>
    <v>270549300000</v>
    <v>DEEPAK NITRITE LIMITED</v>
    <v>DEEPAK NITRITE LIMITED</v>
    <v>1990.55</v>
    <v>36.135199999999998</v>
    <v>1989.75</v>
    <v>1983.45</v>
    <v>136393000</v>
    <v>506401</v>
    <v>DEEPAK NITRITE LIMITED (XBOM:506401)</v>
    <v>7062</v>
    <v>242380</v>
    <v>1970</v>
  </rv>
  <rv s="2">
    <v>1175</v>
  </rv>
  <rv s="0">
    <v>https://www.bing.com/financeapi/forcetrigger?t=c33u9c&amp;q=XBOM%3a543330&amp;form=skydnc</v>
    <v>Learn more on Bing</v>
  </rv>
  <rv s="1">
    <v>en-GB</v>
    <v>c33u9c</v>
    <v>268435456</v>
    <v>1</v>
    <v>Powered by Refinitiv</v>
    <v>0</v>
    <v>Devyani International Limited (XBOM:543330)</v>
    <v>2</v>
    <v>3</v>
    <v>Finance</v>
    <v>8</v>
    <v>222.75</v>
    <v>142.05000000000001</v>
    <v>0.95589999999999997</v>
    <v>-0.85</v>
    <v>-5.6740000000000002E-3</v>
    <v>INR</v>
    <v>Devyani International Limited is an India-based company that primarily engaged in the business of developing, managing and operating quick-service restaurants and food courts for brands, such as Pizza Hut, KFC, Costa Coffee, and Vaango. The Company operates through the Food and Beverages segment. Its geographical segments include Within India and Outside India. The Company holds the franchisees of Yum Brands in India, managing renowned brands KFC and Pizza Hut across India, also extending the franchisees to Nigeria (KFC), Nepal, and Thailand (KFC). The Company operated over 596 KFC stores and approximately 567 Pizza Hut stores across India. In addition, the Company is also a franchise of Costa Coffee brand in India, which is operated in approximately 179 Costa Coffee stores. The Company's subsidiaries include Devyani Food Street Private Limited, Devyani Airport Services (Mumbai) Pvt. Ltd., Devyani International Nepal Private Limited and RV Enterprizes Pte. Limited, and among others.</v>
    <v>16371</v>
    <v>Bombay Stock Exchange</v>
    <v>XBOM</v>
    <v>XBOM</v>
    <v>Plot no. 18 Sector 35, Near Hero Honda Chowk, GURGAON, HARYANA, 122001 IN</v>
    <v>151.19999999999999</v>
    <v>Hotels &amp; Entertainment Services</v>
    <v>Stock</v>
    <v>45744.43855324074</v>
    <v>1177</v>
    <v>147.9</v>
    <v>179902600000</v>
    <v>Devyani International Limited</v>
    <v>Devyani International Limited</v>
    <v>150.85</v>
    <v>816.1644</v>
    <v>149.80000000000001</v>
    <v>148.94999999999999</v>
    <v>1206266000</v>
    <v>543330</v>
    <v>Devyani International Limited (XBOM:543330)</v>
    <v>40365</v>
    <v>3662680</v>
    <v>1991</v>
  </rv>
  <rv s="2">
    <v>1178</v>
  </rv>
  <rv s="9">
    <v>en-GB</v>
    <v>cbwvz2</v>
    <v>268435456</v>
    <v>1</v>
    <v>Powered by Refinitiv</v>
    <v>17</v>
    <v>DOMS INDUSTRIES LIMITED (XNSE:DOMS)</v>
    <v>6</v>
    <v>3</v>
    <v>Finance</v>
    <v>4</v>
    <v>3115</v>
    <v>1485</v>
    <v>1.3819999999999999</v>
    <v>64.95</v>
    <v>2.3094999999999997E-2</v>
    <v>INR</v>
    <v>DOMS Industries Limited is an India-based company. The Company is primarily engaged in manufacturing, marketing, trading and distribution of school stationery and art materials under the brand name DOMS and C3. Its products consist of erasers, graphite pencil, sharpeners, acrylic colors, color pencils, oil pastels, plastic crayons, poster colors, sketch pens, synthetic brushes, tube colors, watercolors, wax crayons, drawing instruments, geometry boxes, diary, notebooks, ball pens, chalks, correction pens, drawing pads, writing pad, and marker pen, among others. The Company has approximately 11 manufacturing facilities located in Umbergaon, Gujarat and Bari Brahma, Jammu &amp; Kashmir.</v>
    <v>8890</v>
    <v>National Stock Exchange of India</v>
    <v>XNSE</v>
    <v>XNSE</v>
    <v>Plot No -J/19,, Opp Elephone Exchange G.I.D.C. Industrial Estate, UMBERGAON, GUJARAT, 396171 IN</v>
    <v>2895</v>
    <v>Professional &amp; Commercial Services</v>
    <v>Stock</v>
    <v>45744.492800925924</v>
    <v>2801.1</v>
    <v>174612300000</v>
    <v>DOMS INDUSTRIES LIMITED</v>
    <v>DOMS INDUSTRIES LIMITED</v>
    <v>2823.95</v>
    <v>86.212800000000001</v>
    <v>2812.3</v>
    <v>2877.25</v>
    <v>60687240</v>
    <v>DOMS</v>
    <v>DOMS INDUSTRIES LIMITED (XNSE:DOMS)</v>
    <v>93747</v>
    <v>198350</v>
    <v>2006</v>
  </rv>
  <rv s="2">
    <v>1180</v>
  </rv>
  <rv s="0">
    <v>https://www.bing.com/financeapi/forcetrigger?t=ahhn4c&amp;q=XNSE%3aEIDPARRY&amp;form=skydnc</v>
    <v>Learn more on Bing</v>
  </rv>
  <rv s="1">
    <v>en-GB</v>
    <v>ahhn4c</v>
    <v>268435456</v>
    <v>1</v>
    <v>Powered by Refinitiv</v>
    <v>0</v>
    <v>E.I.D PARRY (INDIA) LIMITED (XNSE:EIDPARRY)</v>
    <v>2</v>
    <v>3</v>
    <v>Finance</v>
    <v>4</v>
    <v>997</v>
    <v>540</v>
    <v>0.74690000000000001</v>
    <v>-3.6</v>
    <v>-4.5620000000000001E-3</v>
    <v>INR</v>
    <v>E.I.D. - Parry (India) Limited is an India-based company, which is engaged in the business of sugar and nutraceuticals. The Company also has a presence in farm inputs business including bio pesticides through its subsidiary, Coromandel International Limited. Its segments include Nutrient and allied business, Crop protection, Sugar, Co-generation, Distillery, Nutraceuticals and Consumer products. Its products include different type of sweeteners, such as white sugar, refined sugar, pharma grade sugar, brown sugar, low GI sugar, jaggery and others, which are sold in bulk and retail packs, besides operating in adjacencies such as ethanol and cogeneration of power. It is also engaged in the sale of kitchen staples like rice, pulses, millets and dairy. It serves various industries, including pharma, confectionery, food ingredients and others. Ethanol is sold to oil marketing companies for fuel blending. Sugar and nutraceuticals are sold both in the domestic and international markets.</v>
    <v>2319</v>
    <v>National Stock Exchange of India</v>
    <v>XNSE</v>
    <v>XNSE</v>
    <v>Dare House, New No.2, Old 234, NSC Bose Road, CHENNAI, TAMIL NADU, 600001 IN</v>
    <v>795</v>
    <v>Chemicals</v>
    <v>Stock</v>
    <v>45744.492800925924</v>
    <v>1182</v>
    <v>780.2</v>
    <v>139662600000</v>
    <v>E.I.D PARRY (INDIA) LIMITED</v>
    <v>E.I.D PARRY (INDIA) LIMITED</v>
    <v>789.2</v>
    <v>17.1751</v>
    <v>789.2</v>
    <v>785.6</v>
    <v>177778300</v>
    <v>EIDPARRY</v>
    <v>E.I.D PARRY (INDIA) LIMITED (XNSE:EIDPARRY)</v>
    <v>121864</v>
    <v>261930</v>
    <v>1975</v>
  </rv>
  <rv s="2">
    <v>1183</v>
  </rv>
  <rv s="0">
    <v>https://www.bing.com/financeapi/forcetrigger?t=c13hmw&amp;q=XBOM%3a543272&amp;form=skydnc</v>
    <v>Learn more on Bing</v>
  </rv>
  <rv s="1">
    <v>en-GB</v>
    <v>c13hmw</v>
    <v>268435456</v>
    <v>1</v>
    <v>Powered by Refinitiv</v>
    <v>0</v>
    <v>EASY TRIP PLANNERS LIMITED (XBOM:543272)</v>
    <v>2</v>
    <v>3</v>
    <v>Finance</v>
    <v>8</v>
    <v>23.85</v>
    <v>10.83</v>
    <v>1.4518</v>
    <v>-0.51</v>
    <v>-4.1700999999999995E-2</v>
    <v>INR</v>
    <v>Easy Trip Planners Limited is an India-based company that operates online travel agency. The Company provides reservation and booking services related to travel and tourism through ease my trip-portal, ease my trip app or in-house call-center. Its Air Ticketing segment offers an Internet and mobile-based platform and call-centers that provide the facility to book and service international and domestic air tickets to consumers through business-to-customers (B2C) and business-to-business-customers (B2B2C) channels. Its Hotel Packages segment offers holiday packages and hotel reservations through call-centers and branch offices. Its Other services segment include the booking of rail and bus tickets. The Company also offers comprehensive study abroad services, including expert counselling, university placements, and visa assistance. It also offers a range of travel-related services, ranging from Flight API, and holiday packages to Hotel API, white label, Bus API, and visa applications.</v>
    <v>828</v>
    <v>Bombay Stock Exchange</v>
    <v>XBOM</v>
    <v>XBOM</v>
    <v>Patparganj Industrial Area, Building Number - 223, NEW DELHI, DELHI, 110092 IN</v>
    <v>12.52</v>
    <v>Hotels &amp; Entertainment Services</v>
    <v>Stock</v>
    <v>45744.438518518517</v>
    <v>1185</v>
    <v>11.59</v>
    <v>41501190000</v>
    <v>EASY TRIP PLANNERS LIMITED</v>
    <v>EASY TRIP PLANNERS LIMITED</v>
    <v>12.34</v>
    <v>71.246200000000002</v>
    <v>12.23</v>
    <v>11.72</v>
    <v>3544081000</v>
    <v>543272</v>
    <v>EASY TRIP PLANNERS LIMITED (XBOM:543272)</v>
    <v>5879241</v>
    <v>71375560</v>
    <v>2008</v>
  </rv>
  <rv s="2">
    <v>1186</v>
  </rv>
  <rv s="0">
    <v>https://www.bing.com/financeapi/forcetrigger?t=ahe8oc&amp;q=XBOM%3a532927&amp;form=skydnc</v>
    <v>Learn more on Bing</v>
  </rv>
  <rv s="1">
    <v>en-GB</v>
    <v>ahe8oc</v>
    <v>268435456</v>
    <v>1</v>
    <v>Powered by Refinitiv</v>
    <v>0</v>
    <v>ECLERX SERVICES LIMITED (XBOM:532927)</v>
    <v>2</v>
    <v>3</v>
    <v>Finance</v>
    <v>8</v>
    <v>3875.15</v>
    <v>2116</v>
    <v>0.97399999999999998</v>
    <v>12.3</v>
    <v>4.457E-3</v>
    <v>INR</v>
    <v>eClerx Services Limited is an India-based industry-focused specialist services firm managing and improving complex data-driven processes. The Company provides business process management, automation and analytics services to various sectors, including financial services, communications, retail, fashion, media &amp; entertainment, manufacturing, travel &amp; leisure and technology companies. The Company's divisions include eClerx Customer Operations, eClerx Digital and eClerx Markets. eClerx Customer Operations include operations support, technology solutions, data analytics &amp; reporting, customer experience and consulting services. eClerx Digital includes data management, analytics &amp; insights, digital marketing operations, and creative services. eClerx Markets derivative trade support, cash securities operations, regulatory compliance &amp; data, document management, analytics, and technology products. Its products include Compliance Manager, Market360, Fluiid4, DocIntel and Merchandiser+.</v>
    <v>17000</v>
    <v>Bombay Stock Exchange</v>
    <v>XBOM</v>
    <v>XBOM</v>
    <v>Sonawala Building, 1st Floor, 29 Bank Street, Fort, MUMBAI, MAHARASHTRA, 400023 IN</v>
    <v>2786.9</v>
    <v>Professional &amp; Commercial Services</v>
    <v>Stock</v>
    <v>45744.43855324074</v>
    <v>1188</v>
    <v>2727.45</v>
    <v>130570300000</v>
    <v>ECLERX SERVICES LIMITED</v>
    <v>ECLERX SERVICES LIMITED</v>
    <v>2779.75</v>
    <v>25.425999999999998</v>
    <v>2759.75</v>
    <v>2772.05</v>
    <v>47018450</v>
    <v>532927</v>
    <v>ECLERX SERVICES LIMITED (XBOM:532927)</v>
    <v>947</v>
    <v>65270</v>
    <v>2000</v>
  </rv>
  <rv s="2">
    <v>1189</v>
  </rv>
  <rv s="0">
    <v>https://www.bing.com/financeapi/forcetrigger?t=ah8par&amp;q=XBOM%3a505200&amp;form=skydnc</v>
    <v>Learn more on Bing</v>
  </rv>
  <rv s="1">
    <v>en-GB</v>
    <v>ah8par</v>
    <v>268435456</v>
    <v>1</v>
    <v>Powered by Refinitiv</v>
    <v>0</v>
    <v>EICHER MOTORS LIMITED (XBOM:505200)</v>
    <v>2</v>
    <v>3</v>
    <v>Finance</v>
    <v>8</v>
    <v>5551.75</v>
    <v>3888.5</v>
    <v>0.69240000000000002</v>
    <v>-8.9499999999999993</v>
    <v>-1.673E-3</v>
    <v>INR</v>
    <v>Eicher Motors Limited is an India-based multinational automobile company. The Company is engaged in the manufacturing and selling of motorcycles, spare parts and related services. The Company primarily operates in the automotive segment. The automotive segment includes all activities related to development, design, manufacture, assembly and sale of two-wheelers as well as sale of related parts and accessories. Its flagship brand Royal Enfield, which is engaged in motorcycle business. Royal Enfield's motorcycle products include Interceptor 650, Continental GT 650, Classic, Bullet and Himalayan. Royal Enfield's portfolio also includes apparels and motorcycle accessories, including protective riding apparel, riding accessories, protective seats, bodywork, controls, wheels, luggage and engine. Its commercial vehicle business is led by VE Commercial Vehicles. Its joint venture with AB Volvo, VE Commercial Vehicles Limited (VECV), includes a range of Eicher branded trucks and buses.</v>
    <v>5249</v>
    <v>Bombay Stock Exchange</v>
    <v>XBOM</v>
    <v>XBOM</v>
    <v>Royal Enfield Global Headquarters, #296, Rajiv Gandhi Salai,, Sholinganallur, CHENNAI, TAMIL NADU, 600119 IN</v>
    <v>5409.15</v>
    <v>Automobiles &amp; Auto Parts</v>
    <v>Stock</v>
    <v>45744.43854166667</v>
    <v>1191</v>
    <v>5321.8</v>
    <v>1466147000000</v>
    <v>EICHER MOTORS LIMITED</v>
    <v>EICHER MOTORS LIMITED</v>
    <v>5350.05</v>
    <v>32.935899999999997</v>
    <v>5349.65</v>
    <v>5340.7</v>
    <v>274164100</v>
    <v>505200</v>
    <v>EICHER MOTORS LIMITED (XBOM:505200)</v>
    <v>6004</v>
    <v>385530</v>
    <v>1982</v>
  </rv>
  <rv s="2">
    <v>1192</v>
  </rv>
  <rv s="0">
    <v>https://www.bing.com/financeapi/forcetrigger?t=ah8bc7&amp;q=XBOM%3a500840&amp;form=skydnc</v>
    <v>Learn more on Bing</v>
  </rv>
  <rv s="1">
    <v>en-GB</v>
    <v>ah8bc7</v>
    <v>268435456</v>
    <v>1</v>
    <v>Powered by Refinitiv</v>
    <v>0</v>
    <v>EIH LIMITED (XBOM:500840)</v>
    <v>2</v>
    <v>3</v>
    <v>Finance</v>
    <v>8</v>
    <v>566</v>
    <v>293.45</v>
    <v>0.89370000000000005</v>
    <v>-11.85</v>
    <v>-3.2475000000000004E-2</v>
    <v>INR</v>
    <v>EIH Limited is an India-based luxury hospitality company. The Company is primarily engaged in owning and managing luxury hotels and cruisers under the luxury Oberoi and Trident brands. The Company is also engaged in flight catering, airport restaurants, project management and corporate air charters. The Company's hotel services include accommodation, food and beverage and other services provided by hotels, inns, resorts, holiday homes, restaurants and caterers, among others. Its other services include shop licensing, management and marketing, laundry, spa, guest transfers, membership, loyalty program and other allied services. The Company owns and operates hotels, which include The Oberoi, Mumbai; The Oberoi Udaivilas, Udaipur; The Oberoi, New Delhi; The Oberoi Vanyavilas, Ranthambhore; The Oberoi, Bengaluru; Trident, Nariman Point, Mumbai; The Oberoi Grand, Kolkata, and Trident, Bandra Kurla, Mumbai. It owns and manages Maidens Hotel in New Delhi. Its Oberoi One is a loyalty program.</v>
    <v>5035</v>
    <v>Bombay Stock Exchange</v>
    <v>XBOM</v>
    <v>XBOM</v>
    <v>7 Sham Nath Marg, NEW DELHI, DELHI, 110054 IN</v>
    <v>369.95</v>
    <v>Hotels &amp; Entertainment Services</v>
    <v>Stock</v>
    <v>45744.438530092593</v>
    <v>1194</v>
    <v>350.65</v>
    <v>221066200000</v>
    <v>EIH LIMITED</v>
    <v>EIH LIMITED</v>
    <v>367.7</v>
    <v>31.098299999999998</v>
    <v>364.9</v>
    <v>353.05</v>
    <v>625364200</v>
    <v>500840</v>
    <v>EIH LIMITED (XBOM:500840)</v>
    <v>34674</v>
    <v>659870</v>
    <v>1949</v>
  </rv>
  <rv s="2">
    <v>1195</v>
  </rv>
  <rv s="0">
    <v>https://www.bing.com/financeapi/forcetrigger?t=ah8sh7&amp;q=XBOM%3a505700&amp;form=skydnc</v>
    <v>Learn more on Bing</v>
  </rv>
  <rv s="1">
    <v>en-GB</v>
    <v>ah8sh7</v>
    <v>268435456</v>
    <v>1</v>
    <v>Powered by Refinitiv</v>
    <v>0</v>
    <v>ELECON ENGINEERING COMPANY LIMITED (XBOM:505700)</v>
    <v>2</v>
    <v>3</v>
    <v>Finance</v>
    <v>8</v>
    <v>738.85</v>
    <v>378.35</v>
    <v>1.6188</v>
    <v>-15.45</v>
    <v>-3.3431000000000002E-2</v>
    <v>INR</v>
    <v>Elecon Engineering Company Limited is an India-based company that is engaged in the designing and manufacturing of material handling equipment and industrial gear and is also involved in providing erection and commissioning solutions for its products. The Company operates through two segments: Transmission Equipment and Material Handling Equipment. The Transmission Equipment segment is engaged in the manufacturing of transmission equipment like gearboxes, couplings, and elevator traction machines. The Material Handling Equipment segment is engaged in manufacturing of material handling equipment like raw material handling systems, stackers, reclaimers, bagging and weighing machines, wagon and truck loaders, crushers, wagon tipplers, feeders, and port equipment. It is also engaged in executing projects on material handling equipment and systems. The Company has manufacturing units at Vallabh Vidyanagar, Gujarat. Its products are sold in both the national and international markets.</v>
    <v>687</v>
    <v>Bombay Stock Exchange</v>
    <v>XBOM</v>
    <v>XBOM</v>
    <v>Anand Sojitra Road, VALLABH VIDYANAGAR, GUJARAT, 388120 IN</v>
    <v>469.6</v>
    <v>Machinery, Equipment &amp; Components</v>
    <v>Stock</v>
    <v>45744.438530092593</v>
    <v>1197</v>
    <v>443.5</v>
    <v>100789200000</v>
    <v>ELECON ENGINEERING COMPANY LIMITED</v>
    <v>ELECON ENGINEERING COMPANY LIMITED</v>
    <v>469.45</v>
    <v>26.9239</v>
    <v>462.15</v>
    <v>446.7</v>
    <v>224399900</v>
    <v>505700</v>
    <v>ELECON ENGINEERING COMPANY LIMITED (XBOM:505700)</v>
    <v>74310</v>
    <v>1064630</v>
    <v>1960</v>
  </rv>
  <rv s="2">
    <v>1198</v>
  </rv>
  <rv s="0">
    <v>https://www.bing.com/financeapi/forcetrigger?t=ahaqyc&amp;q=XBOM%3a522074&amp;form=skydnc</v>
    <v>Learn more on Bing</v>
  </rv>
  <rv s="1">
    <v>en-GB</v>
    <v>ahaqyc</v>
    <v>268435456</v>
    <v>1</v>
    <v>Powered by Refinitiv</v>
    <v>0</v>
    <v>ELGI EQUIPMENTS LIMITED (XBOM:522074)</v>
    <v>2</v>
    <v>3</v>
    <v>Finance</v>
    <v>8</v>
    <v>799</v>
    <v>412.8</v>
    <v>0.78359999999999996</v>
    <v>-9.3000000000000007</v>
    <v>-1.8967999999999999E-2</v>
    <v>INR</v>
    <v>Elgi Equipments Limited is an India-based company, which is engaged in manufacturing and trading of air compressors. The Company’s segment includes Air compressors and Automotive equipment’s. It provides a range of compressors, which includes oil lubricated screw air compressors, oil free piston air compressors, oil free screw air compressors, oil lubricated piston air compressors, diesel portable air compressors, electric portable air compressors, electric portable air compressors, medical air compressors &amp; vacuum pumps, heat recovery systems, and air accessories. Its diesel portable compressor products include trolley mounted compressors 185-1200 cubic feet per minute (CFM) and skid mounted compressors 500-1500 CFM. Its oil lubricated piston air compressors products include 1-2 HP single-stage direct drive reciprocating compressor, 1-3 HP single-stage belt drive reciprocating compressor, 3-10 HP two-stage direct drive reciprocating air compressor.</v>
    <v>2172</v>
    <v>Bombay Stock Exchange</v>
    <v>XBOM</v>
    <v>XBOM</v>
    <v>Elgi Industrial Complex,, Trichy Road, Singanallur,, COIMBATORE, TAMIL NADU, 641005 IN</v>
    <v>499.7</v>
    <v>Machinery, Equipment &amp; Components</v>
    <v>Stock</v>
    <v>45744.438530092593</v>
    <v>1200</v>
    <v>479.25</v>
    <v>152386700000</v>
    <v>ELGI EQUIPMENTS LIMITED</v>
    <v>ELGI EQUIPMENTS LIMITED</v>
    <v>484.1</v>
    <v>46.891599999999997</v>
    <v>490.3</v>
    <v>481</v>
    <v>316351800</v>
    <v>522074</v>
    <v>ELGI EQUIPMENTS LIMITED (XBOM:522074)</v>
    <v>26826</v>
    <v>4073690</v>
    <v>1960</v>
  </rv>
  <rv s="2">
    <v>1201</v>
  </rv>
  <rv s="0">
    <v>https://www.bing.com/financeapi/forcetrigger?t=ahejur&amp;q=XBOM%3a533218&amp;form=skydnc</v>
    <v>Learn more on Bing</v>
  </rv>
  <rv s="14">
    <v>en-GB</v>
    <v>ahejur</v>
    <v>268435456</v>
    <v>1</v>
    <v>Powered by Refinitiv</v>
    <v>27</v>
    <v>EMAMI REALTY LIMITED (XBOM:533218)</v>
    <v>2</v>
    <v>28</v>
    <v>Finance</v>
    <v>8</v>
    <v>156.75</v>
    <v>82.61</v>
    <v>0.40400000000000003</v>
    <v>-1.59</v>
    <v>-1.3579000000000001E-2</v>
    <v>INR</v>
    <v>Emami Realty Limited is a real estate development company. It undertakes real estate projects in the residential, commercial and retail sectors. Its portfolio includes projects like South City, Urbana, and Emami City. Its projects include Emami Aastha, Emami Business Bay, Emami City, Emami Nature, Emami Tejomaya, and Emami Aerocity. Emami Aastha is a Bungalow Township at Joka, Kolkata, which is a development conceptualized as an urban forest. Emami Nature is an integrated township project aggregating approximately 100 acres. The township is located on Four Lane Highway and close to the Proposed Greenfield Airport. Emami Tejomaya has three towers of 27 floors and one tower of 11 floors with two, three &amp; four BHK apartments. The Emami Aerocity features 62 acres of plotted land offering 910 residential plots and 12 plots for shops. Emami Business Bay project is spread over one acre of land featuring a towering structure with 22 floors of modular office space with six levels of parking.</v>
    <v>115</v>
    <v>Bombay Stock Exchange</v>
    <v>XBOM</v>
    <v>XBOM</v>
    <v>13th Floor, Acropolis, 1858/1, Rajdanga Main Rd, Kasba, KOLKATA, WEST BENGAL, 700107 IN</v>
    <v>120.52</v>
    <v>Real Estate Operations</v>
    <v>Stock</v>
    <v>45744.438449074078</v>
    <v>1203</v>
    <v>115.5</v>
    <v>4396325000</v>
    <v>EMAMI REALTY LIMITED</v>
    <v>EMAMI REALTY LIMITED</v>
    <v>115.78</v>
    <v>117.09</v>
    <v>115.5</v>
    <v>37843890</v>
    <v>533218</v>
    <v>EMAMI REALTY LIMITED (XBOM:533218)</v>
    <v>2253</v>
    <v>40920</v>
    <v>2008</v>
  </rv>
  <rv s="2">
    <v>1204</v>
  </rv>
  <rv s="0">
    <v>https://www.bing.com/financeapi/forcetrigger?t=ahg6r7&amp;q=XBOM%3a540153&amp;form=skydnc</v>
    <v>Learn more on Bing</v>
  </rv>
  <rv s="1">
    <v>en-GB</v>
    <v>ahg6r7</v>
    <v>268435456</v>
    <v>1</v>
    <v>Powered by Refinitiv</v>
    <v>0</v>
    <v>ENDURANCE TECHNOLOGIES LIMITED (XBOM:540153)</v>
    <v>2</v>
    <v>3</v>
    <v>Finance</v>
    <v>8</v>
    <v>3059.05</v>
    <v>1680</v>
    <v>0.87470000000000003</v>
    <v>6.1</v>
    <v>3.1030000000000003E-3</v>
    <v>INR</v>
    <v>Endurance Technologies Limited is an India-based global automotive components manufacturer. The Company is in the business of manufacturing and selling aluminum die casting (including alloy wheel), suspension, transmission and braking products with operations spread across India. It has operations in India and Europe (Italy and Germany). In India, the Company predominantly caters to two and three-wheeler original equipment manufacturers (OEMs) and its products include aluminum castings, suspensions, transmission, braking and battery management systems. In Europe, it supplies aluminum castings to four-wheeler OEMs, and caters to the aftermarket for two-wheeler components. It provides end to end services by engaging its customers from conception to end user delivery and catering to the replacement market. It has approximately 32 manufacturing plants out of which 19 are located in India and 11 in overseas countries.</v>
    <v>4070</v>
    <v>Bombay Stock Exchange</v>
    <v>XBOM</v>
    <v>XBOM</v>
    <v>E-92, MIDC Industrial Area, Waluj, AURANGABAD, MAHARASHTRA, 431136 IN</v>
    <v>1993.15</v>
    <v>Automobiles &amp; Auto Parts</v>
    <v>Stock</v>
    <v>45744.438530092593</v>
    <v>1206</v>
    <v>1944.05</v>
    <v>276866700000</v>
    <v>ENDURANCE TECHNOLOGIES LIMITED</v>
    <v>ENDURANCE TECHNOLOGIES LIMITED</v>
    <v>1989</v>
    <v>34.616999999999997</v>
    <v>1965.9</v>
    <v>1972</v>
    <v>140662900</v>
    <v>540153</v>
    <v>ENDURANCE TECHNOLOGIES LIMITED (XBOM:540153)</v>
    <v>6412</v>
    <v>149710</v>
    <v>1999</v>
  </rv>
  <rv s="2">
    <v>1207</v>
  </rv>
  <rv s="0">
    <v>https://www.bing.com/financeapi/forcetrigger?t=ahd92w&amp;q=XBOM%3a532178&amp;form=skydnc</v>
    <v>Learn more on Bing</v>
  </rv>
  <rv s="1">
    <v>en-GB</v>
    <v>ahd92w</v>
    <v>268435456</v>
    <v>1</v>
    <v>Powered by Refinitiv</v>
    <v>0</v>
    <v>ENGINEERS INDIA LIMITED (XBOM:532178)</v>
    <v>2</v>
    <v>3</v>
    <v>Finance</v>
    <v>8</v>
    <v>304</v>
    <v>142.15</v>
    <v>1.2861</v>
    <v>2.6</v>
    <v>1.6466000000000001E-2</v>
    <v>INR</v>
    <v>Engineers India Limited is an India-based global engineering consultancy and engineering, procurement and construction (EPC) company offering total energy solutions. The Company operates through two segments: consultancy and engineering projects, and turnkey projects. It is focused on various sectors, such as fertilizer and liquefied natural gas (LNG), ports and harbors, ferrous and non-ferrous metallurgy, coal gasification, infrastructure, niche chemicals, strategic crude oil storage, biofuels/green ammonia/green hydrogen, and water and wastewater management. Its services include technologies; preliminary-front end engineering and design (Pre-FEED); front end engineering and design (FEED); project management consultant (PMC); engineering, procurement, construction management (EPCM); EPC; supply chain management; construction; heat and mass transfer; plant operation and safety; specialist materials and maintenance, and environment engineering.</v>
    <v>2658</v>
    <v>Bombay Stock Exchange</v>
    <v>XBOM</v>
    <v>XBOM</v>
    <v>EI Bhavan, 1, Bhikaiji Cama Place, NEW DELHI, DELHI, 110066 IN</v>
    <v>165.5</v>
    <v>Construction &amp; Engineering</v>
    <v>Stock</v>
    <v>45744.438506944447</v>
    <v>1209</v>
    <v>158.30000000000001</v>
    <v>90252770000</v>
    <v>ENGINEERS INDIA LIMITED</v>
    <v>ENGINEERS INDIA LIMITED</v>
    <v>158.30000000000001</v>
    <v>21.712700000000002</v>
    <v>157.9</v>
    <v>160.5</v>
    <v>562042400</v>
    <v>532178</v>
    <v>ENGINEERS INDIA LIMITED (XBOM:532178)</v>
    <v>846338</v>
    <v>5339450</v>
    <v>1965</v>
  </rv>
  <rv s="2">
    <v>1210</v>
  </rv>
  <rv s="0">
    <v>https://www.bing.com/financeapi/forcetrigger?t=ah7sur&amp;q=XBOM%3a500135&amp;form=skydnc</v>
    <v>Learn more on Bing</v>
  </rv>
  <rv s="1">
    <v>en-GB</v>
    <v>ah7sur</v>
    <v>268435456</v>
    <v>1</v>
    <v>Powered by Refinitiv</v>
    <v>0</v>
    <v>EPL LIMITED (XBOM:500135)</v>
    <v>2</v>
    <v>3</v>
    <v>Finance</v>
    <v>8</v>
    <v>289.7</v>
    <v>169.85</v>
    <v>1.0541</v>
    <v>-7.45</v>
    <v>-3.5543999999999999E-2</v>
    <v>INR</v>
    <v>EPL Limited is an India-based packaging company. The Company is engaged in manufacture of plastic packaging material in the form of multilayer collapsible tubes, corrugated box and laminates used primarily for packaging of consumer products in the beauty and cosmetics, health and pharmaceuticals, food, home and oral care categories. Its geographical segments include AMESA - Africa, Middle East and South Asia (with operations in Egypt and India); EAP - East Asia Pacific (with operations in China and the Philippines); AMERICAS (with operations in the United States of America, Mexico, Brazil and Colombia), and EUROPE (with operations in the United Kingdom, Poland, Russia and Germany). The Company’s product segments, including laminates, laminated tubes, extruded tubes, caps, closures, and dispensing systems. The Company produces specialty laminates in its facilities in China and India. It also produces tamper-evident closures for the protection of products.</v>
    <v>1427</v>
    <v>Bombay Stock Exchange</v>
    <v>XBOM</v>
    <v>XBOM</v>
    <v>Top Floor, Times Tower, Kamala City, Senapati Bapat Marg Lower Parel, MUMBAI, MAHARASHTRA, 400013 IN</v>
    <v>211.35</v>
    <v>Containers &amp; Packaging</v>
    <v>Stock</v>
    <v>45744.438518518517</v>
    <v>1212</v>
    <v>200.65</v>
    <v>64458390000</v>
    <v>EPL LIMITED</v>
    <v>EPL LIMITED</v>
    <v>205.7</v>
    <v>24.1235</v>
    <v>209.6</v>
    <v>202.15</v>
    <v>319559700</v>
    <v>500135</v>
    <v>EPL LIMITED (XBOM:500135)</v>
    <v>70438</v>
    <v>822730</v>
    <v>1982</v>
  </rv>
  <rv s="2">
    <v>1213</v>
  </rv>
  <rv s="0">
    <v>https://www.bing.com/financeapi/forcetrigger?t=bwnbu2&amp;q=XBOM%3a543243&amp;form=skydnc</v>
    <v>Learn more on Bing</v>
  </rv>
  <rv s="1">
    <v>en-GB</v>
    <v>bwnbu2</v>
    <v>268435456</v>
    <v>1</v>
    <v>Powered by Refinitiv</v>
    <v>0</v>
    <v>EQUITAS SMALL FINANCE BANK LIMITED (XBOM:543243)</v>
    <v>2</v>
    <v>3</v>
    <v>Finance</v>
    <v>8</v>
    <v>107.74</v>
    <v>54.41</v>
    <v>0.82740000000000002</v>
    <v>-1.06</v>
    <v>-1.8908000000000001E-2</v>
    <v>INR</v>
    <v>Equitas Small Finance Bank Limited (The Bank) is a Small Finance Bank. The Bank offers banking products and services to customer segments including individuals with limited access to formal financing channels, as well as affluent and mass affluent, Small &amp; Medium Enterprises (SMEs) and corporates. The Company operates through three segments: Treasury, Wholesale Banking and Retail Banking businesses. The treasury segment includes all investment portfolios, Profit/ Loss on sale of investments, priority sector lending certificates (PSLC) fees, Profit/Loss on foreign exchange transactions, equities, income from derivatives and money market operations. Corporate / Wholesale Banking includes all advances to trusts, partnership firms, companies and statutory bodies. Retail Banking includes lending to and deposits from retail customers and identifying earnings and expenses of the segment. Along with these services, it provides consumer banking, commercial banking services, among others.</v>
    <v>24238</v>
    <v>Bombay Stock Exchange</v>
    <v>XBOM</v>
    <v>XBOM</v>
    <v>4th Floor, Spencer Plaza, No. 769, Phase II, Anna Salai, CHENNAI, TAMIL NADU, 600002 IN</v>
    <v>56.68</v>
    <v>Banking Services</v>
    <v>Stock</v>
    <v>45744.438530092593</v>
    <v>1215</v>
    <v>54.65</v>
    <v>62669640000</v>
    <v>EQUITAS SMALL FINANCE BANK LIMITED</v>
    <v>EQUITAS SMALL FINANCE BANK LIMITED</v>
    <v>56.05</v>
    <v>19.9499</v>
    <v>56.06</v>
    <v>55</v>
    <v>1139862000</v>
    <v>543243</v>
    <v>EQUITAS SMALL FINANCE BANK LIMITED (XBOM:543243)</v>
    <v>440999</v>
    <v>5979420</v>
    <v>1993</v>
  </rv>
  <rv s="2">
    <v>1216</v>
  </rv>
  <rv s="0">
    <v>https://www.bing.com/financeapi/forcetrigger?t=ahhp5r&amp;q=XNSE%3aERIS&amp;form=skydnc</v>
    <v>Learn more on Bing</v>
  </rv>
  <rv s="1">
    <v>en-GB</v>
    <v>ahhp5r</v>
    <v>268435456</v>
    <v>1</v>
    <v>Powered by Refinitiv</v>
    <v>0</v>
    <v>ERIS LIFESCIENCES LIMITED (XNSE:ERIS)</v>
    <v>2</v>
    <v>3</v>
    <v>Finance</v>
    <v>4</v>
    <v>1593.9</v>
    <v>815.85</v>
    <v>0.78439999999999999</v>
    <v>11.9</v>
    <v>8.4670000000000006E-3</v>
    <v>INR</v>
    <v>Eris Lifesciences Limited is an India-based pharmaceutical company. The Company is engaged in the manufacture and marketing of pharmaceutical products. The Company has a presence in major therapies like oral anti-diabetes, insulins, cardiovascular, vitamins/minerals and dermatology. Its flagship therapies include oral anti-diabetes, cardiovascular disease (CVD) and vitamins, minerals and nutrients (VMN). Its emerging therapies consist of dermatology, insulins, women’s health, central nervous system (CNS), oncology and nephrology. Its portfolio of brands includes Glimisave, Eritel, LNBloc, Olmin, Crevast, Atorsave, Gluxit, Renerve, Zomelis, Cosvate, Tayo, Cyblex, Remylin, Tendia, Rabonik, Ginkocer, Psorid, Raricap, Serlift, and Onabet, among others. Its patient care initiatives (PCI) platform provides various healthcare solutions to its patients. The Company has a manufacturing plant located in Guwahati, Assam.</v>
    <v>3080</v>
    <v>National Stock Exchange of India</v>
    <v>XNSE</v>
    <v>XNSE</v>
    <v>Shivarth Ambit, Plot No 142/2,, Ramdas Road, Off SBR,, Near Swati Bungalows, Bodakdev,, AHMEDABAD, GUJARAT, 380054 IN</v>
    <v>1425</v>
    <v>Pharmaceuticals</v>
    <v>Stock</v>
    <v>45744.492800925924</v>
    <v>1218</v>
    <v>1388.4</v>
    <v>192990000000</v>
    <v>ERIS LIFESCIENCES LIMITED</v>
    <v>ERIS LIFESCIENCES LIMITED</v>
    <v>1405</v>
    <v>58.5471</v>
    <v>1405.45</v>
    <v>1417.35</v>
    <v>136162600</v>
    <v>ERIS</v>
    <v>ERIS LIFESCIENCES LIMITED (XNSE:ERIS)</v>
    <v>86566</v>
    <v>289690</v>
    <v>2007</v>
  </rv>
  <rv s="2">
    <v>1219</v>
  </rv>
  <rv s="0">
    <v>https://www.bing.com/financeapi/forcetrigger?t=ah7qf2&amp;q=XBOM%3a500086&amp;form=skydnc</v>
    <v>Learn more on Bing</v>
  </rv>
  <rv s="1">
    <v>en-GB</v>
    <v>ah7qf2</v>
    <v>268435456</v>
    <v>1</v>
    <v>Powered by Refinitiv</v>
    <v>0</v>
    <v>EXIDE INDUSTRIES LIMITED (XBOM:500086)</v>
    <v>2</v>
    <v>3</v>
    <v>Finance</v>
    <v>8</v>
    <v>620</v>
    <v>302.85000000000002</v>
    <v>0.96419999999999995</v>
    <v>0.4</v>
    <v>1.111E-3</v>
    <v>INR</v>
    <v>Exide Industries Limited is engaged in manufacturing and distributing of acid batteries and storage solutions. The Company’s operates through Storage Batteries &amp; allied products segment. The Company manufactures electrical equipment, general purpose and special-purpose machinery and equipment, transport equipment. The Company’s products include automotive batteries, institutional ups batteries, inverter batteries, solar solutions, integrated power back-up systems, home ups systems, industrial batteries, genset batteries, e-rickshaw vehicles, and submarine batteries. Its automotive battery products include four-wheeler batteries, three-wheeler batteries, two-wheeler batteries and Exide e-ride batteries. Its products are used by automotive vehicles, uninterruptible power supplies (UPS) and inverters, automotive original equipment manufacturer (OEMs), industrial OEMs, institutional customers, government /non-government entities, Indian Navy, export dealers and distributors.</v>
    <v>5151</v>
    <v>Bombay Stock Exchange</v>
    <v>XBOM</v>
    <v>XBOM</v>
    <v>Exide House, 59E, Chowringhee Road, KOLKATA, WEST BENGAL, 700020 IN</v>
    <v>364.1</v>
    <v>Automobiles &amp; Auto Parts</v>
    <v>Stock</v>
    <v>45744.438530092593</v>
    <v>1221</v>
    <v>355</v>
    <v>306382500000</v>
    <v>EXIDE INDUSTRIES LIMITED</v>
    <v>EXIDE INDUSTRIES LIMITED</v>
    <v>362.3</v>
    <v>38.648400000000002</v>
    <v>359.95</v>
    <v>360.35</v>
    <v>850000000</v>
    <v>500086</v>
    <v>EXIDE INDUSTRIES LIMITED (XBOM:500086)</v>
    <v>132933</v>
    <v>3309000</v>
    <v>1947</v>
  </rv>
  <rv s="2">
    <v>1222</v>
  </rv>
  <rv s="0">
    <v>https://www.bing.com/financeapi/forcetrigger?t=ahhr1h&amp;q=XNSE%3aFDC&amp;form=skydnc</v>
    <v>Learn more on Bing</v>
  </rv>
  <rv s="1">
    <v>en-GB</v>
    <v>ahhr1h</v>
    <v>268435456</v>
    <v>1</v>
    <v>Powered by Refinitiv</v>
    <v>0</v>
    <v>FDC LIMITED (XNSE:FDC)</v>
    <v>2</v>
    <v>3</v>
    <v>Finance</v>
    <v>4</v>
    <v>658.85</v>
    <v>366.25</v>
    <v>0.81179999999999997</v>
    <v>-0.95</v>
    <v>-2.4060000000000002E-3</v>
    <v>INR</v>
    <v>FDC Limited is an India-based company, which is principally engaged in the business of pharmaceuticals. The Company manufactures and distributes its range of generics, formulations, and active pharmaceuticals at its manufacturing plants. It also manufactures oral rehydration salts (ORS) and specialized formulations. It has a range of functional foods and beverages. Its active pharmaceutical ingredients (APIs) include Albuterol Sulfate, Bromhexine Hydrochloride, Cinnarizine, Flunarizine Dihydrochloride, Flurbiprofen, Flurbiprofen Sodium, Miconazole Nitrate and Timolol Maleate, among others. It has its presence in various therapeutic segments, such as anti-infectives, gastrointestinal, ophthalmological, vitamins/ minerals/ dietary supplements, cardiac, anti-diabetes, respiratory, gynecology, dermatology, analgesics, and others. Its various brands include Zifi, Electral, Enerzal, Vitcofol, Pyrimon, Zocon, Zoxan, Zathrin, Zipod, Zefu, Cotaryl and Mycoderm.</v>
    <v>6659</v>
    <v>National Stock Exchange of India</v>
    <v>XNSE</v>
    <v>XNSE</v>
    <v>C/3, Skyvistas, Near Versova Police Staon, 106A, J. P. Road, D. N. Nagar, Andheri (W), MUMBAI, MAHARASHTRA, 400053 IN</v>
    <v>403.4</v>
    <v>Pharmaceuticals</v>
    <v>Stock</v>
    <v>45744.492800925924</v>
    <v>1224</v>
    <v>389.1</v>
    <v>64139030000</v>
    <v>FDC LIMITED</v>
    <v>FDC LIMITED</v>
    <v>399</v>
    <v>23.484200000000001</v>
    <v>394.9</v>
    <v>393.95</v>
    <v>162810100</v>
    <v>FDC</v>
    <v>FDC LIMITED (XNSE:FDC)</v>
    <v>175219</v>
    <v>169670</v>
    <v>1940</v>
  </rv>
  <rv s="2">
    <v>1225</v>
  </rv>
  <rv s="0">
    <v>https://www.bing.com/financeapi/forcetrigger?t=b1saar&amp;q=XNSE%3aFINEORG&amp;form=skydnc</v>
    <v>Learn more on Bing</v>
  </rv>
  <rv s="1">
    <v>en-GB</v>
    <v>b1saar</v>
    <v>268435456</v>
    <v>1</v>
    <v>Powered by Refinitiv</v>
    <v>0</v>
    <v>FINE ORGANIC INDUSTRIES LIMITED (XNSE:FINEORG)</v>
    <v>2</v>
    <v>3</v>
    <v>Finance</v>
    <v>4</v>
    <v>5958.85</v>
    <v>3407</v>
    <v>0.37880000000000003</v>
    <v>-34.799999999999997</v>
    <v>-8.6099999999999996E-3</v>
    <v>INR</v>
    <v>Fine Organic Industries Limited is an India-based company engaged in manufacturing, processing, supplying, distributing, dealing, importing, and exporting a range of oleochemical-based additives used in foods, plastics, cosmetics, coatings and other specialty application in various industries. It has expanded its additive range to anti-fungal agents, bread improvers, beverage clouding agents, and other additives/blends. It develops a range of additives for various types of polymers, rubbers, elastomers and others. Its Specialty Additives for Cosmetics are used in products made for skin care and hair care and also helps in the manufacturing of products with diverse compositions, such as creams, gels, pastes, lotions, ointments and others. Its Feed Nutrition Additives helps in improving antibiotic properties, reducing mortality rates, enhancing fat digestibility and energy efficiency in poultry and cattles. Its subsidiaries include Fine Organics (USA), Inc. and Fine Organics Europe BV.</v>
    <v>850</v>
    <v>National Stock Exchange of India</v>
    <v>XNSE</v>
    <v>XNSE</v>
    <v>Fine House, Anandji Street, Off M G Road, Ghatkopar East, MUMBAI, MAHARASHTRA, 400077 IN</v>
    <v>4111.45</v>
    <v>Chemicals</v>
    <v>Stock</v>
    <v>45744.492800925924</v>
    <v>1227</v>
    <v>3927.2</v>
    <v>122854500000</v>
    <v>FINE ORGANIC INDUSTRIES LIMITED</v>
    <v>FINE ORGANIC INDUSTRIES LIMITED</v>
    <v>4075</v>
    <v>28.709099999999999</v>
    <v>4041.8</v>
    <v>4007</v>
    <v>30659980</v>
    <v>FINEORG</v>
    <v>FINE ORGANIC INDUSTRIES LIMITED (XNSE:FINEORG)</v>
    <v>43146</v>
    <v>82820</v>
    <v>2002</v>
  </rv>
  <rv s="2">
    <v>1228</v>
  </rv>
  <rv s="0">
    <v>https://www.bing.com/financeapi/forcetrigger?t=ahhrlh&amp;q=XNSE%3aFINCABLES&amp;form=skydnc</v>
    <v>Learn more on Bing</v>
  </rv>
  <rv s="1">
    <v>en-GB</v>
    <v>ahhrlh</v>
    <v>268435456</v>
    <v>1</v>
    <v>Powered by Refinitiv</v>
    <v>0</v>
    <v>FINOLEX CABLES LIMITED (XNSE:FINCABLES)</v>
    <v>2</v>
    <v>3</v>
    <v>Finance</v>
    <v>4</v>
    <v>1700</v>
    <v>780</v>
    <v>1.1462000000000001</v>
    <v>18.5</v>
    <v>2.0674000000000001E-2</v>
    <v>INR</v>
    <v>Finolex Cables Limited is an India-based company, which is engaged in manufacturing of electricals cables, communication cables, and other electrical appliances. The Company operates through four segments: Electrical cables, Communication cables, Copper rods, and Others. the Electrical cables segment manufactures light-duty electrical cables and power and control cables. The Communication cables segment includes copper-based cables and optical fiber (glass-based) cables (OFC). The Copper rods segment is engaged in manufacturing continuous cast copper rods (CCC rods), which are used in the production of copper-based electrical, and communication cables. Its product portfolio includes wires and cables, fans, water heaters, switches, switchgear, home appliances-room heaters, home appliances-iron, lights, conduits and fittings, and smart homes. Its wires and cables include house wires, agriculture cables, ofc, telephone cables, LAN cables, speaker cables, and power cables.</v>
    <v>1576</v>
    <v>National Stock Exchange of India</v>
    <v>XNSE</v>
    <v>XNSE</v>
    <v>26-27, Mumbai - Pune Road, Pimpri, PUNE, MAHARASHTRA, 411018 IN</v>
    <v>920</v>
    <v>Machinery, Equipment &amp; Components</v>
    <v>Stock</v>
    <v>45744.492800925924</v>
    <v>1230</v>
    <v>885</v>
    <v>139687200000</v>
    <v>FINOLEX CABLES LIMITED</v>
    <v>FINOLEX CABLES LIMITED</v>
    <v>901.5</v>
    <v>20.090599999999998</v>
    <v>894.85</v>
    <v>913.35</v>
    <v>152939300</v>
    <v>FINCABLES</v>
    <v>FINOLEX CABLES LIMITED (XNSE:FINCABLES)</v>
    <v>637302</v>
    <v>3413890</v>
    <v>1967</v>
  </rv>
  <rv s="2">
    <v>1231</v>
  </rv>
  <rv s="0">
    <v>https://www.bing.com/financeapi/forcetrigger?t=ahhroc&amp;q=XNSE%3aFINPIPE&amp;form=skydnc</v>
    <v>Learn more on Bing</v>
  </rv>
  <rv s="1">
    <v>en-GB</v>
    <v>ahhroc</v>
    <v>268435456</v>
    <v>1</v>
    <v>Powered by Refinitiv</v>
    <v>0</v>
    <v>FINOLEX INDUSTRIES LIMITED (XNSE:FINPIPE)</v>
    <v>2</v>
    <v>3</v>
    <v>Finance</v>
    <v>4</v>
    <v>355.9</v>
    <v>166.8</v>
    <v>0.62050000000000005</v>
    <v>-0.14000000000000001</v>
    <v>-7.7749999999999998E-4</v>
    <v>INR</v>
    <v>Finolex Industries Limited is an India-based backward-integrated pipes and fittings company. The Company is engaged in the business of manufacturing polyvinyl chloride (PVC) pipes and fittings and PVC resin. The Company operates through two segments: PVC and PVC pipes and fittings. Its diverse product range caters to various sectors, including plumbing, sanitation, and agriculture providing solutions for a range of customer needs. Its products include agriculture pipes and fittings, and plumbing and sanitation pipes and fittings. The Company's agriculture pipes and fittings products include agriculture pipes and fittings, casing pipes, column pipes, and solvent cement and lubricant. Its plumbing pipes and fittings products include American Society for Testing and Materials (ASTM) pipes and fittings; chlorinated polyvinyl chloride (CPVC) pipes and fittings; soil, waste and rainwater pipe (SWR) pipes and fittings; sewerage pipes, and solvent cement, lubricant and primer.</v>
    <v>1510</v>
    <v>National Stock Exchange of India</v>
    <v>XNSE</v>
    <v>XNSE</v>
    <v>D-1/10, M.I.D.C, Chinchwad,, PUNE, MAHARASHTRA, 411019 IN</v>
    <v>182</v>
    <v>Homebuilding &amp; Construction Supplies</v>
    <v>Stock</v>
    <v>45744.492800925924</v>
    <v>1233</v>
    <v>173</v>
    <v>111253200000</v>
    <v>FINOLEX INDUSTRIES LIMITED</v>
    <v>FINOLEX INDUSTRIES LIMITED</v>
    <v>180</v>
    <v>13.8932</v>
    <v>180.07</v>
    <v>179.93</v>
    <v>618313900</v>
    <v>FINPIPE</v>
    <v>FINOLEX INDUSTRIES LIMITED (XNSE:FINPIPE)</v>
    <v>1266755</v>
    <v>3763530</v>
    <v>1981</v>
  </rv>
  <rv s="2">
    <v>1234</v>
  </rv>
  <rv s="0">
    <v>https://www.bing.com/financeapi/forcetrigger?t=ahhsnm&amp;q=XNSE%3aFSL&amp;form=skydnc</v>
    <v>Learn more on Bing</v>
  </rv>
  <rv s="1">
    <v>en-GB</v>
    <v>ahhsnm</v>
    <v>268435456</v>
    <v>1</v>
    <v>Powered by Refinitiv</v>
    <v>0</v>
    <v>Firstsource Solutions Limited (XNSE:FSL)</v>
    <v>2</v>
    <v>3</v>
    <v>Finance</v>
    <v>4</v>
    <v>422.3</v>
    <v>176.25</v>
    <v>1.4514</v>
    <v>-15.8</v>
    <v>-4.4375999999999999E-2</v>
    <v>INR</v>
    <v>Firstsource Solutions Limited is an India-based company. The Company is engaged in providing information technology (IT) enabled business process management (BPM) services to banking and financial services, healthcare, communication media and technology and other diverse industries. The Company operates through four segments: Banking and Financial Services (BFS), Healthcare, Communication, Media, and Technology (CMT), and Diverse Industries. The BFS segment’s technology-driven solutions enable BFS and born-digital businesses to personalize customer experiences. Its platform-based services, digital patient access and Intelligent Automation offerings drive superior patient engagement, financial experience, and improved financial performance for hospitals. The CMT segment’s customer experience management and digitally enabled contact center solutions help CMT businesses. The Company also focuses on customer experience outsourcing for retail and ecommerce businesses.</v>
    <v>27940</v>
    <v>National Stock Exchange of India</v>
    <v>XNSE</v>
    <v>XNSE</v>
    <v>5th Floor, Paradigm B wing, Mindspace, link Road, Malad (West), MUMBAI, MAHARASHTRA, 400064 IN</v>
    <v>358.3</v>
    <v>Professional &amp; Commercial Services</v>
    <v>Stock</v>
    <v>45744.492800925924</v>
    <v>1236</v>
    <v>336.95</v>
    <v>234699100000</v>
    <v>Firstsource Solutions Limited</v>
    <v>Firstsource Solutions Limited</v>
    <v>350.7</v>
    <v>41.284999999999997</v>
    <v>356.05</v>
    <v>340.25</v>
    <v>689784100</v>
    <v>FSL</v>
    <v>Firstsource Solutions Limited (XNSE:FSL)</v>
    <v>4572928</v>
    <v>5724530</v>
    <v>2001</v>
  </rv>
  <rv s="2">
    <v>1237</v>
  </rv>
  <rv s="9">
    <v>en-GB</v>
    <v>c84anm</v>
    <v>268435456</v>
    <v>1</v>
    <v>Powered by Refinitiv</v>
    <v>17</v>
    <v>FIVE-STAR BUSINESS FINANCE LIMITED (XNSE:FIVESTAR)</v>
    <v>6</v>
    <v>3</v>
    <v>Finance</v>
    <v>4</v>
    <v>943.75</v>
    <v>626</v>
    <v>0.114</v>
    <v>-0.65</v>
    <v>-8.9700000000000001E-4</v>
    <v>INR</v>
    <v>Five-Star Business Finance Limited is a non-deposit-taking Non-Banking Finance Company (NBFC). The Company is primarily engaged in providing loans for business purposes, house renovation/extension purposes, and other mortgage purposes. The Company provides small business loans and small mortgage loans to eligible borrowers, after due underwriting of their cash flows and backed by the collateral of their house. It also provides secured loans to micro-entrepreneurs and self-employed individuals for business purposes, as well as for asset creation, such as home renovation or improvement, or for expenses for economic events, such as marriage, and education. The loan ticket ranges between approximately one lakh rupees (Rs) to 10 lakhs Rs for a tenure of up to seven years and the repayments are to be made on a monthly equated basis. Its loans are sourced in-house, either through its branch-led local marketing efforts, repeat customers or through walk-ins.</v>
    <v>9327</v>
    <v>National Stock Exchange of India</v>
    <v>XNSE</v>
    <v>XNSE</v>
    <v>New No. 27, Old No. 4, Taylor's Road, Kilpauk, Chennai, CHENNAI, TAMIL NADU, 600010 IN</v>
    <v>740.9</v>
    <v>Banking Services</v>
    <v>Stock</v>
    <v>45744.492800925924</v>
    <v>716.6</v>
    <v>213150500000</v>
    <v>FIVE-STAR BUSINESS FINANCE LIMITED</v>
    <v>FIVE-STAR BUSINESS FINANCE LIMITED</v>
    <v>729.85</v>
    <v>23.3978</v>
    <v>724.6</v>
    <v>723.95</v>
    <v>294427100</v>
    <v>FIVESTAR</v>
    <v>FIVE-STAR BUSINESS FINANCE LIMITED (XNSE:FIVESTAR)</v>
    <v>330036</v>
    <v>791190</v>
    <v>1984</v>
  </rv>
  <rv s="2">
    <v>1239</v>
  </rv>
  <rv s="0">
    <v>https://www.bing.com/financeapi/forcetrigger?t=ahhs9c&amp;q=XNSE%3aFORTIS&amp;form=skydnc</v>
    <v>Learn more on Bing</v>
  </rv>
  <rv s="1">
    <v>en-GB</v>
    <v>ahhs9c</v>
    <v>268435456</v>
    <v>1</v>
    <v>Powered by Refinitiv</v>
    <v>0</v>
    <v>Fortis Healthcare Limited (XNSE:FORTIS)</v>
    <v>2</v>
    <v>3</v>
    <v>Finance</v>
    <v>4</v>
    <v>744.5</v>
    <v>391.35</v>
    <v>0.89590000000000003</v>
    <v>26.55</v>
    <v>3.9521000000000001E-2</v>
    <v>INR</v>
    <v>Fortis Healthcare Limited is an India-based integrated healthcare service provider. The Company is primarily engaged in the business of healthcare services. Its segment includes the Healthcare business and the Diagnostics business. The healthcare business includes inpatient and outpatient services, sale of medical and nonmedical items and management fees from hospitals. The diagnostic business includes pathology and radiology services. Its specialties include cardiac sciences, cosmetology, dental sciences, dermatology, general surgery, oncology, urology, neurosurgery, radiology, orthopedics, and organ transplant, among others. The healthcare verticals of the Company primarily consist of day care specialty, diagnostics and tertiary and quaternary care. The Company has approximately 28 healthcare facilities, including projects under development, 4500 operational beds and over 400 diagnostics centers. It operates in India, the United Arab Emirates, Nepal, and Sri Lanka.</v>
    <v>2593</v>
    <v>National Stock Exchange of India</v>
    <v>XNSE</v>
    <v>XNSE</v>
    <v>Tower A, Unitech Business Park, Block - F, South City 1, Sector - 41, GURGAON, HARYANA, 122001 IN</v>
    <v>724.95</v>
    <v>Healthcare Providers &amp; Services</v>
    <v>Stock</v>
    <v>45744.492800925924</v>
    <v>1241</v>
    <v>666.05</v>
    <v>527225000000</v>
    <v>Fortis Healthcare Limited</v>
    <v>Fortis Healthcare Limited</v>
    <v>671</v>
    <v>68.591399999999993</v>
    <v>671.8</v>
    <v>698.35</v>
    <v>754958100</v>
    <v>FORTIS</v>
    <v>Fortis Healthcare Limited (XNSE:FORTIS)</v>
    <v>6070165</v>
    <v>2809990</v>
    <v>1996</v>
  </rv>
  <rv s="2">
    <v>1242</v>
  </rv>
  <rv s="0">
    <v>https://www.bing.com/financeapi/forcetrigger?t=bmzvec&amp;q=XNSE%3aGRSE&amp;form=skydnc</v>
    <v>Learn more on Bing</v>
  </rv>
  <rv s="1">
    <v>en-GB</v>
    <v>bmzvec</v>
    <v>268435456</v>
    <v>1</v>
    <v>Powered by Refinitiv</v>
    <v>0</v>
    <v>GARDEN REACH SHIPBUILDERS &amp; ENGINEERS LIMITED (XNSE:GRSE)</v>
    <v>2</v>
    <v>3</v>
    <v>Finance</v>
    <v>4</v>
    <v>2833.8</v>
    <v>762.15</v>
    <v>1.0015000000000001</v>
    <v>-10.199999999999999</v>
    <v>-6.0150000000000004E-3</v>
    <v>INR</v>
    <v>Garden Reach Shipbuilders &amp; Engineers Ltd. is an India-based warship building company. The Company is under the administrative control of the Ministry of Defense, primarily catering to the shipbuilding requirements of the Indian Navy and the Indian Coast Guard. The Company's divisions include ship division, engineering division and engine division. It has built over 785 platforms, including 108 warships for Indian Navy, Indian Coast Guard and foreign countries. It has designed and built warships, such as frigates, anti-submarine warfare corvettes, fleet tanker and landing ship tank (large), among others. The Company offers both defense and commercial ship repair services. Its engineering product includes prefabricated steel bridges of various ranges and types, and various deck machinery items. The Company is also engaged in engine production and other engineering activities. It is involved in assembly/testing/overhauling of MTU diesel engines and manufacturing of diesel alternators.</v>
    <v>1649</v>
    <v>National Stock Exchange of India</v>
    <v>XNSE</v>
    <v>XNSE</v>
    <v>GRSE Bhavan, 61, Garden Reach Road, KOLKATA, WEST BENGAL, 700024 IN</v>
    <v>1745</v>
    <v>Aerospace &amp; Defense</v>
    <v>Stock</v>
    <v>45744.492812500001</v>
    <v>1244</v>
    <v>1674.1</v>
    <v>193100300000</v>
    <v>GARDEN REACH SHIPBUILDERS &amp; ENGINEERS LIMITED</v>
    <v>GARDEN REACH SHIPBUILDERS &amp; ENGINEERS LIMITED</v>
    <v>1708</v>
    <v>48.921999999999997</v>
    <v>1695.9</v>
    <v>1685.7</v>
    <v>114552000</v>
    <v>GRSE</v>
    <v>GARDEN REACH SHIPBUILDERS &amp; ENGINEERS LIMITED (XNSE:GRSE)</v>
    <v>807872</v>
    <v>3254590</v>
    <v>1934</v>
  </rv>
  <rv s="2">
    <v>1245</v>
  </rv>
  <rv s="0">
    <v>https://www.bing.com/financeapi/forcetrigger?t=ahhv77&amp;q=XNSE%3aGICRE&amp;form=skydnc</v>
    <v>Learn more on Bing</v>
  </rv>
  <rv s="1">
    <v>en-GB</v>
    <v>ahhv77</v>
    <v>268435456</v>
    <v>1</v>
    <v>Powered by Refinitiv</v>
    <v>0</v>
    <v>GENERAL INSURANCE CORPORATION OF INDIA (XNSE:GICRE)</v>
    <v>2</v>
    <v>3</v>
    <v>Finance</v>
    <v>4</v>
    <v>525.5</v>
    <v>310.64999999999998</v>
    <v>0.96199999999999997</v>
    <v>4.25</v>
    <v>1.0196E-2</v>
    <v>INR</v>
    <v>General Insurance Corporation of India is an India-based global reinsurance solutions provider. The Company's segments include Fire, Miscellaneous, Marine and Life. The Miscellaneous segment includes Motor, Aviation, Engineering, Workmen Compensation, Liability. Personal Accident, Health, Agriculture, Other Misc. and FLCredit. Marine segment includes Marine Cargo and Marine Hull. In the domestic market, it provides reinsurance to the direct general insurance companies in the Indian market. The Company has started leading the reinsurance programs of several insurance companies in SAARC countries, Southeast Asia, Middle East and Africa. It offers various property reinsurance, such as facultative, treaty, proportional treaty, non-proportional treaty. Its international aviation reinsurance includes airlines, general aviation int (other than SAARC), general aviation SAARC, treaty- proportional and treaty- nonproportional. It also underwrites agriculture/weather insurance (foreign).</v>
    <v>411</v>
    <v>National Stock Exchange of India</v>
    <v>XNSE</v>
    <v>XNSE</v>
    <v>Suraksha, 170, Jamshedji Tata Road, Churchgate,, MUMBAI, MAHARASHTRA, 400020 IN</v>
    <v>428.25</v>
    <v>Insurance</v>
    <v>Stock</v>
    <v>45744.492800925924</v>
    <v>1247</v>
    <v>417.1</v>
    <v>738777800000</v>
    <v>GENERAL INSURANCE CORPORATION OF INDIA</v>
    <v>GENERAL INSURANCE CORPORATION OF INDIA</v>
    <v>417.1</v>
    <v>8.2876999999999992</v>
    <v>416.85</v>
    <v>421.1</v>
    <v>1754400000</v>
    <v>GICRE</v>
    <v>GENERAL INSURANCE CORPORATION OF INDIA (XNSE:GICRE)</v>
    <v>499764</v>
    <v>1268170</v>
    <v>1972</v>
  </rv>
  <rv s="2">
    <v>1248</v>
  </rv>
  <rv s="0">
    <v>https://www.bing.com/financeapi/forcetrigger?t=ahhvcw&amp;q=XNSE%3aGILLETTE&amp;form=skydnc</v>
    <v>Learn more on Bing</v>
  </rv>
  <rv s="1">
    <v>en-GB</v>
    <v>ahhvcw</v>
    <v>268435456</v>
    <v>1</v>
    <v>Powered by Refinitiv</v>
    <v>0</v>
    <v>GILLETTE INDIA LIMITED (XNSE:GILLETTE)</v>
    <v>2</v>
    <v>3</v>
    <v>Finance</v>
    <v>4</v>
    <v>10699</v>
    <v>6191</v>
    <v>0.25509999999999999</v>
    <v>-9.9499999999999993</v>
    <v>-1.2389999999999999E-3</v>
    <v>INR</v>
    <v>Gillette India Limited is an India-based company, which is engaged in manufacturing and selling of branded packaged fast moving consumer goods in the grooming and oral care businesses. The Company’s segment includes grooming segment, which produces and sells shaving system and cartridges, blades, toiletries, and components; and oral care segment, which produces and sells toothbrushes and oral care products. Its product portfolio includes razors, blades, styler and shaving gel, shaving cream, and aftershave. Its razors include Gillette Guard Shaving Razor, Gillette Body, and Fusion Razor, and 7 O'clock Super Platinum Blades. Its blades include Wilkinson Razor Blades, Non-slip rubber grip, 7 O'clock Super Stainless Blades, and Gillette Vector 3 Razor Blades. Its brands include GilletteLabs, SkinGuard Sensitive, Fusion5, MACH3, Disposable Razor, Guard3, and Styler. Its shaving gel, shaving cream and after shave products include Gillette Series Ultra Comfort Tube Shave Gel, and more.</v>
    <v>523</v>
    <v>National Stock Exchange of India</v>
    <v>XNSE</v>
    <v>XNSE</v>
    <v>P&amp;G Plaza, Cardinal Gracias Road, Chakala, Andheri (East), MUMBAI, MAHARASHTRA, 400099 IN</v>
    <v>8278.9500000000007</v>
    <v>Personal &amp; Household Products &amp; Services</v>
    <v>Stock</v>
    <v>45744.492800925924</v>
    <v>1250</v>
    <v>8010.3</v>
    <v>261439300000</v>
    <v>GILLETTE INDIA LIMITED</v>
    <v>GILLETTE INDIA LIMITED</v>
    <v>8065</v>
    <v>55.152099999999997</v>
    <v>8033.2</v>
    <v>8023.25</v>
    <v>32585220</v>
    <v>GILLETTE</v>
    <v>GILLETTE INDIA LIMITED (XNSE:GILLETTE)</v>
    <v>35984</v>
    <v>40410</v>
    <v>1984</v>
  </rv>
  <rv s="2">
    <v>1251</v>
  </rv>
  <rv s="0">
    <v>https://www.bing.com/financeapi/forcetrigger?t=bwv5yc&amp;q=XNSE%3aGLAND&amp;form=skydnc</v>
    <v>Learn more on Bing</v>
  </rv>
  <rv s="1">
    <v>en-GB</v>
    <v>bwv5yc</v>
    <v>268435456</v>
    <v>1</v>
    <v>Powered by Refinitiv</v>
    <v>0</v>
    <v>GLAND PHARMA LTD (XNSE:GLAND)</v>
    <v>2</v>
    <v>3</v>
    <v>Finance</v>
    <v>4</v>
    <v>2220.9499999999998</v>
    <v>1411.1</v>
    <v>0.64459999999999995</v>
    <v>-12.45</v>
    <v>-7.7580000000000001E-3</v>
    <v>INR</v>
    <v>Gland Pharma Limited is an India-based generic injectables manufacturer. The Company specializes in sterile injectables, oncology, and ophthalmic, with a specific focus on complex injectables, NCE-1s (New Chemical Entities), First-to-File products, and 505(b)(2) filings. The Company functions primarily on a business-to-business (B2B) model and has a record in pharmaceutical research and development, manufacturing, and marketing of complex injectables. The Company offers a range of delivery systems, including liquid vials, lyophilized vials, pre-filled syringes, ampoules, bags, and drops. It is also in the process of including new delivery systems such as pens and cartridges into its product portfolio. Its key molecules include Heparin Sodium Injection, Enoxaparin Sodium Injection, Rocuronium Bromide Injection, Daptomycin Injection, among others. Its therapeutic products categories include Anti Malarials, Anti-Infectives, Anti-Neoplastics, Gynaecological, Hormones, and others.</v>
    <v>4217</v>
    <v>National Stock Exchange of India</v>
    <v>XNSE</v>
    <v>XNSE</v>
    <v>Survey No. 143-148, 150 &amp; 151, Near Gandimaisamma 'X' Roads, D.P. Pally, Dundigal Gandimaisamma Mandal Medchal-Malkajgiri District, HYDERABAD, TELANGANA, 500043 IN</v>
    <v>1633.95</v>
    <v>Pharmaceuticals</v>
    <v>Stock</v>
    <v>45744.492800925924</v>
    <v>1253</v>
    <v>1580.3</v>
    <v>262358100000</v>
    <v>GLAND PHARMA LTD</v>
    <v>GLAND PHARMA LTD</v>
    <v>1615.9</v>
    <v>37.240099999999998</v>
    <v>1604.85</v>
    <v>1592.4</v>
    <v>164756400</v>
    <v>GLAND</v>
    <v>GLAND PHARMA LTD (XNSE:GLAND)</v>
    <v>60089</v>
    <v>583660</v>
    <v>1978</v>
  </rv>
  <rv s="2">
    <v>1254</v>
  </rv>
  <rv s="0">
    <v>https://www.bing.com/financeapi/forcetrigger?t=ahhvu2&amp;q=XNSE%3aGLAXO&amp;form=skydnc</v>
    <v>Learn more on Bing</v>
  </rv>
  <rv s="1">
    <v>en-GB</v>
    <v>ahhvu2</v>
    <v>268435456</v>
    <v>1</v>
    <v>Powered by Refinitiv</v>
    <v>0</v>
    <v>GLAXOSMITHKLINE PHARMACEUTICALS LIMITED (XNSE:GLAXO)</v>
    <v>2</v>
    <v>3</v>
    <v>Finance</v>
    <v>4</v>
    <v>3073.91</v>
    <v>1833.65</v>
    <v>0.37309999999999999</v>
    <v>43.45</v>
    <v>1.5316000000000001E-2</v>
    <v>INR</v>
    <v>GlaxoSmithKline Pharmaceuticals Limited is an India-based global healthcare company. The Company is engaged in the business of manufacturing, distributing and trading in pharmaceuticals. The Company has three product areas: vaccines, specialty and general medicine. Its general medicines business has a portfolio of medicines in anti-infectives, pain, vitamins medicine, nutritional, hormones, dermatologicals, respiratory and vaccines for adults and children. The Company's general medicine brands include Augmentin, Calpol, Ceftum, Eltroxin, CCM, Neosporin, Betnovate, Tenovate, T-bact and Physiogel. The Company's vaccine brands include Shingrix Herpes Zoster Vaccine, Infanrix Hexa, Synflorix, Boostrix, Havrix, Menveo, Fluarix Tetra and Varilrix. Its specialty medicine brands include Nucala, Seretide, and Trelegy Ellipta. Trelegy Ellipta, single inhaler triple therapy (SITT) for chronic obstructive pulmonary disease (COPD) patients. The Subsidiary of the Company is Biddle Sawyer Limited.</v>
    <v>3211</v>
    <v>National Stock Exchange of India</v>
    <v>XNSE</v>
    <v>XNSE</v>
    <v>Dr Annie Besant Road, Worli, MUMBAI, MAHARASHTRA, 400030 IN</v>
    <v>2899.95</v>
    <v>Pharmaceuticals</v>
    <v>Stock</v>
    <v>45744.492800925924</v>
    <v>1256</v>
    <v>2809.4</v>
    <v>487948700000</v>
    <v>GLAXOSMITHKLINE PHARMACEUTICALS LIMITED</v>
    <v>GLAXOSMITHKLINE PHARMACEUTICALS LIMITED</v>
    <v>2836.9</v>
    <v>57.067300000000003</v>
    <v>2836.9</v>
    <v>2880.35</v>
    <v>169406000</v>
    <v>GLAXO</v>
    <v>GLAXOSMITHKLINE PHARMACEUTICALS LIMITED (XNSE:GLAXO)</v>
    <v>108168</v>
    <v>119380</v>
    <v>1924</v>
  </rv>
  <rv s="2">
    <v>1257</v>
  </rv>
  <rv s="0">
    <v>https://www.bing.com/financeapi/forcetrigger?t=c2yz8m&amp;q=XNSE%3aGLS&amp;form=skydnc</v>
    <v>Learn more on Bing</v>
  </rv>
  <rv s="1">
    <v>en-GB</v>
    <v>c2yz8m</v>
    <v>268435456</v>
    <v>1</v>
    <v>Powered by Refinitiv</v>
    <v>0</v>
    <v>ALIVUS LIFE SCIENCES LIMITED (XNSE:ALIVUS)</v>
    <v>2</v>
    <v>3</v>
    <v>Finance</v>
    <v>4</v>
    <v>1335.1</v>
    <v>741.85</v>
    <v>1.2886</v>
    <v>19.5</v>
    <v>1.8367999999999999E-2</v>
    <v>INR</v>
    <v>Alivus Life Sciences Limited, formerly Glenmark Life Sciences Limited, is an India-based developer and manufacturer of non-commoditized, active pharmaceutical ingredients (APIs) in chronic therapeutic areas. The Company is providing contract development and manufacturing (CDMO) services to a range of multinational and specialty pharmaceutical companies. Its primary therapy areas include cardiovascular (CVS) disease, central nervous system (CNS) disorders, diabetes, oncology, pain management (anti-migraine, analgesic) and anti-infectives (antibiotic). It also develops APIs in the therapeutic areas such as antifungal, anti-histaminic, anti-acne, anti-emetic, ophthalmologic agent, urinary and anti-spasmodic. It has a diversified portfolio of around 151 molecules &amp; supplies its products to customers in India, Europe, North America, Latin America, Japan and the rest of the world. Its four manufacturing facilities are located in Ankleshwar, Dahej, Mohol and Kurkumbh.</v>
    <v>2014</v>
    <v>National Stock Exchange of India</v>
    <v>XNSE</v>
    <v>XNSE</v>
    <v>4th Floor, OIA House, 470, Cardinal Gracious Road, Andheri (E), MUMBAI, MAHARASHTRA, 400099 IN</v>
    <v>1139.4000000000001</v>
    <v>Pharmaceuticals</v>
    <v>Stock</v>
    <v>45744.492800925924</v>
    <v>1259</v>
    <v>1066</v>
    <v>132480900000</v>
    <v>ALIVUS LIFE SCIENCES LIMITED</v>
    <v>ALIVUS LIFE SCIENCES LIMITED</v>
    <v>1093</v>
    <v>30.022200000000002</v>
    <v>1061.6500000000001</v>
    <v>1081.1500000000001</v>
    <v>122537000</v>
    <v>ALIVUS</v>
    <v>ALIVUS LIFE SCIENCES LIMITED (XNSE:ALIVUS)</v>
    <v>385896</v>
    <v>124680</v>
    <v>2011</v>
  </rv>
  <rv s="2">
    <v>1260</v>
  </rv>
  <rv s="0">
    <v>https://www.bing.com/financeapi/forcetrigger?t=ahhvww&amp;q=XNSE%3aGLENMARK&amp;form=skydnc</v>
    <v>Learn more on Bing</v>
  </rv>
  <rv s="1">
    <v>en-GB</v>
    <v>ahhvww</v>
    <v>268435456</v>
    <v>1</v>
    <v>Powered by Refinitiv</v>
    <v>0</v>
    <v>GLENMARK PHARMACEUTICALS LIMITED (XNSE:GLENMARK)</v>
    <v>2</v>
    <v>3</v>
    <v>Finance</v>
    <v>4</v>
    <v>1830.95</v>
    <v>936</v>
    <v>1.1383000000000001</v>
    <v>21.2</v>
    <v>1.3949E-2</v>
    <v>INR</v>
    <v>Glenmark Pharmaceuticals Limited is an India-based research-led, global pharmaceutical company. The Company hosts a diverse portfolio spanning branded, generics, and over the counter (OTC) segments. The Company is focused on the therapy areas of Respiratory, Dermatology and Oncology. The Company also has a regional/country-specific presence in other therapeutic areas like diabetes, cardiovascular and oral contraceptives. The Company’s offerings include complex injectables and biologics, oral solids, liquids, topical products, respiratory mdi1/dpi2/nasal sprays. The Company is focused on developing products for markets such as India, Russia &amp; CIS, Brazil, Asia and Africa. Its brands include RYALTRIS and SALMEX / ASTHMEX. RYALTRIS, the Company's first global branded specialty drug for treating symptoms of seasonal allergic rhinitis. The Company's subsidiaries include Glenmark Pharmaceuticals Inc., Ichnos Sciences Inc., and Glenmark Holding SA.</v>
    <v>14989</v>
    <v>National Stock Exchange of India</v>
    <v>XNSE</v>
    <v>XNSE</v>
    <v>Glenmark House, HDO Corporate Building, Wing - A, B. D. Sawant Marg, Chakala, Off Western Express Highway, Andheri - E, MUMBAI, MAHARASHTRA, 400099 IN</v>
    <v>1546.4</v>
    <v>Pharmaceuticals</v>
    <v>Stock</v>
    <v>45744.492800925924</v>
    <v>1262</v>
    <v>1502.65</v>
    <v>434866100000</v>
    <v>GLENMARK PHARMACEUTICALS LIMITED</v>
    <v>GLENMARK PHARMACEUTICALS LIMITED</v>
    <v>1525.75</v>
    <v>0</v>
    <v>1519.85</v>
    <v>1541.05</v>
    <v>282188200</v>
    <v>GLENMARK</v>
    <v>GLENMARK PHARMACEUTICALS LIMITED (XNSE:GLENMARK)</v>
    <v>786315</v>
    <v>715320</v>
    <v>1977</v>
  </rv>
  <rv s="2">
    <v>1263</v>
  </rv>
  <rv s="9">
    <v>en-GB</v>
    <v>c839hw</v>
    <v>268435456</v>
    <v>1</v>
    <v>Powered by Refinitiv</v>
    <v>17</v>
    <v>GLOBAL HEALTH LIMITED (XNSE:MEDANTA)</v>
    <v>6</v>
    <v>3</v>
    <v>Finance</v>
    <v>4</v>
    <v>1511</v>
    <v>935.5</v>
    <v>0.86899999999999999</v>
    <v>-15.55</v>
    <v>-1.2809999999999998E-2</v>
    <v>INR</v>
    <v>Global Health Limited (Medanta) is an India-based multi-specialty tertiary care provider in the North and East regions of India. Medanta delivers advanced, end-to-end healthcare in Delhi, Gurugram, Indore, Ranchi, Patna, and Lucknow through its network of approximately five hospitals. The Company provides healthcare services in over 30 medical specialties and engages over 1,700 doctors, which is led by experienced department heads. Its speciality treatments are in cardiac care, cancer care, neurosciences, gastrosciences, orthopedics, renal care, liver transplant, oncology, bone marrow transplant, obstetrics and gynecology, chest surgery, lung transplant, pediatric care, and others. Its facilities and services include medicine delivery, lab tests &amp; diagnostics, book homecare services, elder care, air ambulance, and among others. The Company’s subsidiaries are Global Health Patliputra Private Limited, Medanta Holdings Private Limited, and GHL Pharma &amp; Diagnostic Private Limited.</v>
    <v>5975</v>
    <v>National Stock Exchange of India</v>
    <v>XNSE</v>
    <v>XNSE</v>
    <v>E-18, Defence Colony, NEW DELHI, DELHI, 110024 IN</v>
    <v>1229.5</v>
    <v>Healthcare Providers &amp; Services</v>
    <v>Stock</v>
    <v>45744.492812500001</v>
    <v>1189</v>
    <v>321848300000</v>
    <v>GLOBAL HEALTH LIMITED</v>
    <v>GLOBAL HEALTH LIMITED</v>
    <v>1229.45</v>
    <v>63.462899999999998</v>
    <v>1213.8499999999999</v>
    <v>1198.3</v>
    <v>268587400</v>
    <v>MEDANTA</v>
    <v>GLOBAL HEALTH LIMITED (XNSE:MEDANTA)</v>
    <v>264334</v>
    <v>232090</v>
    <v>2004</v>
  </rv>
  <rv s="2">
    <v>1265</v>
  </rv>
  <rv s="0">
    <v>https://www.bing.com/financeapi/forcetrigger?t=az8ysm&amp;q=XNSE%3aGMMPFAUDLR&amp;form=skydnc</v>
    <v>Learn more on Bing</v>
  </rv>
  <rv s="1">
    <v>en-GB</v>
    <v>az8ysm</v>
    <v>268435456</v>
    <v>1</v>
    <v>Powered by Refinitiv</v>
    <v>0</v>
    <v>GMM PFAUDLER LIMITED (XNSE:GMMPFAUDLR)</v>
    <v>2</v>
    <v>3</v>
    <v>Finance</v>
    <v>4</v>
    <v>1530</v>
    <v>1001.1</v>
    <v>0.99299999999999999</v>
    <v>-36.799999999999997</v>
    <v>-3.5024E-2</v>
    <v>INR</v>
    <v>GMM Pfaudler Limited is an India-based company. The Company is the technologies, systems and services provider for the chemical and pharmaceutical industries, as well as many others. The Company designs, manufactures, installs and services corrosion-resistant equipment and complete chemical process systems, customized as per the requirements of the customers. The Company's segments include India and Overseas. It provides solutions for a myriad of applications, such as reaction, evaporation, acid recovery, distillation, filtration and drying. Its systems &amp; processes include engineering &amp; design, reaction systems, evaporation and distillation systems, acid recovery, filtration and drying systems, absorption systems, and membrane separation systems. Its Technologies include Glass-Lined Technology, Lab &amp; Process Glass, Filtration &amp; Drying, Mixing Technology, Sealing Technology, Alloy Process Equipment, Fluoropolymers, and Machined PTFE &amp; Engineered Plastics.</v>
    <v>784</v>
    <v>National Stock Exchange of India</v>
    <v>XNSE</v>
    <v>XNSE</v>
    <v>Vithal Udyog Nagar, KARAMSAD, GUJARAT, 388325 IN</v>
    <v>1075.5</v>
    <v>Machinery, Equipment &amp; Components</v>
    <v>Stock</v>
    <v>45744.492800925924</v>
    <v>1267</v>
    <v>1010.15</v>
    <v>45582130000</v>
    <v>GMM PFAUDLER LIMITED</v>
    <v>GMM PFAUDLER LIMITED</v>
    <v>1050.7</v>
    <v>43.3596</v>
    <v>1050.7</v>
    <v>1013.9</v>
    <v>44957220</v>
    <v>GMMPFAUDLR</v>
    <v>GMM PFAUDLER LIMITED (XNSE:GMMPFAUDLR)</v>
    <v>154373</v>
    <v>129610</v>
    <v>1962</v>
  </rv>
  <rv s="2">
    <v>1268</v>
  </rv>
  <rv s="0">
    <v>https://www.bing.com/financeapi/forcetrigger?t=ahhydm&amp;q=XNSE%3aGPIL&amp;form=skydnc</v>
    <v>Learn more on Bing</v>
  </rv>
  <rv s="1">
    <v>en-GB</v>
    <v>ahhydm</v>
    <v>268435456</v>
    <v>1</v>
    <v>Powered by Refinitiv</v>
    <v>0</v>
    <v>GODAWARI POWER AND ISPAT LIMITED (XNSE:GPIL)</v>
    <v>2</v>
    <v>3</v>
    <v>Finance</v>
    <v>4</v>
    <v>253.4</v>
    <v>134.88999999999999</v>
    <v>1.3395999999999999</v>
    <v>-2.04</v>
    <v>-1.1198999999999999E-2</v>
    <v>INR</v>
    <v>Godawari Power and Ispat Limited is an India-based integrated secondary steel manufacturer. The Company’s primary business segment is Iron &amp; Steel Products. The Company is engaged in the business of mining of captive iron ore and manufacturing the iron ore pellets, sponge iron, steel billets, wire rods, HB Wires, ferro alloys &amp; galvanized steel structures with generation of both conventional and non-conventional power for captive consumption. Its manufacturing facility is located at the heart of industrial Chhattisgarh at Raipur. Its associate pellet plant in Orissa is also located at a rich belt of Iron Ore in Keonjhor district. Its subsidiaries include Hira Ferro Alloys Limited, which is engaged in the manufacture of ferro alloys with captive power generation and operates IPP power plant (Biomass &amp; Windmill), and Alok Ferro Alloys Limited, which is engaged in the manufacture of ferro alloys with captive power generation. Its business also includes recycling of non-ferrous metals.</v>
    <v>3440</v>
    <v>National Stock Exchange of India</v>
    <v>XNSE</v>
    <v>XNSE</v>
    <v>First Floor, Hira Arcade, Near New Bus Stand, Pandri,, RAIPUR, CHHATTISGARH, 492004 IN</v>
    <v>184</v>
    <v>Metals &amp; Mining</v>
    <v>Stock</v>
    <v>45744.492812500001</v>
    <v>1270</v>
    <v>178.4</v>
    <v>120495800000</v>
    <v>GODAWARI POWER AND ISPAT LIMITED</v>
    <v>GODAWARI POWER AND ISPAT LIMITED</v>
    <v>182.16</v>
    <v>13.8018</v>
    <v>182.16</v>
    <v>180.12</v>
    <v>668974900</v>
    <v>GPIL</v>
    <v>GODAWARI POWER AND ISPAT LIMITED (XNSE:GPIL)</v>
    <v>1483626</v>
    <v>1476230</v>
    <v>1999</v>
  </rv>
  <rv s="2">
    <v>1271</v>
  </rv>
  <rv s="0">
    <v>https://www.bing.com/financeapi/forcetrigger?t=ahhwz2&amp;q=XNSE%3aGODFRYPHLP&amp;form=skydnc</v>
    <v>Learn more on Bing</v>
  </rv>
  <rv s="1">
    <v>en-GB</v>
    <v>ahhwz2</v>
    <v>268435456</v>
    <v>1</v>
    <v>Powered by Refinitiv</v>
    <v>0</v>
    <v>GODFREY PHILLIPS INDIA LIMITED (XNSE:GODFRYPHLP)</v>
    <v>2</v>
    <v>3</v>
    <v>Finance</v>
    <v>4</v>
    <v>8480</v>
    <v>2907.55</v>
    <v>0.35410000000000003</v>
    <v>304.2</v>
    <v>4.7053000000000005E-2</v>
    <v>INR</v>
    <v>Godfrey Phillips India Limited is an India-based fast moving consumer goods (FMCG) company. The principal activities of the Company are manufacturing of cigarettes and tobacco products, trading of cigarettes, tobacco products, and other retail products, acquisition of securities and real estate development. It is also engaged in the confectionery business and the trading of unmanufactured tobacco. Its segments include cigarette, tobacco and related products, retail and related products, and others. Its cigarette brands include Four Square, Red and White, Cavanders, Stellar, Focus, Originals International, and others. The Company also manufactures and distributes the brand, Marlboro, under a license agreement with Philip Morris. Its retail outlet, 24Seven, is around the clock convenience store format, with approximately 150 stores/kiosks spread across Delhi NCR, Punjab and Telangana. Its business to business (B2B) customers include wholesalers, retailers, and other distributors.</v>
    <v>969</v>
    <v>National Stock Exchange of India</v>
    <v>XNSE</v>
    <v>XNSE</v>
    <v>Omaxe Square, Plot No.14, Jasola District Centre,, Jasola, NEW DELHI, DELHI, 110025 IN</v>
    <v>6788.25</v>
    <v>Food &amp; Tobacco</v>
    <v>Stock</v>
    <v>45744.492812500001</v>
    <v>1273</v>
    <v>6465</v>
    <v>350796300000</v>
    <v>GODFREY PHILLIPS INDIA LIMITED</v>
    <v>GODFREY PHILLIPS INDIA LIMITED</v>
    <v>6465</v>
    <v>34.8581</v>
    <v>6465</v>
    <v>6769.2</v>
    <v>51822420</v>
    <v>GODFRYPHLP</v>
    <v>GODFREY PHILLIPS INDIA LIMITED (XNSE:GODFRYPHLP)</v>
    <v>101992</v>
    <v>107380</v>
    <v>1936</v>
  </rv>
  <rv s="2">
    <v>1274</v>
  </rv>
  <rv s="0">
    <v>http://en.wikipedia.org/wiki/Godrej_Industries_Ltd</v>
    <v>Wikipedia</v>
  </rv>
  <rv s="6">
    <v>104</v>
    <v>1276</v>
  </rv>
  <rv s="7">
    <v>16</v>
    <v>https://www.bing.com/th?id=AMMS_e525c969987dbf262d221e1870f54033&amp;qlt=95</v>
    <v>1277</v>
    <v>0</v>
    <v>https://www.bing.com/images/search?form=xlimg&amp;q=godrej+industries+ltd</v>
    <v>Image of GODREJ INDUSTRIES LIMITED</v>
  </rv>
  <rv s="0">
    <v>https://www.bing.com/financeapi/forcetrigger?t=ahhx8m&amp;q=XNSE%3aGODREJIND&amp;form=skydnc</v>
    <v>Learn more on Bing</v>
  </rv>
  <rv s="8">
    <v>en-GB</v>
    <v>ahhx8m</v>
    <v>268435456</v>
    <v>1</v>
    <v>Powered by Refinitiv</v>
    <v>12</v>
    <v>GODREJ INDUSTRIES LIMITED (XNSE:GODREJIND)</v>
    <v>14</v>
    <v>15</v>
    <v>Finance</v>
    <v>4</v>
    <v>1314</v>
    <v>725</v>
    <v>0.33529999999999999</v>
    <v>-25.75</v>
    <v>-2.2200000000000001E-2</v>
    <v>INR</v>
    <v>Godrej Industries Limited is a holding company. The Company's segments include Chemicals, Animal Feeds, Veg Oils, Estate and Property Development, Finance and Investments, Dairy, Crop Protection, Hospitality, and Others. Chemicals segment includes the business of production and sale of oleochemicals and surfactants, such as, fatty alcohols, esters and waxes, refined glycerin, sodium lauryl sulphate and sodium lauryl ether sulphate. Animal Feed segment includes the business of production and sale of compound feeds for cattle, poultry, shrimp and fish. Veg Oils segment includes the business of processing and bulk trading of refined vegetable oils and vanaspati, international vegetable oil trading and oil palm plantation. Estate and property development segment includes the business of development and sale of real estate and leasing and leave and licensing of properties. Finance and Investments includes financial services and investments in associates companies and other investments.</v>
    <v>1050</v>
    <v>National Stock Exchange of India</v>
    <v>XNSE</v>
    <v>XNSE</v>
    <v>Godrej One, Pirojshanagar, Eastern Express Highway, Vikhroli (East),, MUMBAI, MAHARASHTRA, 400079 IN</v>
    <v>1175</v>
    <v>1278</v>
    <v>Consumer Goods Conglomerates</v>
    <v>Stock</v>
    <v>45744.492812500001</v>
    <v>1279</v>
    <v>1128.3</v>
    <v>381927400000</v>
    <v>GODREJ INDUSTRIES LIMITED</v>
    <v>GODREJ INDUSTRIES LIMITED</v>
    <v>1168.25</v>
    <v>78.514499999999998</v>
    <v>1159.9000000000001</v>
    <v>1134.1500000000001</v>
    <v>336752100</v>
    <v>GODREJIND</v>
    <v>GODREJ INDUSTRIES LIMITED (XNSE:GODREJIND)</v>
    <v>87679</v>
    <v>242720</v>
    <v>1988</v>
  </rv>
  <rv s="2">
    <v>1280</v>
  </rv>
  <rv s="0">
    <v>https://www.bing.com/financeapi/forcetrigger?t=ahhym7&amp;q=XNSE%3aGRANULES&amp;form=skydnc</v>
    <v>Learn more on Bing</v>
  </rv>
  <rv s="1">
    <v>en-GB</v>
    <v>ahhym7</v>
    <v>268435456</v>
    <v>1</v>
    <v>Powered by Refinitiv</v>
    <v>0</v>
    <v>GRANULES INDIA LIMITED (XNSE:GRANULES)</v>
    <v>2</v>
    <v>3</v>
    <v>Finance</v>
    <v>4</v>
    <v>721</v>
    <v>389.35</v>
    <v>0.74039999999999995</v>
    <v>-4.05</v>
    <v>-8.258999999999999E-3</v>
    <v>INR</v>
    <v>Granules India Limited is an India-based pharmaceutical manufacturing company. The Company operates through its pharmaceutical’s products segment. Its geographical segments include within India and outside India. The Company has its presence across the pharmaceutical manufacturing value chain, including active pharmaceutical ingredients (APIs), pharmaceutical formulation intermediaries (PFIs) and finished dosages (FDs). It produces and supplies Paracetamol, Metformin, Guaifenesin, and Methocarbamol APIs. It has over seven manufacturing facilities, approximately six of which are located in India and one in the United States. The Company sells its products in the global markets, including the United States of America, Canada, Latin America, Europe, Asia Pacific, and India. The Company’s wholly owned subsidiaries include Granules USA Inc, Granules Pharmaceuticals Inc, Granules Europe Limited and Granules Lifesciences Private Limited.</v>
    <v>4122</v>
    <v>National Stock Exchange of India</v>
    <v>XNSE</v>
    <v>XNSE</v>
    <v>2nd Floor, 3rd Block, My Home Hub Madhapur, HYDERABAD, TELANGANA, 500081 IN</v>
    <v>500.45</v>
    <v>Pharmaceuticals</v>
    <v>Stock</v>
    <v>45744.492812500001</v>
    <v>1282</v>
    <v>482.55</v>
    <v>117961100000</v>
    <v>GRANULES INDIA LIMITED</v>
    <v>GRANULES INDIA LIMITED</v>
    <v>490.5</v>
    <v>24.595099999999999</v>
    <v>490.4</v>
    <v>486.35</v>
    <v>242543700</v>
    <v>GRANULES</v>
    <v>GRANULES INDIA LIMITED (XNSE:GRANULES)</v>
    <v>463886</v>
    <v>1034970</v>
    <v>1991</v>
  </rv>
  <rv s="2">
    <v>1283</v>
  </rv>
  <rv s="0">
    <v>https://www.bing.com/financeapi/forcetrigger?t=ahhyp2&amp;q=XNSE%3aGRAPHITE&amp;form=skydnc</v>
    <v>Learn more on Bing</v>
  </rv>
  <rv s="1">
    <v>en-GB</v>
    <v>ahhyp2</v>
    <v>268435456</v>
    <v>1</v>
    <v>Powered by Refinitiv</v>
    <v>0</v>
    <v>GRAPHITE INDIA LIMITED (XNSE:GRAPHITE)</v>
    <v>2</v>
    <v>3</v>
    <v>Finance</v>
    <v>4</v>
    <v>709.4</v>
    <v>365.75</v>
    <v>2.1000999999999999</v>
    <v>-15.45</v>
    <v>-3.1313000000000001E-2</v>
    <v>INR</v>
    <v>Graphite India Limited is engaged in the business of manufacturing graphite electrodes and specialties, calcined petroleum coke, impervious graphite equipment, glass reinforced plastic pipes, steel and generation of renewable energy. It caters to a range of customers, engaged in manufacturing steel, the cutting tool industry, chemicals, fertilizers, polymers, drug intermediaries, metal pressing, effluent treatment, and irrigation. Its segment includes Graphite and Carbon Segment and Others segment. Its Graphite and Carbon Segment, engaged in the production of Graphite Electrodes, Other Miscellaneous Graphite and Carbon Products and related Processing/Service Charges. Its Others segment, engaged in manufacturing/laying of GRP Pipes, and in manufacturing of High-Speed Steel and Alloy Steel and Power Generating Unit for outside sale. Its Coke plant in Barauni, Bihar, is engaged in the manufacturing of Calcined Petroleum Coke, Carbon Paste and Electrically Calcined Anthracite Paste.</v>
    <v>1694</v>
    <v>National Stock Exchange of India</v>
    <v>XNSE</v>
    <v>XNSE</v>
    <v>31 Chowringhee Road, KOLKATA, WEST BENGAL, 700016 IN</v>
    <v>501.45</v>
    <v>Machinery, Equipment &amp; Components</v>
    <v>Stock</v>
    <v>45744.492812500001</v>
    <v>1285</v>
    <v>475.25</v>
    <v>93379770000</v>
    <v>GRAPHITE INDIA LIMITED</v>
    <v>GRAPHITE INDIA LIMITED</v>
    <v>494</v>
    <v>21.8215</v>
    <v>493.4</v>
    <v>477.95</v>
    <v>195375600</v>
    <v>GRAPHITE</v>
    <v>GRAPHITE INDIA LIMITED (XNSE:GRAPHITE)</v>
    <v>921310</v>
    <v>3954360</v>
    <v>1974</v>
  </rv>
  <rv s="2">
    <v>1286</v>
  </rv>
  <rv s="0">
    <v>https://www.bing.com/financeapi/forcetrigger?t=ahhzcw&amp;q=XNSE%3aGRINDWELL&amp;form=skydnc</v>
    <v>Learn more on Bing</v>
  </rv>
  <rv s="1">
    <v>en-GB</v>
    <v>ahhzcw</v>
    <v>268435456</v>
    <v>1</v>
    <v>Powered by Refinitiv</v>
    <v>0</v>
    <v>GRINDWELL NORTON LIMITED (XNSE:GRINDWELL)</v>
    <v>2</v>
    <v>3</v>
    <v>Finance</v>
    <v>4</v>
    <v>2960</v>
    <v>1356.05</v>
    <v>1.1104000000000001</v>
    <v>32.85</v>
    <v>1.9743E-2</v>
    <v>INR</v>
    <v>Grindwell Norton Limited is an India-based company, which is engaged in the manufacturing of abrasives, performance plastics and refractory products. The Company's segments include abrasives, ceramics and plastics, digital services, and others. The abrasives segment markets and manufactures a full range of bonded abrasives, coated abrasives (including non-woven abrasives), thin wheels and super abrasives. Its performance ceramics and refractories business makes ceramic and refractory products for a wide range of industrial applications. The products manufactured include silicon carbide based shaped refractory and ceramic products. Its performance plastics business produces and markets more than 800 standard and custom-made polymer products through three business divisions: engineered components, life sciences and composites. It provides various digital services, such as application development, infrastructure management, and cybersecurity to the Saint-Gobain group globally.</v>
    <v>2524</v>
    <v>National Stock Exchange of India</v>
    <v>XNSE</v>
    <v>XNSE</v>
    <v>5th Level, Leela Business Park, Andheri-Kurla Road,, Marol, Andheri (East), MUMBAI, MAHARASHTRA, 400059 IN</v>
    <v>1738.65</v>
    <v>Machinery, Equipment &amp; Components</v>
    <v>Stock</v>
    <v>45744.492812500001</v>
    <v>1288</v>
    <v>1669.1</v>
    <v>187858600000</v>
    <v>GRINDWELL NORTON LIMITED</v>
    <v>GRINDWELL NORTON LIMITED</v>
    <v>1680</v>
    <v>50.937600000000003</v>
    <v>1663.85</v>
    <v>1696.7</v>
    <v>110720000</v>
    <v>GRINDWELL</v>
    <v>GRINDWELL NORTON LIMITED (XNSE:GRINDWELL)</v>
    <v>93308</v>
    <v>88780</v>
    <v>1950</v>
  </rv>
  <rv s="2">
    <v>1289</v>
  </rv>
  <rv s="0">
    <v>https://www.bing.com/financeapi/forcetrigger?t=ahhstc&amp;q=XNSE%3aGAEL&amp;form=skydnc</v>
    <v>Learn more on Bing</v>
  </rv>
  <rv s="1">
    <v>en-GB</v>
    <v>ahhstc</v>
    <v>268435456</v>
    <v>1</v>
    <v>Powered by Refinitiv</v>
    <v>0</v>
    <v>GUJARAT AMBUJA EXPORTS LIMITED (XNSE:GAEL)</v>
    <v>2</v>
    <v>3</v>
    <v>Finance</v>
    <v>4</v>
    <v>187.1</v>
    <v>98.72</v>
    <v>0.35630000000000001</v>
    <v>-4.5</v>
    <v>-4.2206E-2</v>
    <v>INR</v>
    <v>Gujarat Ambuja Exports Limited is an India-based manufacturer of corn starch derivatives, soya derivatives, feed ingredients, cotton yarn, and edible oils. The Company's segments include Spinning Division, Maize Processing Division, Other Agro Processing Division and Renewable Power Division. The Company's product profile includes solvent extraction comprising of all types of oil seed processing, edible oil refining, cotton yarn spinning, maize based starch and its derivatives, wheat processing/cattle feed and power generation through windmills, biogas, thermal power and solar plant mainly for internal consumption. Its starch derivates include maize starch, liquid glucose, dextrose monohydrate powder and dextrose anhydrous powder. Its edible oils include refined soyabean oil, filtered groundnut oil and refined cotton seed oil. It has various manufacturing plants at different locations in the states of Gujarat, Maharashtra, Madhya Pradesh, Uttarakhand, Karnataka and West Bengal.</v>
    <v>2590</v>
    <v>National Stock Exchange of India</v>
    <v>XNSE</v>
    <v>XNSE</v>
    <v>Ambuja Tower, Opp.Sindhu Bhavan,Sindhu Bhavan Road, Bodakdev, P.O. Thaltej, AHMEDABAD, GUJARAT, 380059 IN</v>
    <v>108.82</v>
    <v>Food &amp; Tobacco</v>
    <v>Stock</v>
    <v>45744.492800925924</v>
    <v>1291</v>
    <v>101</v>
    <v>46839450000</v>
    <v>GUJARAT AMBUJA EXPORTS LIMITED</v>
    <v>GUJARAT AMBUJA EXPORTS LIMITED</v>
    <v>107.2</v>
    <v>15.174300000000001</v>
    <v>106.62</v>
    <v>102.12</v>
    <v>458670700</v>
    <v>GAEL</v>
    <v>GUJARAT AMBUJA EXPORTS LIMITED (XNSE:GAEL)</v>
    <v>1493341</v>
    <v>1432450</v>
    <v>1991</v>
  </rv>
  <rv s="2">
    <v>1292</v>
  </rv>
  <rv s="0">
    <v>https://www.bing.com/financeapi/forcetrigger?t=bsh8p2&amp;q=XNSE%3aFLUOROCHEM&amp;form=skydnc</v>
    <v>Learn more on Bing</v>
  </rv>
  <rv s="1">
    <v>en-GB</v>
    <v>bsh8p2</v>
    <v>268435456</v>
    <v>1</v>
    <v>Powered by Refinitiv</v>
    <v>0</v>
    <v>GUJARAT FLUOROCHEMICALS LIMITED (XNSE:FLUOROCHEM)</v>
    <v>2</v>
    <v>3</v>
    <v>Finance</v>
    <v>4</v>
    <v>4880.95</v>
    <v>2476</v>
    <v>0.69120000000000004</v>
    <v>17.100000000000001</v>
    <v>4.2690000000000002E-3</v>
    <v>INR</v>
    <v>Gujarat Fluorochemicals Limited is an India-based chemical company, which is primarily engaged in the manufacturing and trading of refrigerant gases, caustic soda, chloromethane, polytetrafluoroethylene (PTFE), fluoropolymers, fluoromonomers, specialty fluorointermediates, specialty chemicals, and mining and sale of fluorspar and allied activities. The Company's business segment is chemicals, which comprises bulk chemicals, fluorochemicals, and fluoropolymer. The Company supplies both domestic and international markets. Its chemical products include caustic soda, carbon tetrachloride, chlorine, methylene di chloride, hydrochloric acid, sodium hydrogen sulfate, hydrogen gas, fluorspar, and anhydrous hydrogen chloride. Its fluoropolymers products include polyvinylidene fluoride (PVDF), fluorine kautschuk material (FKM), perfluoroaloxy alkanes (PFA), and fluorinated ethylene propylene (FEP). The Company's refrigerant products include R22, R32, R407C, and R410A.</v>
    <v>3242</v>
    <v>National Stock Exchange of India</v>
    <v>XNSE</v>
    <v>XNSE</v>
    <v>INOX Towers, Plot No.17,, Sector 16A, NOIDA, UTTAR PRADESH, 201301 IN</v>
    <v>4083.55</v>
    <v>Chemicals</v>
    <v>Stock</v>
    <v>45744.492800925924</v>
    <v>1294</v>
    <v>3970.1</v>
    <v>441910100000</v>
    <v>GUJARAT FLUOROCHEMICALS LIMITED</v>
    <v>GUJARAT FLUOROCHEMICALS LIMITED</v>
    <v>4006.65</v>
    <v>96.998800000000003</v>
    <v>4005.75</v>
    <v>4022.85</v>
    <v>109850000</v>
    <v>FLUOROCHEM</v>
    <v>GUJARAT FLUOROCHEMICALS LIMITED (XNSE:FLUOROCHEM)</v>
    <v>58979</v>
    <v>106710</v>
    <v>2018</v>
  </rv>
  <rv s="2">
    <v>1295</v>
  </rv>
  <rv s="0">
    <v>https://www.bing.com/financeapi/forcetrigger?t=ahi1w7&amp;q=XNSE%3aGUJGASLTD&amp;form=skydnc</v>
    <v>Learn more on Bing</v>
  </rv>
  <rv s="1">
    <v>en-GB</v>
    <v>ahi1w7</v>
    <v>268435456</v>
    <v>1</v>
    <v>Powered by Refinitiv</v>
    <v>0</v>
    <v>GUJARAT GAS LIMITED (XNSE:GUJGASLTD)</v>
    <v>2</v>
    <v>3</v>
    <v>Finance</v>
    <v>4</v>
    <v>689.95</v>
    <v>360.25</v>
    <v>1.1554</v>
    <v>1.95</v>
    <v>4.751E-3</v>
    <v>INR</v>
    <v>Gujarat Gas Limited is an India-based company, which is engaged in the natural gas business in India. Its natural gas business involves distribution of gas from sources of supply to centers of demand and to the end customers. It is engaged in city gas distribution, including sale, purchase, supply, distribution, transport, trading in natural gas, compressed natural gas (CNG), liquefied natural gas (LNG), liquefied petroleum gas (LPG) and other gaseous form through pipelines, trucks/trains or such other suitable mode for transportation/distribution of natural gas, CNG, LNG, LPG and other gaseous form. The Company supplies piped natural gas for domestic usage to approximately 1.87 lakhs households across its operating locations. It has approximately 27 city gas distribution licenses spread across 43 districts in six states and one Union territory across the states of Gujarat, Maharashtra, Rajasthan, Haryana, Punjab and Madhya Pradesh and the Union Territory of Dadra &amp; Nagar Haveli.</v>
    <v>972</v>
    <v>National Stock Exchange of India</v>
    <v>XNSE</v>
    <v>XNSE</v>
    <v>2, Shanti Sadan Society,Near Parimal Garden,, Ellisbridge, AHMEDABAD, GUJARAT, 380006 IN</v>
    <v>421.3</v>
    <v>Natural Gas Utilities</v>
    <v>Stock</v>
    <v>45744.492812500001</v>
    <v>1297</v>
    <v>407.05</v>
    <v>283857700000</v>
    <v>GUJARAT GAS LIMITED</v>
    <v>GUJARAT GAS LIMITED</v>
    <v>415.4</v>
    <v>22.343499999999999</v>
    <v>410.4</v>
    <v>412.35</v>
    <v>688390100</v>
    <v>GUJGASLTD</v>
    <v>GUJARAT GAS LIMITED (XNSE:GUJGASLTD)</v>
    <v>573340</v>
    <v>496280</v>
    <v>2012</v>
  </rv>
  <rv s="2">
    <v>1298</v>
  </rv>
  <rv s="0">
    <v>https://www.bing.com/financeapi/forcetrigger?t=ahhwhw&amp;q=XNSE%3aGMDCLTD&amp;form=skydnc</v>
    <v>Learn more on Bing</v>
  </rv>
  <rv s="1">
    <v>en-GB</v>
    <v>ahhwhw</v>
    <v>268435456</v>
    <v>1</v>
    <v>Powered by Refinitiv</v>
    <v>0</v>
    <v>GUJARAT MINERAL DEVELOPMENT CORPORATION LIMITED (XNSE:GMDCLTD)</v>
    <v>2</v>
    <v>3</v>
    <v>Finance</v>
    <v>4</v>
    <v>452.95</v>
    <v>226.59</v>
    <v>1.1904999999999999</v>
    <v>-0.68</v>
    <v>-2.5569999999999998E-3</v>
    <v>INR</v>
    <v>Gujarat Mineral Development Corporation Limited is an India-based mining and mineral processing company. Its segments include Mining, Power and Other. Its minerals and mines products include lignite, bauxite, fluorspar, manganese, silica sand, limestone, bentonite and ball clay. Its power products include thermal power, solar power, green footprint and wind power. It operates lignite mines, namely, Bhavnagar, Mata No madh, Panandhro, Rajpardi, Tadkeshwar, and Umarsar. The thermal power project at Nani Chher in Lakhpat Taluka, Kutch. A silvery-gray metal that resembles iron closely, Manganese deposits are found in Panchmahal, Vadodara and Dahod at Shivrajpur, Bamankuva, Bapotiya, Pani and Salapada villages. Metallic and shimmery, fluorspar is used as a raw material for manufacturing hydrofluoric acid, refrigerant gases and flux in metallurgical industries. Fluorspar Mine is located at Kadipani, Ambadungar. Composed of calcite, limestone appears white or nearly white in color.</v>
    <v>837</v>
    <v>National Stock Exchange of India</v>
    <v>XNSE</v>
    <v>XNSE</v>
    <v>Khanij Bhavan, 132 - Ring Road Gujarat, University Ground, Vastrapur, AHMEDABAD, GUJARAT, 380052 IN</v>
    <v>272.39999999999998</v>
    <v>Coal</v>
    <v>Stock</v>
    <v>45744.492800925924</v>
    <v>1300</v>
    <v>264.10000000000002</v>
    <v>84339960000</v>
    <v>GUJARAT MINERAL DEVELOPMENT CORPORATION LIMITED</v>
    <v>GUJARAT MINERAL DEVELOPMENT CORPORATION LIMITED</v>
    <v>266.89999999999998</v>
    <v>12.654500000000001</v>
    <v>265.89999999999998</v>
    <v>265.22000000000003</v>
    <v>318000000</v>
    <v>GMDCLTD</v>
    <v>GUJARAT MINERAL DEVELOPMENT CORPORATION LIMITED (XNSE:GMDCLTD)</v>
    <v>1222874</v>
    <v>1282680</v>
    <v>1963</v>
  </rv>
  <rv s="2">
    <v>1301</v>
  </rv>
  <rv s="0">
    <v>https://www.bing.com/financeapi/forcetrigger?t=ahhwqh&amp;q=XNSE%3aGNFC&amp;form=skydnc</v>
    <v>Learn more on Bing</v>
  </rv>
  <rv s="1">
    <v>en-GB</v>
    <v>ahhwqh</v>
    <v>268435456</v>
    <v>1</v>
    <v>Powered by Refinitiv</v>
    <v>0</v>
    <v>GUJARAT NARMADA VALLEY FERTILIZERS &amp; CHEMICALS LIMITED (XNSE:GNFC)</v>
    <v>2</v>
    <v>3</v>
    <v>Finance</v>
    <v>4</v>
    <v>776.6</v>
    <v>449</v>
    <v>1.3612</v>
    <v>-8.4</v>
    <v>-1.6639000000000001E-2</v>
    <v>INR</v>
    <v>Gujarat Narmada Valley Fertilizers and Chemicals Limited (GNFC) is engaged in the manufacturing &amp; selling of fertilizers, industrial chemical products and providing information technology (IT) services. Its segments include Fertilizers, Chemicals and Others. Fertilizer segment is engaged in manufacturing &amp; selling fertilizers such as Urea and Ammonium Nitrophosphate under the brand name of Narmada. It is also engaged in the trading of Di-Ammonium Phosphate (DAP), Muriate of Potash (MOP), Single Super Phosphate (SSP), Ammonium Sulphate and City Compost. Its chemical segment includes bulk chemicals used in industries for manufacturing various specialty chemicals as well as end products. GNFC’s IT division, (n) code solutions, provides public key infrastructure (PKI) facilities that provide digital signature certificates and various PKI solutions. Additionally, (n)code solutions offer IT services such as system integration, smart cities' implementation, E-auction, E-procurement &amp; others.</v>
    <v>2144</v>
    <v>National Stock Exchange of India</v>
    <v>XNSE</v>
    <v>XNSE</v>
    <v>P O Narmadanagar, BHARUCH, GUJARAT, 392015 IN</v>
    <v>509.7</v>
    <v>Chemicals</v>
    <v>Stock</v>
    <v>45744.492800925924</v>
    <v>1303</v>
    <v>492.15</v>
    <v>72948700000</v>
    <v>GUJARAT NARMADA VALLEY FERTILIZERS &amp; CHEMICALS LIMITED</v>
    <v>GUJARAT NARMADA VALLEY FERTILIZERS &amp; CHEMICALS LIMITED</v>
    <v>505</v>
    <v>14.149699999999999</v>
    <v>504.85</v>
    <v>496.45</v>
    <v>146940700</v>
    <v>GNFC</v>
    <v>GUJARAT NARMADA VALLEY FERTILIZERS &amp; CHEMICALS LIMITED (XNSE:GNFC)</v>
    <v>686873</v>
    <v>599350</v>
    <v>1976</v>
  </rv>
  <rv s="2">
    <v>1304</v>
  </rv>
  <rv s="0">
    <v>https://www.bing.com/financeapi/forcetrigger?t=ahekim&amp;q=XBOM%3a533248&amp;form=skydnc</v>
    <v>Learn more on Bing</v>
  </rv>
  <rv s="1">
    <v>en-GB</v>
    <v>ahekim</v>
    <v>268435456</v>
    <v>1</v>
    <v>Powered by Refinitiv</v>
    <v>0</v>
    <v>GUJARAT PIPAVAV PORT LIMITED (XBOM:533248)</v>
    <v>2</v>
    <v>3</v>
    <v>Finance</v>
    <v>8</v>
    <v>250.5</v>
    <v>122.3</v>
    <v>0.73229999999999995</v>
    <v>-3.75</v>
    <v>-2.6446000000000001E-2</v>
    <v>INR</v>
    <v>Gujarat Pipavav Port Limited is an India-based company, which is primarily engaged in port services. The Company operates through the Port Services segment, which primarily includes services, such as marine services, berth hire, wharfage, container handling, yard operations, stevedoring and the activities incidental thereto within India. The port is designed to handle bulk, container, liquid cargo and roll-on roll-off (RORO) and to provide port services such as marine services, material handling and storage operations. It is engaged in constructing, operating, and maintaining an all-weather port at Pipavav. The Company offres services, such as service locator, data services &amp; application programming interface (API) store, used port-equipment sales, crane &amp; engineering services, quay &amp; marine, reefer services, stuffing &amp; stripping, storage &amp; warehousing, container services &amp; repair, and gate services. Its e-tools include online service requests, truck turn times, and others.</v>
    <v>463</v>
    <v>Bombay Stock Exchange</v>
    <v>XBOM</v>
    <v>XBOM</v>
    <v>501-502, Godrej Two, Pirojshanagar, Vikhroli East, MUMBAI, MAHARASHTRA, 400079 IN</v>
    <v>144.75</v>
    <v>Transport Infrastructure</v>
    <v>Stock</v>
    <v>45744.438518518517</v>
    <v>1306</v>
    <v>137.6</v>
    <v>66758220000</v>
    <v>GUJARAT PIPAVAV PORT LIMITED</v>
    <v>GUJARAT PIPAVAV PORT LIMITED</v>
    <v>142.05000000000001</v>
    <v>19.0319</v>
    <v>141.80000000000001</v>
    <v>138.05000000000001</v>
    <v>483439900</v>
    <v>533248</v>
    <v>GUJARAT PIPAVAV PORT LIMITED (XBOM:533248)</v>
    <v>98931</v>
    <v>3160960</v>
    <v>1992</v>
  </rv>
  <rv s="2">
    <v>1307</v>
  </rv>
  <rv s="0">
    <v>https://www.bing.com/financeapi/forcetrigger?t=ah8acw&amp;q=XBOM%3a500690&amp;form=skydnc</v>
    <v>Learn more on Bing</v>
  </rv>
  <rv s="1">
    <v>en-GB</v>
    <v>ah8acw</v>
    <v>268435456</v>
    <v>1</v>
    <v>Powered by Refinitiv</v>
    <v>0</v>
    <v>GUJARAT STATE FERTILIZERS &amp; CHEMICALS LIMITED (XBOM:500690)</v>
    <v>2</v>
    <v>3</v>
    <v>Finance</v>
    <v>8</v>
    <v>274.5</v>
    <v>158.30000000000001</v>
    <v>1.3266</v>
    <v>-4.5999999999999996</v>
    <v>-2.5289000000000002E-2</v>
    <v>INR</v>
    <v>Gujarat State Fertilizers &amp; Chemicals Limited is an India-based company engaged in the production of fertilizers and chemicals. The Company operates through two segments: Fertilizer Products and Industrial Products. The Fertilizer Products segment consists of urea, ammonium sulphate, di-ammonium phosphate, ammonium phosphate sulphate, NPK (12:32:16), (10:26:26), traded fertilizer products, and others. The Industrial Products segment includes caprolactam, nylon-6, nylon chips, melamine, methanol, traded industrial products, and others. Its product categories include fertilizers, industrial products: major, industrial products: other, water-soluble fertilizers, sulfur-based products, plant tissue culture, micronutrients, plant growth promoters, soil conditioners, organic products, and seeds. The Company’s agro services include Agrinet Call Center, Farm Youth Training Program, Crop Demonstrations, Krishi Jivan, Horticulture Department, and Soil Testing Laboratory.</v>
    <v>2855</v>
    <v>Bombay Stock Exchange</v>
    <v>XBOM</v>
    <v>XBOM</v>
    <v>P. O. Fertilizernagar, VADODARA, GUJARAT, 391750 IN</v>
    <v>185.15</v>
    <v>Chemicals</v>
    <v>Stock</v>
    <v>45744.438518518517</v>
    <v>1309</v>
    <v>176.25</v>
    <v>70642090000</v>
    <v>GUJARAT STATE FERTILIZERS &amp; CHEMICALS LIMITED</v>
    <v>GUJARAT STATE FERTILIZERS &amp; CHEMICALS LIMITED</v>
    <v>183.85</v>
    <v>12.980499999999999</v>
    <v>181.9</v>
    <v>177.3</v>
    <v>398477500</v>
    <v>500690</v>
    <v>GUJARAT STATE FERTILIZERS &amp; CHEMICALS LIMITED (XBOM:500690)</v>
    <v>158527</v>
    <v>1676450</v>
    <v>1962</v>
  </rv>
  <rv s="2">
    <v>1310</v>
  </rv>
  <rv s="0">
    <v>https://www.bing.com/financeapi/forcetrigger?t=ahhzww&amp;q=XNSE%3aGSPL&amp;form=skydnc</v>
    <v>Learn more on Bing</v>
  </rv>
  <rv s="1">
    <v>en-GB</v>
    <v>ahhzww</v>
    <v>268435456</v>
    <v>1</v>
    <v>Powered by Refinitiv</v>
    <v>0</v>
    <v>GUJARAT STATE PETRONET LIMITED (XNSE:GSPL)</v>
    <v>2</v>
    <v>3</v>
    <v>Finance</v>
    <v>4</v>
    <v>469.7</v>
    <v>260.05</v>
    <v>0.96479999999999999</v>
    <v>-5.8</v>
    <v>-1.9521999999999998E-2</v>
    <v>INR</v>
    <v>Gujarat State Petronet Limited is an India-based company, which is engaged in the business of transmission of natural gas. The Company supports local vendors, vulnerable and marginalized groups, and other supply chain partners. The Company plans, designs, constructs, operates and maintains natural gas pipeline and associated facilities. The Company's subsidiaries include GSPL India Gasnet Limited (GIGL), GSPL India Transco Limited (GITL), and Gujarat Gas Limited (GGL). GIGL is engaged in the development of the Mehsana - Bhatinda and Bhatinda - Gurdaspur Pipeline Projects. GITL is engaged in the development of the Mallavaram - Bhopal - Bhilwara - Vijaipur Pipeline Project. GGL is engaged in the business of city gas distribution with a presence spread across 44 districts in the State of Gujarat, Punjab, Rajasthan, Haryana, Madhya Pradesh, Maharashtra and the Union Territory of Dadra and Nagar Haveli.</v>
    <v>254</v>
    <v>National Stock Exchange of India</v>
    <v>XNSE</v>
    <v>XNSE</v>
    <v>GSPL Bhavan, E-18, GIDC Electronic Estate, Nr. K-7 Circle, Sector - 26, Gandhinagar,, GANDHINAGAR, GUJARAT, 382028 IN</v>
    <v>299.75</v>
    <v>Natural Gas Utilities</v>
    <v>Stock</v>
    <v>45744.492812500001</v>
    <v>1312</v>
    <v>289.55</v>
    <v>164354800000</v>
    <v>GUJARAT STATE PETRONET LIMITED</v>
    <v>GUJARAT STATE PETRONET LIMITED</v>
    <v>295.5</v>
    <v>12.030099999999999</v>
    <v>297.10000000000002</v>
    <v>291.3</v>
    <v>564211400</v>
    <v>GSPL</v>
    <v>GUJARAT STATE PETRONET LIMITED (XNSE:GSPL)</v>
    <v>764458</v>
    <v>1022660</v>
    <v>1998</v>
  </rv>
  <rv s="2">
    <v>1313</v>
  </rv>
  <rv s="0">
    <v>https://www.bing.com/financeapi/forcetrigger?t=bvtftc&amp;q=XBOM%3a543227&amp;form=skydnc</v>
    <v>Learn more on Bing</v>
  </rv>
  <rv s="1">
    <v>en-GB</v>
    <v>bvtftc</v>
    <v>268435456</v>
    <v>1</v>
    <v>Powered by Refinitiv</v>
    <v>0</v>
    <v>HAPPIEST MINDS TECHNOLOGIES LIMITED (XBOM:543227)</v>
    <v>2</v>
    <v>3</v>
    <v>Finance</v>
    <v>8</v>
    <v>955</v>
    <v>588.95000000000005</v>
    <v>0.93679999999999997</v>
    <v>-14.8</v>
    <v>-2.4239999999999998E-2</v>
    <v>INR</v>
    <v>Happiest Minds Technologies Limited is an India-based digital transformation information technology (IT) consulting and services company. Its segments include Infrastructure Management &amp; Security Services (IMSS), Product and Digital Engineering Services (PDES) and Digital Business Services (DBS). The IMSS segment delivers integrated infrastructure and security solutions with specialization in cloud, virtualization, and mobility across a multitude of industry verticals and geographies. The Digital Business Services segment delivers enterprise applications and customized solutions that enable organizations to be smarter and accelerate business transformations. This provides advisory, design and architecture, custom-app development, package implementation, testing services for IT initiatives. The Product Engineering Services segment assists software product companies in building robust products and services that integrate mobile, cloud, and social technologies.</v>
    <v>4884</v>
    <v>Bombay Stock Exchange</v>
    <v>XBOM</v>
    <v>XBOM</v>
    <v>SMILES 1, SJR Equinox, Sy.No.47/8, Doddathogur Village, Begur Hobli, Electronics City Phase 1, Hosur Road, BANGALORE, KARNATAKA, 560 100 IN</v>
    <v>621.4</v>
    <v>Software &amp; IT Services</v>
    <v>Stock</v>
    <v>45744.438530092593</v>
    <v>1315</v>
    <v>588.95000000000005</v>
    <v>89477470000</v>
    <v>HAPPIEST MINDS TECHNOLOGIES LIMITED</v>
    <v>HAPPIEST MINDS TECHNOLOGIES LIMITED</v>
    <v>614.65</v>
    <v>40.253399999999999</v>
    <v>610.54999999999995</v>
    <v>595.75</v>
    <v>149953900</v>
    <v>543227</v>
    <v>HAPPIEST MINDS TECHNOLOGIES LIMITED (XBOM:543227)</v>
    <v>69037</v>
    <v>616240</v>
    <v>2011</v>
  </rv>
  <rv s="2">
    <v>1316</v>
  </rv>
  <rv s="9">
    <v>en-GB</v>
    <v>cc1tm7</v>
    <v>268435456</v>
    <v>1</v>
    <v>Powered by Refinitiv</v>
    <v>17</v>
    <v>HAPPY FORGINGS LIMITED (XBOM:544057)</v>
    <v>6</v>
    <v>3</v>
    <v>Finance</v>
    <v>8</v>
    <v>1298.95</v>
    <v>751.25</v>
    <v>1.0349999999999999</v>
    <v>8.15</v>
    <v>1.0404E-2</v>
    <v>INR</v>
    <v>Happy Forgings Limited is an India-based company, which is a manufacturer of heavy forged and high precision machined components. The Company’s products include crankshafts, differential cases, front axle components, railway parts, suspension products, transmission parts, oil and gas, and windmill application products. Its windmill application products consist of three critical components: the planet carrier, pinion shaft, and housing. Its railway components range of parts, includes camshafts, connecting rods, piston pins, and spacers, are expertly crafted to deliver outstanding functionality and long-lasting resilience. The Company primarily caters to domestic and global original equipment manufacturers (OEMs) manufacturing commercial vehicles in the automotive sector. It also caters to manufacturers of farm equipment, off-highway vehicles and manufacturers of industrial equipment and machinery for oil and gas, power generation, railways, and wind turbine industries.</v>
    <v>3017</v>
    <v>Bombay Stock Exchange</v>
    <v>XBOM</v>
    <v>XBOM</v>
    <v>B-29-2254/1,, Kanganwal Road, P. O Jugiana, LUDHIANA, PUNJAB, 141120 IN</v>
    <v>800</v>
    <v>Automobiles &amp; Auto Parts</v>
    <v>Stock</v>
    <v>45744.438483796293</v>
    <v>783.15</v>
    <v>74149770000</v>
    <v>HAPPY FORGINGS LIMITED</v>
    <v>HAPPY FORGINGS LIMITED</v>
    <v>799.95</v>
    <v>26.889399999999998</v>
    <v>783.35</v>
    <v>791.5</v>
    <v>94242200</v>
    <v>544057</v>
    <v>HAPPY FORGINGS LIMITED (XBOM:544057)</v>
    <v>5478</v>
    <v>52720</v>
    <v>1979</v>
  </rv>
  <rv s="2">
    <v>1318</v>
  </rv>
  <rv s="0">
    <v>https://www.bing.com/financeapi/forcetrigger?t=ahabgh&amp;q=XBOM%3a517271&amp;form=skydnc</v>
    <v>Learn more on Bing</v>
  </rv>
  <rv s="1">
    <v>en-GB</v>
    <v>ahabgh</v>
    <v>268435456</v>
    <v>1</v>
    <v>Powered by Refinitiv</v>
    <v>0</v>
    <v>HBL Engineering Limited (XBOM:517271)</v>
    <v>2</v>
    <v>3</v>
    <v>Finance</v>
    <v>8</v>
    <v>738.65</v>
    <v>404.3</v>
    <v>1.2963</v>
    <v>6.5</v>
    <v>1.3958999999999999E-2</v>
    <v>INR</v>
    <v>HBL Engineering Ltd, formerly HBL Power Systems Limited, is an India-based research-based engineering company. The Company's principal activities include manufacturing of different types of batteries, e-mobility and other products. It is also engaged in service activities related to its products. Its segments include Industrial batteries, Defence &amp; Aviation batteries, and Electronics. The Industrial batteries segment's products include lead-acid batteries, nickel cadmium batteries and pure lead thin plate batteries. This segment serves various sectors, such as telecom, uninterruptible power supply, railways, and others. Defence &amp; Aviation batteries segment's products include nickel cadmium sintered plate batteries, silver batteries, thermal batteries and submarine batteries. Electronics segment is organized into two divisions, namely railway electronics and electric mobility. Its train collision avoidance system (TCAS), called as Kavach by Indian Railways, addresses the safety issues.</v>
    <v>1875</v>
    <v>Bombay Stock Exchange</v>
    <v>XBOM</v>
    <v>XBOM</v>
    <v>No. 8-2-601, Road No.10, Banjara Hills, HYDERABAD, TELANGANA, 500034 IN</v>
    <v>479.35</v>
    <v>Machinery, Equipment &amp; Components</v>
    <v>Stock</v>
    <v>45744.43855324074</v>
    <v>1320</v>
    <v>462.85</v>
    <v>130974600000</v>
    <v>HBL Engineering Limited</v>
    <v>HBL Engineering Limited</v>
    <v>468</v>
    <v>41.860199999999999</v>
    <v>465.65</v>
    <v>472.15</v>
    <v>277194900</v>
    <v>517271</v>
    <v>HBL Engineering Limited (XBOM:517271)</v>
    <v>289429</v>
    <v>3872400</v>
    <v>1986</v>
  </rv>
  <rv s="2">
    <v>1321</v>
  </rv>
  <rv s="0">
    <v>https://www.bing.com/financeapi/forcetrigger?t=axdc6h&amp;q=XBOM%3a540777&amp;form=skydnc</v>
    <v>Learn more on Bing</v>
  </rv>
  <rv s="1">
    <v>en-GB</v>
    <v>axdc6h</v>
    <v>268435456</v>
    <v>1</v>
    <v>Powered by Refinitiv</v>
    <v>0</v>
    <v>HDFC LIFE INSURANCE COMPANY LIMITED (XBOM:540777)</v>
    <v>2</v>
    <v>3</v>
    <v>Finance</v>
    <v>8</v>
    <v>760.95</v>
    <v>511.1</v>
    <v>0.88190000000000002</v>
    <v>3.4</v>
    <v>4.9839999999999997E-3</v>
    <v>INR</v>
    <v>HDFC Life Insurance Company Ltd is an India-based life insurance company. The Company provides a range of individual and group insurance solutions across India. The portfolio comprises of various insurance and investment products such as protection, pension, savings, investment, annuity, and health. The Company offers long term savings, protection and retirement or pension products. The Company operates in three segments: participating (Par) segment products includes endowment, savings cum protection and pension plans; non-participating (Non Par) segment products includes term protection, savings cum protection, immediate and deferred annuity and health plans under Individual business and credit life, term life, fund based pension, group variable plans under Group business; and unit-linked (UL) product includes Unit Linked Life and fund-based Pension plans under Individual and Group businesses. Exide Life Insurance Company Ltd is the subsidiary of the Company.</v>
    <v>32486</v>
    <v>Bombay Stock Exchange</v>
    <v>XBOM</v>
    <v>XBOM</v>
    <v>12th Floor, Lodha Excelus, Apollo Mills Compound, N.M. Joshi Road, Mahalaxmi, MUMBAI, MAHARASHTRA, 400011 IN</v>
    <v>688.05</v>
    <v>Insurance</v>
    <v>Stock</v>
    <v>45744.43854166667</v>
    <v>1323</v>
    <v>677.95</v>
    <v>1475934000000</v>
    <v>HDFC LIFE INSURANCE COMPANY LIMITED</v>
    <v>HDFC LIFE INSURANCE COMPANY LIMITED</v>
    <v>683.25</v>
    <v>84.420100000000005</v>
    <v>682.15</v>
    <v>685.55</v>
    <v>2152448000</v>
    <v>540777</v>
    <v>HDFC LIFE INSURANCE COMPANY LIMITED (XBOM:540777)</v>
    <v>65094</v>
    <v>2851100</v>
    <v>2000</v>
  </rv>
  <rv s="2">
    <v>1324</v>
  </rv>
  <rv s="0">
    <v>https://www.bing.com/financeapi/forcetrigger?t=ahi41h&amp;q=XNSE%3aHEG&amp;form=skydnc</v>
    <v>Learn more on Bing</v>
  </rv>
  <rv s="1">
    <v>en-GB</v>
    <v>ahi41h</v>
    <v>268435456</v>
    <v>1</v>
    <v>Powered by Refinitiv</v>
    <v>0</v>
    <v>HEG LIMITED (XNSE:HEG)</v>
    <v>2</v>
    <v>3</v>
    <v>Finance</v>
    <v>4</v>
    <v>619.5</v>
    <v>331.25</v>
    <v>2.1528999999999998</v>
    <v>-3.15</v>
    <v>-6.4809999999999998E-3</v>
    <v>INR</v>
    <v>HEG Limited is an India-based manufacturer and exporter of graphite electrodes in India and operates a single-site integrated graphite electrodes plant. The Company’s segments include Graphite, Power, and Others. The Graphite segment comprises the manufacturing of graphite electrodes and has facilities for production of graphite electrodes and graphite specialties. Its plant is located at Mandideep near Bhopal, Madhya Pradesh. It has about three captive power generation facilities which can together produce around 76.5 megawatts (MW), which fulfills almost the entire requirement of the graphite plant. The Power segment comprises generation of power for captive consumption and sale. It also makes fine grain carbon blocks for various applications on special orders. These blocks are used by the customers to make various value-added products. Its wholly owned subsidiary, TACC Limited, is engaged in anode manufacturing for lithium-ion batteries.</v>
    <v>1075</v>
    <v>National Stock Exchange of India</v>
    <v>XNSE</v>
    <v>XNSE</v>
    <v>BHILWARA Towers, A-12, Sector-1, NOIDA, UTTAR PRADESH, 201301 IN</v>
    <v>495.9</v>
    <v>Machinery, Equipment &amp; Components</v>
    <v>Stock</v>
    <v>45744.492812500001</v>
    <v>1326</v>
    <v>474</v>
    <v>93179200000</v>
    <v>HEG LIMITED</v>
    <v>HEG LIMITED</v>
    <v>485.95</v>
    <v>42.058999999999997</v>
    <v>486</v>
    <v>482.85</v>
    <v>192977500</v>
    <v>HEG</v>
    <v>HEG LIMITED (XNSE:HEG)</v>
    <v>1621799</v>
    <v>6456390</v>
    <v>1972</v>
  </rv>
  <rv s="2">
    <v>1327</v>
  </rv>
  <rv s="0">
    <v>https://www.bing.com/financeapi/forcetrigger?t=ah7uz2&amp;q=XBOM%3a500182&amp;form=skydnc</v>
    <v>Learn more on Bing</v>
  </rv>
  <rv s="1">
    <v>en-GB</v>
    <v>ah7uz2</v>
    <v>268435456</v>
    <v>1</v>
    <v>Powered by Refinitiv</v>
    <v>0</v>
    <v>Hero MotoCorp Limited (XBOM:500182)</v>
    <v>2</v>
    <v>3</v>
    <v>Finance</v>
    <v>8</v>
    <v>6245</v>
    <v>3455.3</v>
    <v>1.0310999999999999</v>
    <v>-41.05</v>
    <v>-1.0907999999999999E-2</v>
    <v>INR</v>
    <v>Hero MotoCorp Limited is an India-based two-wheeler manufacturing company. The Company is engaged in the manufacturing and selling of motorized two-wheelers, spare parts and related services. Its product category includes motorcycles, scooters, and parts. Its motorcycle products include XTREME 200S 4V, XTREME 160R 4V, XPULSE 200T 4V, XPULSE 200 4V, SUPER SPLENDOR, SPLENDOR ISMART XTEC, SPLENDOR+, PASSION+, GLAMOUR, GLAMOUR XTEC, and HF DELUXE. Its scooter products include Destini 125 XTEC, Pleasure+ XTEC, XOOM, Destini PRIME, and NEW DESCTINI 125. Its accessories include Armando Series Moderno, Armando Series Motocross Rowdy Blue, God Idol - Lord Aadi Yogi, Smart Intercom Helmet Device, Magnetic Tank Bag, and Magnetic Tank Bag. It provides periodic maintenance for accidental repair with a range of parts, engine oil and accessories. The Company's subsidiaries include HMCL Americas Inc. USA, HMCL Netherlands B.V., HMC MM Auto Limited, and Hero Tech Centre Germany GmbH.</v>
    <v>9225</v>
    <v>Bombay Stock Exchange</v>
    <v>XBOM</v>
    <v>XBOM</v>
    <v>The Grand Plaza, Plot No.2, Nelson Mandela Road, Vasant Kunj - Phase -II, NEW DELHI, DELHI, 110070 IN</v>
    <v>3808.75</v>
    <v>Automobiles &amp; Auto Parts</v>
    <v>Stock</v>
    <v>45744.43855324074</v>
    <v>1329</v>
    <v>3711.95</v>
    <v>744630300000</v>
    <v>Hero MotoCorp Limited</v>
    <v>Hero MotoCorp Limited</v>
    <v>3772.4</v>
    <v>17.9239</v>
    <v>3763.15</v>
    <v>3722.1</v>
    <v>200010800</v>
    <v>500182</v>
    <v>Hero MotoCorp Limited (XBOM:500182)</v>
    <v>9445</v>
    <v>784690</v>
    <v>1984</v>
  </rv>
  <rv s="2">
    <v>1330</v>
  </rv>
  <rv s="0">
    <v>https://www.bing.com/financeapi/forcetrigger?t=ah7v5r&amp;q=XBOM%3a500184&amp;form=skydnc</v>
    <v>Learn more on Bing</v>
  </rv>
  <rv s="1">
    <v>en-GB</v>
    <v>ah7v5r</v>
    <v>268435456</v>
    <v>1</v>
    <v>Powered by Refinitiv</v>
    <v>0</v>
    <v>HIMADRI SPECIALITY CHEMICAL LIMITED (XBOM:500184)</v>
    <v>2</v>
    <v>3</v>
    <v>Finance</v>
    <v>8</v>
    <v>688.5</v>
    <v>291.55</v>
    <v>1.5422</v>
    <v>-5.7</v>
    <v>-1.3266999999999999E-2</v>
    <v>INR</v>
    <v>Himadri Speciality Chemical Limited is an India-based global specialty chemical company with a focus on research and development (R&amp;D) and sustainability. The Company develops raw materials of lithium-ion battery value chain. It is primarily engaged in the manufacturing of carbon materials and chemicals. Its segments include Carbon materials and chemicals, and Power. Its diverse product portfolio includes specialty carbon black, coal tar pitch, refined naphthalene, advance materials, sulphonated naphthalene formaldehyde (SNF), specialty oils, power and others catering to various industries such as lithium-ion batteries, paints, plastics, tires, aluminum, graphite electrodes, agrochemicals, defense and construction chemicals. Its product offerings include anode materials, silicon-based anode materials, cathode materials, graphene, hybrid polycarboxylate ether, and COLORX. It operates in both domestic and international markets, exporting to approximately 54 countries across the globe.</v>
    <v>920</v>
    <v>Bombay Stock Exchange</v>
    <v>XBOM</v>
    <v>XBOM</v>
    <v>Ruby House, 8, India Exchange Place, 2nd Floor, KOLKATA, WEST BENGAL, 700001 IN</v>
    <v>439.9</v>
    <v>Chemicals</v>
    <v>Stock</v>
    <v>45744.43855324074</v>
    <v>1332</v>
    <v>420.25</v>
    <v>209536500000</v>
    <v>HIMADRI SPECIALITY CHEMICAL LIMITED</v>
    <v>HIMADRI SPECIALITY CHEMICAL LIMITED</v>
    <v>433.5</v>
    <v>40.333199999999998</v>
    <v>429.65</v>
    <v>423.95</v>
    <v>493782200</v>
    <v>500184</v>
    <v>HIMADRI SPECIALITY CHEMICAL LIMITED (XBOM:500184)</v>
    <v>109054</v>
    <v>957520</v>
    <v>1987</v>
  </rv>
  <rv s="2">
    <v>1333</v>
  </rv>
  <rv s="0">
    <v>https://www.bing.com/financeapi/forcetrigger?t=ah9z4c&amp;q=XBOM%3a513599&amp;form=skydnc</v>
    <v>Learn more on Bing</v>
  </rv>
  <rv s="1">
    <v>en-GB</v>
    <v>ah9z4c</v>
    <v>268435456</v>
    <v>1</v>
    <v>Powered by Refinitiv</v>
    <v>0</v>
    <v>HINDUSTAN COPPER LTD (XBOM:513599)</v>
    <v>2</v>
    <v>3</v>
    <v>Finance</v>
    <v>8</v>
    <v>415.6</v>
    <v>195.35</v>
    <v>2.3755999999999999</v>
    <v>-4.05</v>
    <v>-1.8027999999999999E-2</v>
    <v>INR</v>
    <v>Hindustan Copper Limited is an India-based vertically integrated copper producing company. The Company is engaged in the business of mining and processing of copper ore. The principal activities of the Company are exploration, exploitation, mining of copper and copper ore including beneficiation of minerals, smelting and refining. It has copper mines and concentrator plants in Malanjkhand Copper Project in Madhya Pradesh (MCP), Khetri Copper Complex in Rajasthan (KCC) and Indian Copper Complex, Ghatsila in Jharkhand (ICC). The Company has facilities of smelter and refinery plant at ICC and Gujarat Copper Project, Gujarat (GCP) for production of copper cathode and thereafter conversion of cathode to copper wire rod at Taloja Copper Project, Taloja, Maharashtra (TCP). The Company markets copper cathodes, continuous cast copper rods and by-products, such as anode slime (containing precious metals), copper sulphate and sulphuric acid. Its subsidiary is Chhattisgarh Copper Limited.</v>
    <v>1302</v>
    <v>Bombay Stock Exchange</v>
    <v>XBOM</v>
    <v>XBOM</v>
    <v>1, Ashutosh Chowdhury Avenue,, KOLKATA, WEST BENGAL, 700019 IN</v>
    <v>229.25</v>
    <v>Metals &amp; Mining</v>
    <v>Stock</v>
    <v>45744.438518518517</v>
    <v>1335</v>
    <v>218.75</v>
    <v>213509200000</v>
    <v>HINDUSTAN COPPER LTD</v>
    <v>HINDUSTAN COPPER LTD</v>
    <v>224.6</v>
    <v>53.136099999999999</v>
    <v>224.65</v>
    <v>220.6</v>
    <v>967024000</v>
    <v>513599</v>
    <v>HINDUSTAN COPPER LTD (XBOM:513599)</v>
    <v>1905487</v>
    <v>8506380</v>
    <v>1967</v>
  </rv>
  <rv s="2">
    <v>1336</v>
  </rv>
  <rv s="0">
    <v>https://www.bing.com/financeapi/forcetrigger?t=ah7vh7&amp;q=XBOM%3a500188&amp;form=skydnc</v>
    <v>Learn more on Bing</v>
  </rv>
  <rv s="1">
    <v>en-GB</v>
    <v>ah7vh7</v>
    <v>268435456</v>
    <v>1</v>
    <v>Powered by Refinitiv</v>
    <v>0</v>
    <v>HINDUSTAN ZINC LIMITED (XBOM:500188)</v>
    <v>2</v>
    <v>3</v>
    <v>Finance</v>
    <v>8</v>
    <v>807</v>
    <v>291</v>
    <v>0.67120000000000002</v>
    <v>14.05</v>
    <v>3.1462999999999998E-2</v>
    <v>INR</v>
    <v>Hindustan Zinc Limited is an India-based company, which is engaged in exploring, extracting, and processing of minerals. The Company has two operating segments, namely Zinc, Lead &amp; Silver and Winde energy. The Company's operations include five zinc-lead mines, four zinc smelters, one lead smelter, one zinc-lead smelter, eight sulfuric acid plants, one silver refinery plant, six captive thermal power plants, and four captive solar plants in the state of Rajasthan. Its mines include Rampura Agucha, Sindesar Khurd, Rajpura Dariba, Zawar, and Kayad. The Rampura Agucha Mines hosts India's zinc-lead deposit. The Company has a rock-phosphate mine in Matoon, near Udaipur in Rajasthan and zinc, lead, silver processing, and refining facilities in the state of Uttarakhand. Its subsidiaries include Hindustan Zinc Alloys Private Limited, Vedanta Zinc Football &amp; Sports Foundation, Hindustan Zinc Fertilisers Private Limited, Zinc India Foundation, and Hindmetal Exploration Services Private Limited.</v>
    <v>3564</v>
    <v>Bombay Stock Exchange</v>
    <v>XBOM</v>
    <v>XBOM</v>
    <v>Yashad Bhawan, UDAIPUR, RAJASTHAN, 313004 IN</v>
    <v>475</v>
    <v>Metals &amp; Mining</v>
    <v>Stock</v>
    <v>45744.43855324074</v>
    <v>1338</v>
    <v>450.05</v>
    <v>1951675000000</v>
    <v>HINDUSTAN ZINC LIMITED</v>
    <v>HINDUSTAN ZINC LIMITED</v>
    <v>450.05</v>
    <v>20.746099999999998</v>
    <v>446.55</v>
    <v>460.6</v>
    <v>4225319000</v>
    <v>500188</v>
    <v>HINDUSTAN ZINC LIMITED (XBOM:500188)</v>
    <v>251084</v>
    <v>2841070</v>
    <v>1966</v>
  </rv>
  <rv s="2">
    <v>1339</v>
  </rv>
  <rv s="0">
    <v>https://www.bing.com/financeapi/forcetrigger?t=bu6uk2&amp;q=XNSE%3aPOWERINDIA&amp;form=skydnc</v>
    <v>Learn more on Bing</v>
  </rv>
  <rv s="1">
    <v>en-GB</v>
    <v>bu6uk2</v>
    <v>268435456</v>
    <v>1</v>
    <v>Powered by Refinitiv</v>
    <v>0</v>
    <v>HITACHI ENERGY INDIA LIMITED (XNSE:POWERINDIA)</v>
    <v>2</v>
    <v>3</v>
    <v>Finance</v>
    <v>4</v>
    <v>16549.95</v>
    <v>6814.4</v>
    <v>0.57630000000000003</v>
    <v>-294.3</v>
    <v>-2.2728999999999999E-2</v>
    <v>INR</v>
    <v>Hitachi Energy India Limited is an India-based global technology company that operates within the energy sector. The Company is engaged in the business relating to products, projects and services for electricity transmission and related activities. The Company provides products and solutions, including asset &amp; work management, cable accessories, capacitors and filters, communication networks, cooling systems, disconnectors, energy storage, generator circuit-breakers (GCB), semiconductors, substation automation, protection &amp; control, substations &amp; electrification, surge arresters, transformer, insulation and components, and others. It also provides service and consulting, such as install &amp; commission, assess &amp; secure, train &amp; develop, parts &amp; maintain, upgrade, repair &amp; extend, sustain &amp; decarbonize and replace &amp; decommission. Its consulting services provide a comprehensive combination of business, functional, and technical expertise.</v>
    <v>2375</v>
    <v>National Stock Exchange of India</v>
    <v>XNSE</v>
    <v>XNSE</v>
    <v>Kodigehalli Main Road, 8th Floor, Brigade Opus 70/401, BANGALORE, KARNATAKA, 560092 IN</v>
    <v>12986.6</v>
    <v>Machinery, Equipment &amp; Components</v>
    <v>Stock</v>
    <v>45744.492824074077</v>
    <v>1341</v>
    <v>12550</v>
    <v>564003100000</v>
    <v>HITACHI ENERGY INDIA LIMITED</v>
    <v>HITACHI ENERGY INDIA LIMITED</v>
    <v>12986.6</v>
    <v>171.02090000000001</v>
    <v>12947.95</v>
    <v>12653.65</v>
    <v>44572360</v>
    <v>POWERINDIA</v>
    <v>HITACHI ENERGY INDIA LIMITED (XNSE:POWERINDIA)</v>
    <v>117075</v>
    <v>176620</v>
    <v>2019</v>
  </rv>
  <rv s="2">
    <v>1342</v>
  </rv>
  <rv s="0">
    <v>https://www.bing.com/financeapi/forcetrigger?t=bxm6kr&amp;q=XBOM%3a543259&amp;form=skydnc</v>
    <v>Learn more on Bing</v>
  </rv>
  <rv s="1">
    <v>en-GB</v>
    <v>bxm6kr</v>
    <v>268435456</v>
    <v>1</v>
    <v>Powered by Refinitiv</v>
    <v>0</v>
    <v>HOME FIRST FINANCE COMPANY INDIA LIMITED (XBOM:543259)</v>
    <v>2</v>
    <v>3</v>
    <v>Finance</v>
    <v>8</v>
    <v>1383.05</v>
    <v>777</v>
    <v>0.46710000000000002</v>
    <v>-32.6</v>
    <v>-3.1147999999999999E-2</v>
    <v>INR</v>
    <v>Home First Finance Company India Limited is an India-based technology driven affordable housing finance company that targets first time home buyers in low and middle-income groups. The Company primarily offers housing loans for the purchase or construction of homes. It offers various loans, including home loan, self-construction loan, resale loan, mortgage loan, shop loan, renovation loan, and top-up loan. Its digital channels facilitate omnichannel engagement, enabling customers to interact across Web portals, mobile apps, and social media platforms. The Company's applications include HomeFirst Customer Portal App, HomeFirst Connect and HomeFirst RM Pro. It has a network of approximately 142 branches with presence in 13 states/union territory in India, with a significant presence in urban regions in the states of Gujarat, Maharashtra, Andhra Pradesh, Telangana, Karnataka and Tamil Nadu and presence in affordable housing finance markets of Uttar Pradesh, Madhya Pradesh and Rajasthan.</v>
    <v>1249</v>
    <v>Bombay Stock Exchange</v>
    <v>XBOM</v>
    <v>XBOM</v>
    <v>511, Acme Plaza, Opposite Sangam Cinema, J B Nagar, Andheri East, MUMBAI, MAHARASHTRA, 400059 IN</v>
    <v>1070.9000000000001</v>
    <v>Banking Services</v>
    <v>Stock</v>
    <v>45744.438530092593</v>
    <v>1344</v>
    <v>1010.5</v>
    <v>91329830000</v>
    <v>HOME FIRST FINANCE COMPANY INDIA LIMITED</v>
    <v>HOME FIRST FINANCE COMPANY INDIA LIMITED</v>
    <v>1070.9000000000001</v>
    <v>24.976900000000001</v>
    <v>1046.5999999999999</v>
    <v>1014</v>
    <v>90055540</v>
    <v>543259</v>
    <v>HOME FIRST FINANCE COMPANY INDIA LIMITED (XBOM:543259)</v>
    <v>3900</v>
    <v>444710</v>
    <v>2010</v>
  </rv>
  <rv s="2">
    <v>1345</v>
  </rv>
  <rv s="9">
    <v>en-GB</v>
    <v>cbetqh</v>
    <v>268435456</v>
    <v>1</v>
    <v>Powered by Refinitiv</v>
    <v>17</v>
    <v>HONASA CONSUMER LIMITED (XNSE:HONASA)</v>
    <v>6</v>
    <v>3</v>
    <v>Finance</v>
    <v>4</v>
    <v>547</v>
    <v>197.51</v>
    <v>-0.27500000000000002</v>
    <v>-3.05</v>
    <v>-1.2984000000000001E-2</v>
    <v>INR</v>
    <v>Honasa Consumer Limited is an India-based beauty and personal care company, which is engaged in the trading of a variety of beauty and personal care products across baby care, skin care, hair and other related personal care categories, which are manufactured through third party contract manufacturers under the brand name of Mamaearth, The Derma Co., BBlunt, Aqualogica, Dr. Sheth’s, STAZE, and Ayuga. Its flagship brand, Mamaearth, focuses on clean and toxin-free beauty products made with natural ingredients. The Derma Co. provides science-backed products powered by active ingredients. Aqualogica is a skin care brand that leverages the science of hydration to introduce products suited to Indian skin-types. BBlunt specializes in professional hair care and styling products. Dr. Sheth’s focused on curating products that are designed for the Indian skin types. Staze 9to9 offers studio-finished makeup designed and curated for Indian skin types. The Company also owns CosmoGenesis Labs.</v>
    <v>842</v>
    <v>National Stock Exchange of India</v>
    <v>XNSE</v>
    <v>XNSE</v>
    <v>10th Floor, Capiral Cyberscape, Ullahwas, Sector-59, GURGAON, HARYANA, 122102 IN</v>
    <v>236.78</v>
    <v>Specialty Retailers</v>
    <v>Stock</v>
    <v>45744.492812500001</v>
    <v>225.5</v>
    <v>75397070000</v>
    <v>HONASA CONSUMER LIMITED</v>
    <v>HONASA CONSUMER LIMITED</v>
    <v>233.95</v>
    <v>91.698599999999999</v>
    <v>234.91</v>
    <v>231.86</v>
    <v>325183600</v>
    <v>HONASA</v>
    <v>HONASA CONSUMER LIMITED (XNSE:HONASA)</v>
    <v>744684</v>
    <v>903560</v>
    <v>2016</v>
  </rv>
  <rv s="2">
    <v>1347</v>
  </rv>
  <rv s="0">
    <v>https://www.bing.com/financeapi/forcetrigger?t=azkbm7&amp;q=XNSE%3aISEC&amp;form=skydnc</v>
    <v>Learn more on Bing</v>
  </rv>
  <rv s="1">
    <v>en-GB</v>
    <v>azkbm7</v>
    <v>268435456</v>
    <v>1</v>
    <v>Powered by Refinitiv</v>
    <v>0</v>
    <v>ICICI SECURITIES LIMITED (XNSE:ISEC)</v>
    <v>2</v>
    <v>3</v>
    <v>Finance</v>
    <v>4</v>
    <v>922.45</v>
    <v>672.05</v>
    <v>1.0434000000000001</v>
    <v>14.95</v>
    <v>1.6964999999999997E-2</v>
    <v>INR</v>
    <v>ICICI Securities Limited is a technology based financial services company. The Company is engaged in the business of broking (institutional and retail) including allied services of extending margin trade finance and employee stock option plans (ESOP) finance, distribution of financial products, merchant banking and advisory services. The Company's segments include treasury, broking and distribution, and issuer services and advisory. The treasury segment includes treasury and investment activities. The broking and distribution segment includes broking and other related activities, distribution of third-party products, such as mutual fund and life insurance, among others, and sales credit for referred business and interest earned on its funds used in the brokerage business. The issuer services and advisory segment includes financial advisory services, such as equity-debt issue management services, merger and acquisition advice and other related activities.</v>
    <v>5409</v>
    <v>National Stock Exchange of India</v>
    <v>XNSE</v>
    <v>XNSE</v>
    <v>ICICI Venture House, Appasaheb Marathe Marg, Prabhadevi, MUMBAI, MAHARASHTRA, 400025 IN</v>
    <v>899.1</v>
    <v>Investment Banking &amp; Investment Services</v>
    <v>Stock</v>
    <v>45737.492800925924</v>
    <v>1349</v>
    <v>878.4</v>
    <v>286657000000</v>
    <v>ICICI SECURITIES LIMITED</v>
    <v>ICICI SECURITIES LIMITED</v>
    <v>884</v>
    <v>0</v>
    <v>881.25</v>
    <v>896.2</v>
    <v>325246900</v>
    <v>ISEC</v>
    <v>ICICI SECURITIES LIMITED (XNSE:ISEC)</v>
    <v>5383172</v>
    <v>967390</v>
    <v>1995</v>
  </rv>
  <rv s="2">
    <v>1350</v>
  </rv>
  <rv s="0">
    <v>https://www.bing.com/financeapi/forcetrigger?t=ahdp2w&amp;q=XBOM%3a532636&amp;form=skydnc</v>
    <v>Learn more on Bing</v>
  </rv>
  <rv s="1">
    <v>en-GB</v>
    <v>ahdp2w</v>
    <v>268435456</v>
    <v>1</v>
    <v>Powered by Refinitiv</v>
    <v>0</v>
    <v>IIFL FINANCE LIMITED (XBOM:532636)</v>
    <v>2</v>
    <v>3</v>
    <v>Finance</v>
    <v>8</v>
    <v>560.5</v>
    <v>280.95</v>
    <v>1.0273000000000001</v>
    <v>-10.45</v>
    <v>-3.1032000000000001E-2</v>
    <v>INR</v>
    <v>IIFL Finance Limited is an India-based non-banking financial company that is primarily engaged in financing and related services. The Company operates through the financing segment. The Company offers a suite of financial products such as home loans, mortgage loan, gold loans, loans against securities loans to small and medium enterprises (SMEs), micro finance loans (MFI) and digital finance loans. Its products include gold loan at home, business loans, agriculture gold loan, education gold loan, gold loan for MSME, gold loan for women, secured business loan, auction, and home loans. Its offers home loans, such as new home loans, home extension or improvement loans, NRI home loans, balance transfers, and loans against properties. The Company has a nationwide presence with a network of approximately 3,296 branches, which includes over 1300cities. The Company's subsidiaries include IIFL Home Finance Limited (HFC), IIFL Samasta Microfinance Limited, and IIHFL Sales Limited.</v>
    <v>14829</v>
    <v>Bombay Stock Exchange</v>
    <v>XBOM</v>
    <v>XBOM</v>
    <v>802, 8th Floor, Hubtown Solaris,, N. S. Phadke Marg, Vijay Nagar,, Andheri East, MUMBAI, MAHARASHTRA, 400069 IN</v>
    <v>341.4</v>
    <v>Banking Services</v>
    <v>Stock</v>
    <v>45744.438530092593</v>
    <v>1352</v>
    <v>322.8</v>
    <v>139092900000</v>
    <v>IIFL FINANCE LIMITED</v>
    <v>IIFL FINANCE LIMITED</v>
    <v>340.4</v>
    <v>24.746700000000001</v>
    <v>336.75</v>
    <v>326.3</v>
    <v>424516600</v>
    <v>532636</v>
    <v>IIFL FINANCE LIMITED (XBOM:532636)</v>
    <v>75495</v>
    <v>2295890</v>
    <v>1995</v>
  </rv>
  <rv s="2">
    <v>1353</v>
  </rv>
  <rv s="0">
    <v>https://www.bing.com/financeapi/forcetrigger?t=ah9gf2&amp;q=XBOM%3a511355&amp;form=skydnc</v>
    <v>Learn more on Bing</v>
  </rv>
  <rv s="16">
    <v>en-GB</v>
    <v>ah9gf2</v>
    <v>268435456</v>
    <v>1</v>
    <v>Powered by Refinitiv</v>
    <v>32</v>
    <v>INDIA CEMENTS CAPITAL LIMITED (XBOM:511355)</v>
    <v>2</v>
    <v>33</v>
    <v>Finance</v>
    <v>8</v>
    <v>26</v>
    <v>13.5</v>
    <v>0.72370000000000001</v>
    <v>-0.11</v>
    <v>-7.796E-3</v>
    <v>INR</v>
    <v>India Cements Capital Limited is an India-based company, which is engaged in the buying and selling of foreign currencies. The Company operates through the Money Changing segment. Its products include For X Change, Midas Advisory, Share Broking, and Coromandel Travels. The For X Change is the brand name under which the Company extends money-changing services. The Company also extends advisory services on the forex market to exporters and importers, under the brand name of Midas Advisory. The Company, through the Coromandel Travels product, is engaged in extending comprehensive travel related services like ticketing, hotel bookings, visa processing and others. The Company’s wholly owned subsidiary, India Cements Investment Services Limited, is engaged in the brokerage business in shares and dealing in mutual funds, bonds and others.</v>
    <v>Bombay Stock Exchange</v>
    <v>XBOM</v>
    <v>XBOM</v>
    <v>827, DHUN Building, Anna Salai, CHENNAI, TAMIL NADU, 600002 IN</v>
    <v>14.35</v>
    <v>Investment Banking &amp; Investment Services</v>
    <v>Stock</v>
    <v>45744.438425925924</v>
    <v>1355</v>
    <v>13.5</v>
    <v>296072600</v>
    <v>INDIA CEMENTS CAPITAL LIMITED</v>
    <v>INDIA CEMENTS CAPITAL LIMITED</v>
    <v>14.35</v>
    <v>62.864800000000002</v>
    <v>14.11</v>
    <v>14</v>
    <v>21706200</v>
    <v>511355</v>
    <v>INDIA CEMENTS CAPITAL LIMITED (XBOM:511355)</v>
    <v>12144</v>
    <v>5360</v>
    <v>1985</v>
  </rv>
  <rv s="2">
    <v>1356</v>
  </rv>
  <rv s="0">
    <v>https://www.bing.com/financeapi/forcetrigger?t=bqspdm&amp;q=XBOM%3a542726&amp;form=skydnc</v>
    <v>Learn more on Bing</v>
  </rv>
  <rv s="1">
    <v>en-GB</v>
    <v>bqspdm</v>
    <v>268435456</v>
    <v>1</v>
    <v>Powered by Refinitiv</v>
    <v>0</v>
    <v>INDIAMART INTERMESH LIMITED (XBOM:542726)</v>
    <v>2</v>
    <v>3</v>
    <v>Finance</v>
    <v>8</v>
    <v>3198.95</v>
    <v>1905.35</v>
    <v>0.82140000000000002</v>
    <v>29.1</v>
    <v>1.4067000000000001E-2</v>
    <v>INR</v>
    <v>IndiaMART InterMESH Limited is an India-based company. The Company is an online business-to-business (B2B) marketplace, which connects buyers with suppliers. Its channel is focused on providing a platform for small and medium enterprises (SMEs), large enterprises, as well as individuals. The Company operates through two segments: Web and related Services and Accounting Software Services. Web and related services segment provide business-to-business e-marketplace services, which acts as an interactive hub for domestic and international buyers and suppliers. The Accounting software services segment provides the business of development, system analysis, designing and marketing of integrated business accounting software to help and manage businesses with increased efficiency. The Company's solutions include IM Leader, IM Star, TrustSEAL, Maximiser, IndiaMART Paid Service (MDC), IndiaMART Verified Exporter, enterprise solutions, and advertising solutions.</v>
    <v>5384</v>
    <v>Bombay Stock Exchange</v>
    <v>XBOM</v>
    <v>XBOM</v>
    <v>6th floor, Tower 2, Assotech Business Cresterra, Plot No.22, Sec 135, NOIDA, UTTAR PRADESH, 201305 IN</v>
    <v>2099.6999999999998</v>
    <v>Software &amp; IT Services</v>
    <v>Stock</v>
    <v>45744.438530092593</v>
    <v>1358</v>
    <v>2019.25</v>
    <v>124071400000</v>
    <v>INDIAMART INTERMESH LIMITED</v>
    <v>INDIAMART INTERMESH LIMITED</v>
    <v>2067.0500000000002</v>
    <v>26.777899999999999</v>
    <v>2068.6</v>
    <v>2097.6999999999998</v>
    <v>59975550</v>
    <v>542726</v>
    <v>INDIAMART INTERMESH LIMITED (XBOM:542726)</v>
    <v>3648</v>
    <v>115560</v>
    <v>1999</v>
  </rv>
  <rv s="2">
    <v>1359</v>
  </rv>
  <rv s="0">
    <v>https://www.bing.com/financeapi/forcetrigger?t=bxl9c7&amp;q=XBOM%3a543258&amp;form=skydnc</v>
    <v>Learn more on Bing</v>
  </rv>
  <rv s="1">
    <v>en-GB</v>
    <v>bxl9c7</v>
    <v>268435456</v>
    <v>1</v>
    <v>Powered by Refinitiv</v>
    <v>0</v>
    <v>Indigo Paints Ltd (XBOM:543258)</v>
    <v>2</v>
    <v>3</v>
    <v>Finance</v>
    <v>8</v>
    <v>1720</v>
    <v>939.85</v>
    <v>0.79969999999999997</v>
    <v>1.55</v>
    <v>1.6420000000000002E-3</v>
    <v>INR</v>
    <v>Indigo Paints Limited (IPL) is engaged in the manufacture and sale of decorative paints, construction chemicals and waterproofing products. IPL operates in one segment, namely Paints. Its product offerings include interior emulsions, exterior emulsions, exterior &amp; interior emulsions, enamels, waterproofing solutions, sleek wood coatings, primers and putties, and private labels. It offers various other types of emulsion paints and enamels, such as dirtproof, waterproof exterior laminate, exterior and interior acrylic laminate, and polyurethane (PU) super gloss enamel. It also offers aluminum paints to paint surfaces of storage tanks, metal pipes, and metal roofs. Its products are sold under one brand name, Indigo. It has its investment in a subsidiary, Apple Chemie India Private Limited, which is engaged in the manufacture and sale of construction chemicals and waterproofing products. Its manufacturing facilities are in Jodhpur (Rajasthan), Kochi (Kerala), and Pudukkottai (Tamil Nadu).</v>
    <v>1112</v>
    <v>Bombay Stock Exchange</v>
    <v>XBOM</v>
    <v>XBOM</v>
    <v>Street 5, Pallod Farms II, Baner, PUNE, MAHARASHTRA, 411 045 IN</v>
    <v>969.85</v>
    <v>Chemicals</v>
    <v>Stock</v>
    <v>45744.438506944447</v>
    <v>1361</v>
    <v>939.85</v>
    <v>44905240000</v>
    <v>Indigo Paints Ltd</v>
    <v>Indigo Paints Ltd</v>
    <v>949.95</v>
    <v>32.488300000000002</v>
    <v>943.8</v>
    <v>945.35</v>
    <v>47634710</v>
    <v>543258</v>
    <v>Indigo Paints Ltd (XBOM:543258)</v>
    <v>11098</v>
    <v>111510</v>
    <v>2020</v>
  </rv>
  <rv s="2">
    <v>1362</v>
  </rv>
  <rv s="0">
    <v>https://www.bing.com/financeapi/forcetrigger?t=ahfhcw&amp;q=XBOM%3a539083&amp;form=skydnc</v>
    <v>Learn more on Bing</v>
  </rv>
  <rv s="1">
    <v>en-GB</v>
    <v>ahfhcw</v>
    <v>268435456</v>
    <v>1</v>
    <v>Powered by Refinitiv</v>
    <v>0</v>
    <v>INOX WIND LIMITED (XBOM:539083)</v>
    <v>2</v>
    <v>3</v>
    <v>Finance</v>
    <v>8</v>
    <v>262.10000000000002</v>
    <v>117.51</v>
    <v>1.7385999999999999</v>
    <v>4.1500000000000004</v>
    <v>2.6158000000000001E-2</v>
    <v>INR</v>
    <v>Inox Wind Limited is an India-based integrated wind energy solutions provider. The Company is engaged in the business of manufacturing and sale of wind turbine generators (WTGs). It also provides erection, procurement and commissioning (EPC), operations and maintenance (O&amp;M) and common infrastructure facilities services for WTGs and wind farm development services. The Company offers various products, which include Inox DF 93.3, Inox DF 100 and Inox DF 113. The Company offers wind energy solutions and provides services to independent power producers (IPPs), utilities, public sector undertakings (PSUs), corporates and retail investors. The Company has three manufacturing plants in Gujarat, Himachal Pradesh and Madhya Pradesh with a cumulative manufacturing capacity of approximately 1,600 megawatts (MW). The plant near Ahmedabad, Gujarat manufactures blades and tubular towers, while hubs and nacelles are manufactured at the Company’s facility at Una, Himachal Pradesh.</v>
    <v>998</v>
    <v>Bombay Stock Exchange</v>
    <v>XBOM</v>
    <v>XBOM</v>
    <v>Inox Towers, Plot No. 17, Sector 16A, Gautam Budh Nagar, NOIDA, UTTAR PRADESH, 201301 IN</v>
    <v>170.5</v>
    <v>Renewable Energy</v>
    <v>Stock</v>
    <v>45744.438530092593</v>
    <v>1364</v>
    <v>160.5</v>
    <v>212570600000</v>
    <v>INOX WIND LIMITED</v>
    <v>INOX WIND LIMITED</v>
    <v>160.80000000000001</v>
    <v>70.415199999999999</v>
    <v>158.65</v>
    <v>162.80000000000001</v>
    <v>1303794000</v>
    <v>539083</v>
    <v>INOX WIND LIMITED (XBOM:539083)</v>
    <v>1086960</v>
    <v>7970370</v>
    <v>2009</v>
  </rv>
  <rv s="2">
    <v>1365</v>
  </rv>
  <rv s="0">
    <v>https://www.bing.com/financeapi/forcetrigger?t=ahfcm7&amp;q=XBOM%3a538835&amp;form=skydnc</v>
    <v>Learn more on Bing</v>
  </rv>
  <rv s="1">
    <v>en-GB</v>
    <v>ahfcm7</v>
    <v>268435456</v>
    <v>1</v>
    <v>Powered by Refinitiv</v>
    <v>0</v>
    <v>INTELLECT DESIGN ARENA LIMITED (XBOM:538835)</v>
    <v>2</v>
    <v>3</v>
    <v>Finance</v>
    <v>8</v>
    <v>1145.8</v>
    <v>632.54999999999995</v>
    <v>2.0015999999999998</v>
    <v>-32.4</v>
    <v>-4.4676999999999994E-2</v>
    <v>INR</v>
    <v>Intellect Design Arena Limited is an India-based holding company. The Company is engaged in the business of software development and providing software product licenses and related services. The Company has a portfolio of products across Global Consumer Banking, Global Transaction Banking, Digital Technology for Commerce, and Intellect Artificial intelligence (AI). It offers a suite of platforms and products across core banking, lending, cards, treasury, digital banking, and central banking. Its platforms include event-driven, microservices-based, Application programming interface (API)-enabled, cloud-native, headless with underlying AI models (eMACH.ai); Cash Cloud; iColumbus; Xponent; and iKredit360. eMACH.ai, is the open finance platform that offers banks and financial institutions the ability to compose their own My Signature Solution. Cash Cloud is a cloud-native, fully-integrated cash management platform. iKredit360 is a composable technology platform.</v>
    <v>6075</v>
    <v>Bombay Stock Exchange</v>
    <v>XBOM</v>
    <v>XBOM</v>
    <v>Plot No.3/G -3,, SIPCOT IT Park,, Siruseri,, CHENNAI, TAMIL NADU, 600130 IN</v>
    <v>729.7</v>
    <v>Financial Technology (Fintech) &amp; Infrastructure</v>
    <v>Stock</v>
    <v>45744.438518518517</v>
    <v>1367</v>
    <v>688.55</v>
    <v>96182620000</v>
    <v>INTELLECT DESIGN ARENA LIMITED</v>
    <v>INTELLECT DESIGN ARENA LIMITED</v>
    <v>709.3</v>
    <v>33.439500000000002</v>
    <v>725.2</v>
    <v>692.8</v>
    <v>138851800</v>
    <v>538835</v>
    <v>INTELLECT DESIGN ARENA LIMITED (XBOM:538835)</v>
    <v>16741</v>
    <v>455490</v>
    <v>2011</v>
  </rv>
  <rv s="2">
    <v>1368</v>
  </rv>
  <rv s="0">
    <v>https://www.bing.com/financeapi/forcetrigger?t=ahidnm&amp;q=XNSE%3aIPCALAB&amp;form=skydnc</v>
    <v>Learn more on Bing</v>
  </rv>
  <rv s="1">
    <v>en-GB</v>
    <v>ahidnm</v>
    <v>268435456</v>
    <v>1</v>
    <v>Powered by Refinitiv</v>
    <v>0</v>
    <v>IPCA LABORATORIES LIMITED (XNSE:IPCALAB)</v>
    <v>2</v>
    <v>3</v>
    <v>Finance</v>
    <v>4</v>
    <v>1755.9</v>
    <v>1052</v>
    <v>0.72489999999999999</v>
    <v>31.85</v>
    <v>2.1665999999999998E-2</v>
    <v>INR</v>
    <v>Ipca Laboratories Limited is an India-based integrated pharmaceutical company. The Company is manufacturing and marketing over 350 formulations and approximately 80 active pharmaceutical ingredients (APIs) covering various therapeutic segments. It offers APIs, such as Atenolol, Chloroquine Phosphate, Chlorthalidone, Furosemide, Hydroxychloroquine sulfate, Losartan, Metoprolol Succinate, Metoprolol Tartrate, Pyrantel Salts and Propranolol. The Company offers brands, such as Zerodol, Lariago, HCQS, Perinorm, Rapither AB, Tenoric, Lumerax, Etova, Fexova, Malirid, Allsuth, Alwiz, AZR 50mg, Bacilon, Cinkona, Clarbact, Glyree MV, Halotop, Luliz, Ozepam, Pacimol, Pari, Xtor-F, Zabpro, Zilast, Ramcor, Sove, Venpower and Folitrax. The products of the Company are sold in over 100 countries across the globe. The Company has 18 manufacturing units in India manufacturing API’s and formulations. Its subsidiaries include Ipca Pharmaceuticals, Inc., Ipca Pharma Nigeria Ltd., Trophic Wellness Pvt. Ltd.</v>
    <v>17335</v>
    <v>National Stock Exchange of India</v>
    <v>XNSE</v>
    <v>XNSE</v>
    <v>125, Kandivli Industrial Estate, Kandivli (West),, MUMBAI, MAHARASHTRA, 400067 IN</v>
    <v>1510.7</v>
    <v>Pharmaceuticals</v>
    <v>Stock</v>
    <v>45744.492812500001</v>
    <v>1370</v>
    <v>1420.5</v>
    <v>381038400000</v>
    <v>IPCA LABORATORIES LIMITED</v>
    <v>IPCA LABORATORIES LIMITED</v>
    <v>1461.25</v>
    <v>52.226900000000001</v>
    <v>1470.05</v>
    <v>1501.9</v>
    <v>253704200</v>
    <v>IPCALAB</v>
    <v>IPCA LABORATORIES LIMITED (XNSE:IPCALAB)</v>
    <v>325369</v>
    <v>216960</v>
    <v>1949</v>
  </rv>
  <rv s="2">
    <v>1371</v>
  </rv>
  <rv s="0">
    <v>https://www.bing.com/financeapi/forcetrigger?t=ahifp2&amp;q=XNSE%3aJBCHEPHARM&amp;form=skydnc</v>
    <v>Learn more on Bing</v>
  </rv>
  <rv s="1">
    <v>en-GB</v>
    <v>ahifp2</v>
    <v>268435456</v>
    <v>1</v>
    <v>Powered by Refinitiv</v>
    <v>0</v>
    <v>J B CHEMICALS AND PHARMACEUTICALS LIMITED (XNSE:JBCHEPHARM)</v>
    <v>2</v>
    <v>3</v>
    <v>Finance</v>
    <v>4</v>
    <v>2030</v>
    <v>1433.6</v>
    <v>0.1777</v>
    <v>7.5</v>
    <v>4.6420000000000003E-3</v>
    <v>INR</v>
    <v>J.B. Chemicals &amp; Pharmaceuticals Limited is an India-based pharmaceutical company. The Company specializes in gastroenterology, hypertension and dermatology. It is also focused on other therapeutic categories like nephrology, respiratory, virology, diabetes, and nicotine replacement therapy (NRT). The Company is engaged in the business of manufacturing and marketing of diverse range of pharmaceutical formulations, herbal remedies and active pharmaceutical ingredients (APIs). Its brands include Nicardia, Cilacar, Rantac, Metrogyl, and Cilacar-T. It specializes in manufacturing of medicated and herbal lozenges. All its lozenges (herbal, medicated and soft-centered) can be made in sugar and sugar-free options. It has implemented osmotic-controlled release oral drug delivery system (OROS) technology. It maintains a direct presence in Russia and South Africa, along with distributor relationships in the United States and various markets throughout Asia, Africa, and Latin America.</v>
    <v>5311</v>
    <v>National Stock Exchange of India</v>
    <v>XNSE</v>
    <v>XNSE</v>
    <v>cnergy IT park, unit A2, 3rd floor &amp; uNIT A, 8th floor, Appa Saheb Marathe Marg, Prabhadevi, MUMBAI, MAHARASHTRA, 400025 IN</v>
    <v>1668.95</v>
    <v>Pharmaceuticals</v>
    <v>Stock</v>
    <v>45744.492812500001</v>
    <v>1373</v>
    <v>1615</v>
    <v>252695300000</v>
    <v>J B CHEMICALS AND PHARMACEUTICALS LIMITED</v>
    <v>J B CHEMICALS AND PHARMACEUTICALS LIMITED</v>
    <v>1625</v>
    <v>39.373800000000003</v>
    <v>1615.7</v>
    <v>1623.2</v>
    <v>155677200</v>
    <v>JBCHEPHARM</v>
    <v>J B CHEMICALS AND PHARMACEUTICALS LIMITED (XNSE:JBCHEPHARM)</v>
    <v>221794</v>
    <v>1241450</v>
    <v>1976</v>
  </rv>
  <rv s="2">
    <v>1374</v>
  </rv>
  <rv s="0">
    <v>https://www.bing.com/financeapi/forcetrigger?t=ahihc7&amp;q=XNSE%3aJKCEMENT&amp;form=skydnc</v>
    <v>Learn more on Bing</v>
  </rv>
  <rv s="1">
    <v>en-GB</v>
    <v>ahihc7</v>
    <v>268435456</v>
    <v>1</v>
    <v>Powered by Refinitiv</v>
    <v>0</v>
    <v>J. K. CEMENT LIMITED. (XNSE:JKCEMENT)</v>
    <v>2</v>
    <v>3</v>
    <v>Finance</v>
    <v>4</v>
    <v>5112.5</v>
    <v>3637.68</v>
    <v>1.0264</v>
    <v>46.85</v>
    <v>9.5890000000000003E-3</v>
    <v>INR</v>
    <v>J.K. Cement Ltd. is an India-based company cement and building products manufacturer company. The Company's product portfolio includes grey cement, white cement, wall putty, gypsum plaster, tile adhesives &amp; grouts, and wood finishes. Grey cement offers JK Super Protect Weather Shield Cement; JK Super Strong Concrete Special; JK Super Cement Portland Pozzolana Cement (PPC); JK Super Ordinary Portland Cement (OPC) 43, JK Super OPC 53, and JK Super Portland Slag Cement (PSC). The White cement portfolio includes JKC WhiteMaxX and JKC RepairMaxX. The Wall Putty portfolio provides JKC WallMaxX, JKC WallMaxX Advanced, JKC ShieldMaxX, JKC LevelMaxX, and JKC LevelMaxX Plus. The Gypsum Plaster portfolio provides JKC GypsoMaxX, JKC PlastoMaxX, and JKC BondMaxX. It operates seven grey cement manufacturing plants and two white cement and wall Putty manufacturing plants. The Company's subsidiaries include J.K. Cement (Fujairah) FZC, JK Maxx Paints Limited, and Toshali Cements Pvt Ltd., among others.</v>
    <v>4196</v>
    <v>National Stock Exchange of India</v>
    <v>XNSE</v>
    <v>XNSE</v>
    <v>Prism Tower, 5th Floor, Ninaniya Estate, Gwal Pahari, Gurugram, HARYANA, 208001 IN</v>
    <v>5112.5</v>
    <v>Construction Materials</v>
    <v>Stock</v>
    <v>45744.492812500001</v>
    <v>1376</v>
    <v>4773.8500000000004</v>
    <v>381137300000</v>
    <v>J. K. CEMENT LIMITED.</v>
    <v>J. K. CEMENT LIMITED.</v>
    <v>4900</v>
    <v>52.930100000000003</v>
    <v>4885.8</v>
    <v>4932.6499999999996</v>
    <v>77268250</v>
    <v>JKCEMENT</v>
    <v>J. K. CEMENT LIMITED. (XNSE:JKCEMENT)</v>
    <v>257888</v>
    <v>130890</v>
    <v>1994</v>
  </rv>
  <rv s="2">
    <v>1377</v>
  </rv>
  <rv s="0">
    <v>https://www.bing.com/financeapi/forcetrigger?t=ahebdm&amp;q=XBOM%3a532976&amp;form=skydnc</v>
    <v>Learn more on Bing</v>
  </rv>
  <rv s="1">
    <v>en-GB</v>
    <v>ahebdm</v>
    <v>268435456</v>
    <v>1</v>
    <v>Powered by Refinitiv</v>
    <v>0</v>
    <v>JAI BALAJI INDUSTRIES LIMITED (XBOM:532976)</v>
    <v>2</v>
    <v>3</v>
    <v>Finance</v>
    <v>8</v>
    <v>239.99</v>
    <v>124</v>
    <v>0.41189999999999999</v>
    <v>0</v>
    <v>0</v>
    <v>INR</v>
    <v>Jai Balaji Industries Ltd. is an India-based fully integrated steel company with a focus on specialized products like ductile iron pipes (DI Pipes) and special-grade ferro alloys. The Company is a steel manufacturer in the private sector in Eastern India having around four integrated steel manufacturing units present across West Bengal and Chhattisgarh. The Company has a diversified product portfolio that includes specialized products like DI pipes and special grade ferro alloys and other products like sponge iron, pig iron, steel billets, TMT bars, sinter, coke, and power. It is a producer of special-grade ferroalloys in India and exports them to 40 plus countries in the world. The Company manufactures different grades of pig iron, such as steel grade pig iron and foundry grade pig iron. It manufactures billets and blooms at its steel melting shops in alloy, carbon and mild steel grades. The Company undertakes the rolling of alloy, carbon and mild steel rounds, flats and squares.</v>
    <v>4431</v>
    <v>Bombay Stock Exchange</v>
    <v>XBOM</v>
    <v>XBOM</v>
    <v>5, Bentinck Street, KOLKATA, WEST BENGAL, 700001 IN</v>
    <v>141.85</v>
    <v>Metals &amp; Mining</v>
    <v>Stock</v>
    <v>45744.438402777778</v>
    <v>1379</v>
    <v>137.05000000000001</v>
    <v>125799500000</v>
    <v>JAI BALAJI INDUSTRIES LIMITED</v>
    <v>JAI BALAJI INDUSTRIES LIMITED</v>
    <v>138</v>
    <v>17.7913</v>
    <v>138</v>
    <v>138</v>
    <v>912251400</v>
    <v>532976</v>
    <v>JAI BALAJI INDUSTRIES LIMITED (XBOM:532976)</v>
    <v>29033</v>
    <v>1138620</v>
    <v>1999</v>
  </rv>
  <rv s="2">
    <v>1380</v>
  </rv>
  <rv s="0">
    <v>https://www.bing.com/financeapi/forcetrigger?t=ahih9c&amp;q=XNSE%3aJ%26KBANK&amp;form=skydnc</v>
    <v>Learn more on Bing</v>
  </rv>
  <rv s="1">
    <v>en-GB</v>
    <v>ahih9c</v>
    <v>268435456</v>
    <v>1</v>
    <v>Powered by Refinitiv</v>
    <v>0</v>
    <v>JAMMU AND KASHMIR BANK LIMITED (XNSE:J&amp;KBANK)</v>
    <v>2</v>
    <v>3</v>
    <v>Finance</v>
    <v>4</v>
    <v>147.19999999999999</v>
    <v>86.61</v>
    <v>1.5833999999999999</v>
    <v>-1.44</v>
    <v>-1.5362000000000001E-2</v>
    <v>INR</v>
    <v>Jammu and Kashmir Bank Limited (the Bank) is engaged in banking and financial services. Its segments include Retail, Corporate and Treasury. The Bank offers a range of products and services, such as loans, personal accounts, term deposits, insurance, cards, business accounts, agriculture loans and others. The Bank offers a range of retail credit products, including home finance, personal loans, education loans, agriculture lending, trade credit and consumer credit and a number of financial products tailored to the needs of various customer segments. It provides loans, such as housing loan, consumer loan, JK bank personal consumption loan scheme, laptop/ pc finance, festival advance scheme, education loan scheme and others. It operates through over 996 branches and 1414 Automated Teller Machine spread over 18 states and four union territories across the country. It serves different sectors, such as employees of the government, semi-government and autonomous bodies, farmers, and others.</v>
    <v>12415</v>
    <v>National Stock Exchange of India</v>
    <v>XNSE</v>
    <v>XNSE</v>
    <v>M A Road, SRINAGAR, JAMMU AND KASHMIR, 190001 IN</v>
    <v>95.3</v>
    <v>Banking Services</v>
    <v>Stock</v>
    <v>45744.492812500001</v>
    <v>1382</v>
    <v>91</v>
    <v>101639100000</v>
    <v>JAMMU AND KASHMIR BANK LIMITED</v>
    <v>JAMMU AND KASHMIR BANK LIMITED</v>
    <v>94</v>
    <v>4.7695999999999996</v>
    <v>93.74</v>
    <v>92.3</v>
    <v>1101182000</v>
    <v>J&amp;KBANK</v>
    <v>JAMMU AND KASHMIR BANK LIMITED (XNSE:J&amp;KBANK)</v>
    <v>2710846</v>
    <v>3114960</v>
    <v>1938</v>
  </rv>
  <rv s="2">
    <v>1383</v>
  </rv>
  <rv s="0">
    <v>https://www.bing.com/financeapi/forcetrigger?t=ahdnoc&amp;q=XBOM%3a532605&amp;form=skydnc</v>
    <v>Learn more on Bing</v>
  </rv>
  <rv s="1">
    <v>en-GB</v>
    <v>ahdnoc</v>
    <v>268435456</v>
    <v>1</v>
    <v>Powered by Refinitiv</v>
    <v>0</v>
    <v>JBM AUTO LIMITED (XBOM:532605)</v>
    <v>2</v>
    <v>3</v>
    <v>Finance</v>
    <v>8</v>
    <v>1169.23</v>
    <v>489.3</v>
    <v>0.67159999999999997</v>
    <v>-16.25</v>
    <v>-2.6835000000000001E-2</v>
    <v>INR</v>
    <v>JBM Auto Limited is an India-based manufacturer of auto systems with a presence in the e-mobility space. The Company manufactures and sells sheet metal components, tools, dies and moulds and buses, including sale of spare parts, accessories and maintenance contracts of buses. Its segments include sheet metal components, assemblies and sub-assemblies (Component Division); tool, dies and moulds (Tool Room Division), and original equipment manufacturer (OEM) Division. The Component Division is engaged in the business of manufacturing of automobiles parts for commercial and passenger vehicles. The Tool Room Division manufactures dies for the sheet metal segment or sells dies. The OEM Division includes activities related to development, design, manufacture, assembly and sale of bus as well as parts, accessories and maintenance contracts of the same. The Company's products include auto systems, high-level assemblies, electric vehicles (EVs) and buses.</v>
    <v>3097</v>
    <v>Bombay Stock Exchange</v>
    <v>XBOM</v>
    <v>XBOM</v>
    <v>Plot No. 133, Sector 24, FARIDABAD, HARYANA, 121005 IN</v>
    <v>624.75</v>
    <v>Automobiles &amp; Auto Parts</v>
    <v>Stock</v>
    <v>45744.43855324074</v>
    <v>1385</v>
    <v>581.20000000000005</v>
    <v>139957300000</v>
    <v>JBM AUTO LIMITED</v>
    <v>JBM AUTO LIMITED</v>
    <v>614.6</v>
    <v>72.876300000000001</v>
    <v>605.54999999999995</v>
    <v>589.29999999999995</v>
    <v>236494300</v>
    <v>532605</v>
    <v>JBM AUTO LIMITED (XBOM:532605)</v>
    <v>93211</v>
    <v>2050380</v>
    <v>1996</v>
  </rv>
  <rv s="2">
    <v>1386</v>
  </rv>
  <rv s="0">
    <v>https://www.bing.com/financeapi/forcetrigger?t=ahiglh&amp;q=XNSE%3aJINDALSAW&amp;form=skydnc</v>
    <v>Learn more on Bing</v>
  </rv>
  <rv s="1">
    <v>en-GB</v>
    <v>ahiglh</v>
    <v>268435456</v>
    <v>1</v>
    <v>Powered by Refinitiv</v>
    <v>0</v>
    <v>JINDAL SAW LIMITED (XNSE:JINDALSAW)</v>
    <v>2</v>
    <v>3</v>
    <v>Finance</v>
    <v>4</v>
    <v>383.85</v>
    <v>210</v>
    <v>0.81489999999999996</v>
    <v>-2.57</v>
    <v>-9.4260000000000004E-3</v>
    <v>INR</v>
    <v>Jindal Saw Limited is an India-based company, which is a manufacturer and supplier of iron and steel pipes and pellets having manufacturing facilities in India, the United States of America (USA), Europe and United Arab Emirates (UAE). The Company has one primary business segment i.e. Iron &amp; Steel products, on standalone basis. The Iron &amp; Steel segment consists of the manufacturing of iron and steel pipes and pellets. Its Business Divisions consists of Welded Line Pipes; Ductile Iron (DI) Pipes; Seamless Pipes &amp; Tubes, and Mining and Pellet division. The Company manufactures submerged arc welded (SAW) pipes and spiral pipes for the energy transportation sector; carbon, alloy and seamless pipes and tubes for industrial applications; DI pipes and fittings for water and wastewater transportation. It serves a range of customers' including oil and gas exploration, transportation, power generation, supply of water for drinking, drainage, irrigation purposes, and others.</v>
    <v>7517</v>
    <v>National Stock Exchange of India</v>
    <v>XNSE</v>
    <v>XNSE</v>
    <v>Jindal Centre,, 12 Bhikaiji Cama Place, NEW DELHI, DELHI, 110066 IN</v>
    <v>274.85000000000002</v>
    <v>Metals &amp; Mining</v>
    <v>Stock</v>
    <v>45744.492812500001</v>
    <v>1388</v>
    <v>267.01</v>
    <v>171950300000</v>
    <v>JINDAL SAW LIMITED</v>
    <v>JINDAL SAW LIMITED</v>
    <v>272.66000000000003</v>
    <v>8.7960999999999991</v>
    <v>272.66000000000003</v>
    <v>270.08999999999997</v>
    <v>636640900</v>
    <v>JINDALSAW</v>
    <v>JINDAL SAW LIMITED (XNSE:JINDALSAW)</v>
    <v>907197</v>
    <v>1512510</v>
    <v>1984</v>
  </rv>
  <rv s="2">
    <v>1389</v>
  </rv>
  <rv s="0">
    <v>https://www.bing.com/financeapi/forcetrigger?t=ahiih7&amp;q=XNSE%3aJSL&amp;form=skydnc</v>
    <v>Learn more on Bing</v>
  </rv>
  <rv s="1">
    <v>en-GB</v>
    <v>ahiih7</v>
    <v>268435456</v>
    <v>1</v>
    <v>Powered by Refinitiv</v>
    <v>0</v>
    <v>JINDAL STAINLESS LIMITED (XNSE:JSL)</v>
    <v>2</v>
    <v>3</v>
    <v>Finance</v>
    <v>4</v>
    <v>848</v>
    <v>568.04999999999995</v>
    <v>1.1196999999999999</v>
    <v>-0.35</v>
    <v>-6.0139999999999998E-4</v>
    <v>INR</v>
    <v>Jindal Stainless Limited is a stainless-steel manufacturer. It is engaged in the manufacturing of stainless-steel flat products in austenitic, ferritic, martensitic and duplex grades. Its products include slabs, blooms, hot rolled (HR) coils, cold rolled (CR) coils, plates and specialty products. Blooms, as semi-finished stainless-steel products, are created using smaller mold sizes. CR produces smooth sheets and strips with precise dimensions and improved surface finishes. Plates are produced by continuously casting slabs, which are then hot rolled after undergoing annealing and pickling. Specialty Product Division serves the precision and specialty stainless steel needs of customers in India and abroad. These include coin blanks, blade steel and precision strips. HR primarily involves deforming the slab/bloom at high temperature and roll pressure. Its subsidiaries include PT. Jindal Stainless Indonesia, Evergreat International Investment Pte Ltd, Jindal Stainless FZE and others.</v>
    <v>5287</v>
    <v>National Stock Exchange of India</v>
    <v>XNSE</v>
    <v>XNSE</v>
    <v>Jindal Centre, 12, Bhikaiji Cama Place, NEW DELHI, DELHI, 110066 IN</v>
    <v>591.70000000000005</v>
    <v>Metals &amp; Mining</v>
    <v>Stock</v>
    <v>45744.492812500001</v>
    <v>1391</v>
    <v>577.9</v>
    <v>478909600000</v>
    <v>JINDAL STAINLESS LIMITED</v>
    <v>JINDAL STAINLESS LIMITED</v>
    <v>586.9</v>
    <v>19.836099999999998</v>
    <v>581.95000000000005</v>
    <v>581.6</v>
    <v>823434600</v>
    <v>JSL</v>
    <v>JINDAL STAINLESS LIMITED (XNSE:JSL)</v>
    <v>1256369</v>
    <v>1623610</v>
    <v>1980</v>
  </rv>
  <rv s="2">
    <v>1392</v>
  </rv>
  <rv s="0">
    <v>https://www.bing.com/financeapi/forcetrigger?t=ah84yc&amp;q=XBOM%3a500380&amp;form=skydnc</v>
    <v>Learn more on Bing</v>
  </rv>
  <rv s="1">
    <v>en-GB</v>
    <v>ah84yc</v>
    <v>268435456</v>
    <v>1</v>
    <v>Powered by Refinitiv</v>
    <v>0</v>
    <v>JK LAKSHMI CEMENT LIMITED (XBOM:500380)</v>
    <v>2</v>
    <v>3</v>
    <v>Finance</v>
    <v>8</v>
    <v>935</v>
    <v>661</v>
    <v>0.68200000000000005</v>
    <v>-16.850000000000001</v>
    <v>-2.1320000000000002E-2</v>
    <v>INR</v>
    <v>JK Lakshmi Cement Limited is an India-based company that is engaged in the manufacturing of cement. The Company is a manufacturer and supplier of cement and cementitious products like ready-mix concrete (RMC) and autoclaved aerated concrete (AAC) Blocks with manufacturing facilities in the state of Rajasthan, Chhattisgarh, Gujarat, Haryana, Uttar Pradesh, and Odisha. Its product range includes an array of cement products like ordinary portland cement (OPC), portland pozzolana cement (PPC), portland slag cement (PSC) and composite cement. In addition to cement products, the Company provides a host of value-added products and services such as RMC, gypsum plaster, wall putty, autoclaved aerated blocks, construction chemicals and adhesives. Its cement brand includes JK Lakshmi Cement, JK Lakshmi PRO+ Cement, Platinum Heavy Duty Cement, Platinum Supreme Cement. Its Value-added solutions include JK Lakshmiplast Gypsum Plaster, JK Smartbond Mortar, JK Lakshmi Smart Serv Cement, and others.</v>
    <v>1621</v>
    <v>Bombay Stock Exchange</v>
    <v>XBOM</v>
    <v>XBOM</v>
    <v>4th Floor, Nehru House, 4, Bahadur Shah Zafar Marg,, NEW DELHI, DELHI, 110002 IN</v>
    <v>798.85</v>
    <v>Construction Materials</v>
    <v>Stock</v>
    <v>45744.438506944447</v>
    <v>1394</v>
    <v>743.5</v>
    <v>91088400000</v>
    <v>JK LAKSHMI CEMENT LIMITED</v>
    <v>JK LAKSHMI CEMENT LIMITED</v>
    <v>796.3</v>
    <v>33.371200000000002</v>
    <v>790.35</v>
    <v>773.5</v>
    <v>117670100</v>
    <v>500380</v>
    <v>JK LAKSHMI CEMENT LIMITED (XBOM:500380)</v>
    <v>9018</v>
    <v>270770</v>
    <v>1938</v>
  </rv>
  <rv s="2">
    <v>1395</v>
  </rv>
  <rv s="0">
    <v>https://www.bing.com/financeapi/forcetrigger?t=ahd8f2&amp;q=XBOM%3a532162&amp;form=skydnc</v>
    <v>Learn more on Bing</v>
  </rv>
  <rv s="1">
    <v>en-GB</v>
    <v>ahd8f2</v>
    <v>268435456</v>
    <v>1</v>
    <v>Powered by Refinitiv</v>
    <v>0</v>
    <v>JK PAPER LIMITED (XBOM:532162)</v>
    <v>2</v>
    <v>3</v>
    <v>Finance</v>
    <v>8</v>
    <v>639.15</v>
    <v>276</v>
    <v>1.2504</v>
    <v>2.2999999999999998</v>
    <v>7.4239999999999992E-3</v>
    <v>INR</v>
    <v>JK Paper Limited is an India-based producer of paper and paper boards. The Company offers various products, such as office documentation papers, uncoated paper and board, coated paper and board, and packaging board. It offers a range of office documentation papers from economy to premium grades. The product includes photocopy and multipurpose papers for use in desktops, inkjet and laser printers, fax machines, photocopiers and multi-functional devices. It offers a range of uncoated writing and printing paper for varied needs, including the super bright JK Maplitho. Its Uncoated Paper and Board products include JK Bond, JK MICR Cheque Paper, JK Parchment Paper, and others. Its Coated Paper and Board products include JK Cote (Matt/Gloss), JK Superkote / JK Cote Premium (Gloss) and JK Cote Chromo (Matt/Gloss). Its Packaging Board products include JK Ultima, JK TuffCote, and others. It is also engaged in the business of manufacturing, marketing and exporting animal nutrition products.</v>
    <v>2879</v>
    <v>Bombay Stock Exchange</v>
    <v>XBOM</v>
    <v>XBOM</v>
    <v>Nehru House,, 4, Bahadur Shah Zafar Marg,, NEW DELHI, DELHI, 110002 IN</v>
    <v>319.05</v>
    <v>Paper &amp; Forest Products</v>
    <v>Stock</v>
    <v>45744.438530092593</v>
    <v>1397</v>
    <v>309.85000000000002</v>
    <v>52912820000</v>
    <v>JK PAPER LIMITED</v>
    <v>JK PAPER LIMITED</v>
    <v>309.85000000000002</v>
    <v>8.6768000000000001</v>
    <v>309.8</v>
    <v>312.10000000000002</v>
    <v>169402300</v>
    <v>532162</v>
    <v>JK PAPER LIMITED (XBOM:532162)</v>
    <v>19128</v>
    <v>634910</v>
    <v>1960</v>
  </rv>
  <rv s="2">
    <v>1398</v>
  </rv>
  <rv s="0">
    <v>https://www.bing.com/financeapi/forcetrigger?t=ahaxw7&amp;q=XBOM%3a523405&amp;form=skydnc</v>
    <v>Learn more on Bing</v>
  </rv>
  <rv s="1">
    <v>en-GB</v>
    <v>ahaxw7</v>
    <v>268435456</v>
    <v>1</v>
    <v>Powered by Refinitiv</v>
    <v>0</v>
    <v>JM FINANCIAL LIMITED (XBOM:523405)</v>
    <v>2</v>
    <v>3</v>
    <v>Finance</v>
    <v>8</v>
    <v>168.85</v>
    <v>69</v>
    <v>0.83699999999999997</v>
    <v>-0.66</v>
    <v>-6.8920000000000006E-3</v>
    <v>INR</v>
    <v>JM Financial Limited is an integrated and diversified financial services company. The Company’s primary businesses include Investment Bank (IB); Mortgage Lending; Alternative and Distressed Credit, and Asset management, Wealth management and Securities business (Platform AWS). IB business caters to institutional, corporate, government and ultra-high net worth clients and includes investment banking, institutional equities and research, private equity funds, fixed income, syndication and finance. Mortgage Lending business includes both wholesale mortgage lending and retail mortgage lending (home loans, education institutions lending and LAP). Alternative and Distressed Credit business includes the asset reconstruction business and alternative credit funds. Platform AWS business provides an integrated investment platform to individual clients and includes wealth management business, broking, PMS and mutual fund business.</v>
    <v>4000</v>
    <v>Bombay Stock Exchange</v>
    <v>XBOM</v>
    <v>XBOM</v>
    <v>7th Floor, Cnergy, Appasaheb Marathe Marg, Prabhadevi, MUMBAI, MAHARASHTRA, 400025 IN</v>
    <v>98.68</v>
    <v>Investment Banking &amp; Investment Services</v>
    <v>Stock</v>
    <v>45744.43855324074</v>
    <v>1400</v>
    <v>95.1</v>
    <v>91846960000</v>
    <v>JM FINANCIAL LIMITED</v>
    <v>JM FINANCIAL LIMITED</v>
    <v>96.64</v>
    <v>23.648499999999999</v>
    <v>95.76</v>
    <v>95.1</v>
    <v>955843100</v>
    <v>523405</v>
    <v>JM FINANCIAL LIMITED (XBOM:523405)</v>
    <v>125248</v>
    <v>6278590</v>
    <v>1986</v>
  </rv>
  <rv s="2">
    <v>1401</v>
  </rv>
  <rv s="9">
    <v>en-GB</v>
    <v>cazhar</v>
    <v>268435456</v>
    <v>1</v>
    <v>Powered by Refinitiv</v>
    <v>17</v>
    <v>JSW INFRASTRUCTURE LIMITED (XBOM:543994)</v>
    <v>6</v>
    <v>3</v>
    <v>Finance</v>
    <v>8</v>
    <v>361</v>
    <v>218.1</v>
    <v>2.1589999999999998</v>
    <v>-3.1</v>
    <v>-9.6020000000000012E-3</v>
    <v>INR</v>
    <v>JSW Infrastructure Limited is an India-based port-related infrastructure company. The Company is primarily engaged in the business of developing, operating and maintaining the ports services, ports-related infrastructure development activities and development of infrastructure. Its segments include Port Operation and Logistic Operation. The Port Operation segment includes developing, operating and maintaining ports and terminals, related infrastructure and value-added services. Its Logistic Operation segment mainly includes logistics business. It handles a diverse range of cargo types, from dry bulk and break bulk to liquid bulk, gases, and containers. It offers comprehensive maritime services that encompass cargo handling, storage solutions, logistics services, and value-added offerings, positioning it as an evolving end-to-end logistics solutions provider. The Company’s subsidiaries include JSW Jaigarh Port Limited, Southwest Port Limited, JSW Shipyard Private Limited, and others.</v>
    <v>696</v>
    <v>Bombay Stock Exchange</v>
    <v>XBOM</v>
    <v>XBOM</v>
    <v>JSW Centre, Bandra Kurla Complex, Bandra East, MUMBAI, MAHARASHTRA, 400051 IN</v>
    <v>325.89999999999998</v>
    <v>Transport Infrastructure</v>
    <v>Stock</v>
    <v>45744.438518518517</v>
    <v>316.45</v>
    <v>662898100000</v>
    <v>JSW INFRASTRUCTURE LIMITED</v>
    <v>JSW INFRASTRUCTURE LIMITED</v>
    <v>324</v>
    <v>49.765000000000001</v>
    <v>322.85000000000002</v>
    <v>319.75</v>
    <v>2072852000</v>
    <v>543994</v>
    <v>JSW INFRASTRUCTURE LIMITED (XBOM:543994)</v>
    <v>57230</v>
    <v>3531060</v>
    <v>2006</v>
  </rv>
  <rv s="2">
    <v>1403</v>
  </rv>
  <rv s="0">
    <v>https://www.bing.com/financeapi/forcetrigger?t=ah7x77&amp;q=XBOM%3a500228&amp;form=skydnc</v>
    <v>Learn more on Bing</v>
  </rv>
  <rv s="1">
    <v>en-GB</v>
    <v>ah7x77</v>
    <v>268435456</v>
    <v>1</v>
    <v>Powered by Refinitiv</v>
    <v>0</v>
    <v>JSW Steel Limited (XBOM:500228)</v>
    <v>2</v>
    <v>3</v>
    <v>Finance</v>
    <v>8</v>
    <v>1074.1500000000001</v>
    <v>815.7</v>
    <v>1.0103</v>
    <v>3.4</v>
    <v>3.2069999999999998E-3</v>
    <v>INR</v>
    <v>JSW Steel Limited is an India-based holding company. The Company is primarily engaged in the business of manufacturing and sale of iron and steel products. It is an integrated manufacturer of a diverse range of steel products with its manufacturing facilities located at Vijayanagar Works in Karnataka, Dolvi Works in Maharashtra and Salem works in Tamil Nadu and also in the United States of America and Italy. It also has a plate and coil mill division in Anjar, Gujarat. It offers a gamut of steel products that includes hot rolled, cold rolled, bare and pre-painted galvanized and Galvalume, thermo-mechanically treated (TMT) rebars, wire rods and special steel. It offers a range of coated steel products that provide anti-corrosive properties. It serves multiple brands with its coated steel products, including GI (Vishwas), GL (Silveron), Color Coated (Everglow, Colouron+, Pragati+) and OEM products (Radiance). Its subsidiaries include JSW Steel (USA) Inc., Purest Energy, LLC, and others.</v>
    <v>13301</v>
    <v>Bombay Stock Exchange</v>
    <v>XBOM</v>
    <v>XBOM</v>
    <v>JSW Centre, Bandra-Kurla Complex, Bandra East, MUMBAI, MAHARASHTRA, 400051 IN</v>
    <v>1068</v>
    <v>Metals &amp; Mining</v>
    <v>Stock</v>
    <v>45744.43854166667</v>
    <v>1405</v>
    <v>1054.4000000000001</v>
    <v>2594148000000</v>
    <v>JSW Steel Limited</v>
    <v>JSW Steel Limited</v>
    <v>1055.5999999999999</v>
    <v>78.535799999999995</v>
    <v>1060.0999999999999</v>
    <v>1063.5</v>
    <v>2439943000</v>
    <v>500228</v>
    <v>JSW Steel Limited (XBOM:500228)</v>
    <v>21198</v>
    <v>1945790</v>
    <v>1994</v>
  </rv>
  <rv s="2">
    <v>1406</v>
  </rv>
  <rv s="0">
    <v>https://www.bing.com/financeapi/forcetrigger?t=c12gec&amp;q=XNSE%3aJUBLINGREA&amp;form=skydnc</v>
    <v>Learn more on Bing</v>
  </rv>
  <rv s="1">
    <v>en-GB</v>
    <v>c12gec</v>
    <v>268435456</v>
    <v>1</v>
    <v>Powered by Refinitiv</v>
    <v>0</v>
    <v>JUBILANT INGREVIA LIMITED (XNSE:JUBLINGREA)</v>
    <v>2</v>
    <v>3</v>
    <v>Finance</v>
    <v>4</v>
    <v>885</v>
    <v>440.3</v>
    <v>1.1739999999999999</v>
    <v>-11.8</v>
    <v>-1.7833000000000002E-2</v>
    <v>INR</v>
    <v>Jubilant Ingrevia Limited is a vertically integrated provider of life sciences products and solutions. Its segments include Specialty chemicals, Nutrition &amp; Health solutions and Chemical intermediates. The Specialty Chemicals segment includes bio-pyridine &amp; bio-picolines, fine chemicals, agro chemicals, custom development and manufacturing organization, and microbial control solutions. The Nutrition &amp; Health solutions segment includes nutrition and health ingredients and animal and human nutrition health solutions. The Chemical Intermediates segment includes acetyls and specialty ethanol. In agro chemicals, it offers value-added derivatives, derived from specialty building blocks such as pyridine, picoline and diketene derivatives. This sub-segment includes insecticides, herbicides and fungicides. Its product portfolio includes vital nutritional ingredients, including Vitamin B3, Vitamin B4, Picolinates, and premix formulations designed for both animal and human nutrition.</v>
    <v>2300</v>
    <v>National Stock Exchange of India</v>
    <v>XNSE</v>
    <v>XNSE</v>
    <v>1A, Sector 16A, NOIDA, UTTAR PRADESH, 201301 IN</v>
    <v>677.95</v>
    <v>Chemicals</v>
    <v>Stock</v>
    <v>45744.492812500001</v>
    <v>1408</v>
    <v>639</v>
    <v>102751900000</v>
    <v>JUBILANT INGREVIA LIMITED</v>
    <v>JUBILANT INGREVIA LIMITED</v>
    <v>665.8</v>
    <v>49.7958</v>
    <v>661.7</v>
    <v>649.9</v>
    <v>158104200</v>
    <v>JUBLINGREA</v>
    <v>JUBILANT INGREVIA LIMITED (XNSE:JUBLINGREA)</v>
    <v>396205</v>
    <v>344950</v>
    <v>2019</v>
  </rv>
  <rv s="2">
    <v>1409</v>
  </rv>
  <rv s="0">
    <v>https://www.bing.com/financeapi/forcetrigger?t=ahiivh&amp;q=XNSE%3aJUBLPHARMA&amp;form=skydnc</v>
    <v>Learn more on Bing</v>
  </rv>
  <rv s="1">
    <v>en-GB</v>
    <v>ahiivh</v>
    <v>268435456</v>
    <v>1</v>
    <v>Powered by Refinitiv</v>
    <v>0</v>
    <v>JUBILANT PHARMOVA LIMITED (XNSE:JUBLPHARMA)</v>
    <v>2</v>
    <v>3</v>
    <v>Finance</v>
    <v>4</v>
    <v>1309.9000000000001</v>
    <v>562.70000000000005</v>
    <v>1.6994</v>
    <v>7.2</v>
    <v>8.1019999999999998E-3</v>
    <v>INR</v>
    <v>Jubilant Pharmova Limited is an India-based integrated pharmaceutical company. The Company’s segments include Radiopharma, Allergy Immunotherapy, Contract Development and Manufacturing Organisation-Sterile Injectables, Generics, Contract Research, Development and Manufacturing Organisation, Proprietary Novel Drugs, and Management Services. The Radiopharma segment comprises radiopharmaceuticals including radio pharmacies. The Contract Development and Manufacturing Organisation-Sterile Injectables segment includes contract development and manufacturing organisation-sterile injectables products. The Generics segment includes solid dosage formulations. The Contract Research, Development and Manufacturing Organisation segment includes drug discovery services, and active pharmaceutical ingredients. The Proprietary Novel Drugs segment includes patient-focused biopharmaceutical business working to address unmet medical needs in oncology and autoimmune diseases.</v>
    <v>995</v>
    <v>National Stock Exchange of India</v>
    <v>XNSE</v>
    <v>XNSE</v>
    <v>1A, Sector 16A, NOIDA, UTTAR PRADESH, 201301 IN</v>
    <v>904</v>
    <v>Pharmaceuticals</v>
    <v>Stock</v>
    <v>45744.492812500001</v>
    <v>1411</v>
    <v>877.5</v>
    <v>141907600000</v>
    <v>JUBILANT PHARMOVA LIMITED</v>
    <v>JUBILANT PHARMOVA LIMITED</v>
    <v>888.7</v>
    <v>22.644600000000001</v>
    <v>888.7</v>
    <v>895.9</v>
    <v>158396700</v>
    <v>JUBLPHARMA</v>
    <v>JUBILANT PHARMOVA LIMITED (XNSE:JUBLPHARMA)</v>
    <v>159955</v>
    <v>187460</v>
    <v>1978</v>
  </rv>
  <rv s="2">
    <v>1412</v>
  </rv>
  <rv s="0">
    <v>https://www.bing.com/financeapi/forcetrigger?t=ahhckr&amp;q=XNSE%3aJWL&amp;form=skydnc</v>
    <v>Learn more on Bing</v>
  </rv>
  <rv s="1">
    <v>en-GB</v>
    <v>ahhckr</v>
    <v>268435456</v>
    <v>1</v>
    <v>Powered by Refinitiv</v>
    <v>0</v>
    <v>JUPITER WAGONS LIMITED (XNSE:JWL)</v>
    <v>2</v>
    <v>3</v>
    <v>Finance</v>
    <v>4</v>
    <v>748.1</v>
    <v>270.05</v>
    <v>0.56359999999999999</v>
    <v>-2.4</v>
    <v>-6.4580000000000002E-3</v>
    <v>INR</v>
    <v>Jupiter Wagons Limited is an integrated railway engineering company for freight wagons and passenger coach items for the Indian Railways. The Company is engaged in the business of metal fabrication, comprising load bodies for commercial vehicles, rail freight wagons, and manufacturing railway transportation equipment. Its products include wagons, wagon accessories, brake systems, brake discs, complete track solutions, commercial vehicle load bodies, commercial electric vehicles, and containers. It caters to industries such as railways, metro rail, automobile, transportation, logistics, construction equipment, municipalities, healthcare, energy, mining, and infrastructure. The Company also specializes in railway and electric truck battery technology. The Company client base include Indian Railways, American Railroads, and the Indian Ministry of Defense. Its subsidiaries are Jupiter Electric Mobility Private Limited and Habitation Real Estate LLP.</v>
    <v>594</v>
    <v>National Stock Exchange of India</v>
    <v>XNSE</v>
    <v>XNSE</v>
    <v>4/2. Middleton Street,, KOLKATA, WEST BENGAL, 700071 IN</v>
    <v>383.25</v>
    <v>Machinery, Equipment &amp; Components</v>
    <v>Stock</v>
    <v>45744.492812500001</v>
    <v>1414</v>
    <v>365</v>
    <v>156745900000</v>
    <v>JUPITER WAGONS LIMITED</v>
    <v>JUPITER WAGONS LIMITED</v>
    <v>373.05</v>
    <v>41.214599999999997</v>
    <v>371.65</v>
    <v>369.25</v>
    <v>424498000</v>
    <v>JWL</v>
    <v>JUPITER WAGONS LIMITED (XNSE:JWL)</v>
    <v>3545855</v>
    <v>7766860</v>
    <v>1979</v>
  </rv>
  <rv s="2">
    <v>1415</v>
  </rv>
  <rv s="0">
    <v>https://www.bing.com/financeapi/forcetrigger?t=ahij7w&amp;q=XNSE%3aJUSTDIAL&amp;form=skydnc</v>
    <v>Learn more on Bing</v>
  </rv>
  <rv s="1">
    <v>en-GB</v>
    <v>ahij7w</v>
    <v>268435456</v>
    <v>1</v>
    <v>Powered by Refinitiv</v>
    <v>0</v>
    <v>JUST DIAL LIMITED (XNSE:JUSTDIAL)</v>
    <v>2</v>
    <v>3</v>
    <v>Finance</v>
    <v>4</v>
    <v>1395</v>
    <v>756.05</v>
    <v>1.2039</v>
    <v>-28.1</v>
    <v>-3.3306000000000002E-2</v>
    <v>INR</v>
    <v>Just Dial Limited is a local search engine company. The Company provides local search, search related services and software services to users in India through multiple platforms such as the Internet, mobile Internet, over the telephone (voice), text (SMS). It enables quick discovery of local businesses across categories and geographies through rich and curated information served via multiple platforms: Website, mobile site, Android &amp; iOS apps and pan-India voice service. Its platforms include JD App, JD Ratings, JD Business, JD Mart, JD Analytics, Online Self-Sign-Up, JD Omni and JD Pay. JD App is a one-stop destination offering simple and intuitive business discovery services, it also contains features like user ratings, location-based search, 360-degree images, movies, news, sports, stocks and augmented reality (AR)-based listing finder, among others. JD Mart is an exclusive B2B marketplace made for micro, small and medium enterprises (MSMEs) to fulfil their business requirements.</v>
    <v>12834</v>
    <v>National Stock Exchange of India</v>
    <v>XNSE</v>
    <v>XNSE</v>
    <v>Palm Court Building - M, 501/B, 5th Floor, New Link Road, Besides Goregaon Sports Complex, Malad West, MUMBAI, MAHARASHTRA, 400064 IN</v>
    <v>857</v>
    <v>Software &amp; IT Services</v>
    <v>Stock</v>
    <v>45744.492812500001</v>
    <v>1417</v>
    <v>810.05</v>
    <v>69360380000</v>
    <v>JUST DIAL LIMITED</v>
    <v>JUST DIAL LIMITED</v>
    <v>844.9</v>
    <v>12.7911</v>
    <v>843.7</v>
    <v>815.6</v>
    <v>85042160</v>
    <v>JUSTDIAL</v>
    <v>JUST DIAL LIMITED (XNSE:JUSTDIAL)</v>
    <v>258904</v>
    <v>221940</v>
    <v>1993</v>
  </rv>
  <rv s="2">
    <v>1418</v>
  </rv>
  <rv s="0">
    <v>https://www.bing.com/financeapi/forcetrigger?t=ahijdm&amp;q=XNSE%3aJYOTHYLAB&amp;form=skydnc</v>
    <v>Learn more on Bing</v>
  </rv>
  <rv s="1">
    <v>en-GB</v>
    <v>ahijdm</v>
    <v>268435456</v>
    <v>1</v>
    <v>Powered by Refinitiv</v>
    <v>0</v>
    <v>JYOTHY LABS LIMITED (XNSE:JYOTHYLAB)</v>
    <v>2</v>
    <v>3</v>
    <v>Finance</v>
    <v>4</v>
    <v>595.85</v>
    <v>310.2</v>
    <v>0.92320000000000002</v>
    <v>-1.1000000000000001</v>
    <v>-3.3350000000000003E-3</v>
    <v>INR</v>
    <v>Jyothy Labs Limited is a fast-moving consumer goods (FMCG) company. The Company is principally engaged in manufacturing and marketing of fabric care, dishwashing, personal care, and household insecticide products, and also provides laundry and dry-cleaning services. The Company's segments include Fabric Care, Dishwashing, Household Insecticides, Personal Care, and Others. The Fabric Care segment includes fabric whitener, fabric enhancer, detergent powder, detergent liquid and bar soap. The Dishwashing segment includes dish wash bar, gel, liquid, dish wash scrubber, dishwash steel scrubber and dishwash powder. The Household Insecticides segment includes mosquito repellent coils, liquids, and insect repellent sticks. The Personal Care segment includes body soap, Insecticides toothpaste, deodorants, talcum powder, after shave and hand wash. The Others segment includes laundry services, incense sticks, toilet cleaner and floor cleaner. Jyothy Kallol Bangladesh Limited is its subsidiary.</v>
    <v>2943</v>
    <v>National Stock Exchange of India</v>
    <v>XNSE</v>
    <v>XNSE</v>
    <v>Ujala House, Ram Krishna Mandir Road, Off Andheri Kurla Road, Kondivita, Andheri East, MUMBAI, MAHARASHTRA, 400059 IN</v>
    <v>334.85</v>
    <v>Personal &amp; Household Products &amp; Services</v>
    <v>Stock</v>
    <v>45744.492812500001</v>
    <v>1420</v>
    <v>327.39999999999998</v>
    <v>120703400000</v>
    <v>JYOTHY LABS LIMITED</v>
    <v>JYOTHY LABS LIMITED</v>
    <v>331.1</v>
    <v>32.4146</v>
    <v>329.8</v>
    <v>328.7</v>
    <v>367214500</v>
    <v>JYOTHYLAB</v>
    <v>JYOTHY LABS LIMITED (XNSE:JYOTHYLAB)</v>
    <v>416607</v>
    <v>621300</v>
    <v>1992</v>
  </rv>
  <rv s="2">
    <v>1421</v>
  </rv>
  <rv s="0">
    <v>https://www.bing.com/financeapi/forcetrigger?t=ahiocw&amp;q=XNSE%3aKPRMILL&amp;form=skydnc</v>
    <v>Learn more on Bing</v>
  </rv>
  <rv s="1">
    <v>en-GB</v>
    <v>ahiocw</v>
    <v>268435456</v>
    <v>1</v>
    <v>Powered by Refinitiv</v>
    <v>0</v>
    <v>K.P.R. MILL LIMITED (XNSE:KPRMILL)</v>
    <v>2</v>
    <v>3</v>
    <v>Finance</v>
    <v>4</v>
    <v>1194</v>
    <v>743</v>
    <v>0.8579</v>
    <v>-24.35</v>
    <v>-2.6158999999999998E-2</v>
    <v>INR</v>
    <v>K.P.R. Mill Limited is an India-based textile company. The Company is engaged in the business of yarn, fabrics, garments, green power, sugar and ethanol. The Company's segments include textile, sugar and others. It produces yarns in a comprehensive range and varieties like compact yarn, combed yarn, carded yarn, melange yarn, polyester cotton, viscose yarn, grindel yarn and red label yarn. Its fabric products include the entire range of single jersey (also with lycra/spandex), interlock, rib, two and three thread fleece, pique polo, flat bed collar are key products. The Company provides a range of inner wear and athleisure wear for the Indian market under the brand name FASO. It provides men's wear and women's wear. It provides various garment types, such as casual wear, sportswear, active wear, sleep wear and work wear. It has a capacity to produce approximately 1,00,000 metric tons (MT) of cotton yarn; 4,000 MT Viscose vortex yarn per annum; 40,000 MT fabrics per annum, and others.</v>
    <v>20774</v>
    <v>National Stock Exchange of India</v>
    <v>XNSE</v>
    <v>XNSE</v>
    <v>1st Floor, Srivari Shrimat, 1045, Avinashi Road, COIMBATORE, TAMIL NADU, 641018 IN</v>
    <v>941.9</v>
    <v>Textiles &amp; Apparel</v>
    <v>Stock</v>
    <v>45744.492812500001</v>
    <v>1423</v>
    <v>903.5</v>
    <v>309854400000</v>
    <v>K.P.R. MILL LIMITED</v>
    <v>K.P.R. MILL LIMITED</v>
    <v>925.2</v>
    <v>37.581000000000003</v>
    <v>930.85</v>
    <v>906.5</v>
    <v>341814000</v>
    <v>KPRMILL</v>
    <v>K.P.R. MILL LIMITED (XNSE:KPRMILL)</v>
    <v>102465</v>
    <v>164330</v>
    <v>2003</v>
  </rv>
  <rv s="2">
    <v>1424</v>
  </rv>
  <rv s="0">
    <v>https://www.bing.com/financeapi/forcetrigger?t=ahijm7&amp;q=XNSE%3aKAJARIACER&amp;form=skydnc</v>
    <v>Learn more on Bing</v>
  </rv>
  <rv s="1">
    <v>en-GB</v>
    <v>ahijm7</v>
    <v>268435456</v>
    <v>1</v>
    <v>Powered by Refinitiv</v>
    <v>0</v>
    <v>KAJARIA CERAMICS LIMITED (XNSE:KAJARIACER)</v>
    <v>2</v>
    <v>3</v>
    <v>Finance</v>
    <v>4</v>
    <v>1578.7</v>
    <v>831.1</v>
    <v>1.0277000000000001</v>
    <v>-19.75</v>
    <v>-2.2477999999999998E-2</v>
    <v>INR</v>
    <v>Kajaria Ceramics Limited is an India-based manufacturer of ceramic/vitrified tiles. The Company's segments include Tiles and Others. The Tiles segment is engaged in the manufacturing and trading of ceramic and vitrified wall and floor tiles. The Others segment is engaged in the manufacturing of sanitaryware and faucet and trading of plywood and laminates. Its product categories include glazed vitrified tiles - Eternity, ceramic wall and floor tiles, polished vitrified tiles and tile adhesives. The Company's wall tiles product categories include bathroom, kitchen, outdoor, living room, bedroom and wall tiles for commercial spaces. Its floor tiles product categories include living room, outdoor, bedroom, kitchen, bathroom and floor tiles for commercial spaces. The Company's Eternity glazed vitrified tiles include admiral brown, bolvia grey, ambrosia, ambrosia decor, apollo grey, astonia bronze, astonia nero and blossom beige decor.</v>
    <v>7394</v>
    <v>National Stock Exchange of India</v>
    <v>XNSE</v>
    <v>XNSE</v>
    <v>J-1/B-1 (Extn.), Mohan Co-op Ind Estate, (Opp. Badarpur Thermal Power Station), NEW DELHI, DELHI, 110044 IN</v>
    <v>890.45</v>
    <v>Homebuilding &amp; Construction Supplies</v>
    <v>Stock</v>
    <v>45744.492812500001</v>
    <v>1426</v>
    <v>854</v>
    <v>136799000000</v>
    <v>KAJARIA CERAMICS LIMITED</v>
    <v>KAJARIA CERAMICS LIMITED</v>
    <v>877.2</v>
    <v>38.610199999999999</v>
    <v>878.65</v>
    <v>858.9</v>
    <v>159272300</v>
    <v>KAJARIACER</v>
    <v>KAJARIA CERAMICS LIMITED (XNSE:KAJARIACER)</v>
    <v>250114</v>
    <v>210410</v>
    <v>1985</v>
  </rv>
  <rv s="2">
    <v>1427</v>
  </rv>
  <rv s="0">
    <v>https://www.bing.com/financeapi/forcetrigger?t=ahijrw&amp;q=XNSE%3aKALPATPOWR&amp;form=skydnc</v>
    <v>Learn more on Bing</v>
  </rv>
  <rv s="1">
    <v>en-GB</v>
    <v>ahijrw</v>
    <v>268435456</v>
    <v>1</v>
    <v>Powered by Refinitiv</v>
    <v>0</v>
    <v>KALPATARU PROJECTS INTERNATIONAL LIMITED (XNSE:KPIL)</v>
    <v>2</v>
    <v>3</v>
    <v>Finance</v>
    <v>4</v>
    <v>1449</v>
    <v>821.3</v>
    <v>0.99960000000000004</v>
    <v>-8.4</v>
    <v>-8.5459999999999998E-3</v>
    <v>INR</v>
    <v>Kalpataru Projects International Limited is a specialized engineering, procurement and construction (EPC) company. It is engaged in Power Transmission &amp; Distribution, Buildings &amp; Factories, Water Supply &amp; Irrigation, Railways, Oil &amp; Gas Pipelines, Urban Mobility (Flyovers &amp; Metro Rail), Highways and Airports. It is executing projects in over 30 countries and has a global footprint in 73 countries. It is an EPC contractor in railway infrastructure space and caters to turnkey solutions for conventional rail lines and metro rail. It undertakes railway projects for overhead electrification, traction substation, track-laying, earthwork, bridges, buildings, stations, signaling and telecommunications and others. It undertakes EPC contracting for cross-country pipelines, terminals, process plants and gas gathering stations for oil and gas sector across territories throughout the globe. It provides end-to-end solutions ranging from in-house design, testing, procurement, fabrication and others.</v>
    <v>8441</v>
    <v>National Stock Exchange of India</v>
    <v>XNSE</v>
    <v>XNSE</v>
    <v>101, Kalpataru Synergy, Opp. Grand Hyatt, Santacruz(E), MUMBAI, MAHARASHTRA, 400055 IN</v>
    <v>1009.45</v>
    <v>Construction &amp; Engineering</v>
    <v>Stock</v>
    <v>45744.492812500001</v>
    <v>1429</v>
    <v>968.85</v>
    <v>166417800000</v>
    <v>KALPATARU PROJECTS INTERNATIONAL LIMITED</v>
    <v>KALPATARU PROJECTS INTERNATIONAL LIMITED</v>
    <v>987.75</v>
    <v>30.2531</v>
    <v>982.9</v>
    <v>974.5</v>
    <v>170772600</v>
    <v>KPIL</v>
    <v>KALPATARU PROJECTS INTERNATIONAL LIMITED (XNSE:KPIL)</v>
    <v>521419</v>
    <v>726360</v>
    <v>1981</v>
  </rv>
  <rv s="2">
    <v>1430</v>
  </rv>
  <rv s="0">
    <v>https://www.bing.com/financeapi/forcetrigger?t=c1d2c7&amp;q=XBOM%3a543278&amp;form=skydnc</v>
    <v>Learn more on Bing</v>
  </rv>
  <rv s="1">
    <v>en-GB</v>
    <v>c1d2c7</v>
    <v>268435456</v>
    <v>1</v>
    <v>Powered by Refinitiv</v>
    <v>0</v>
    <v>KALYAN JEWELLERS INDIA LIMITED (XBOM:543278)</v>
    <v>2</v>
    <v>3</v>
    <v>Finance</v>
    <v>8</v>
    <v>794.6</v>
    <v>337</v>
    <v>0.88470000000000004</v>
    <v>-1.75</v>
    <v>-3.7319999999999996E-3</v>
    <v>INR</v>
    <v>Kalyan Jewellers India Limited is an India-based international retail Jewelry chain, which is engaged in manufacturing and retailing of primarily gold and precious stone studded jewelries. The Company’s brand includes Mudhra, Nimah, Anokhi, Rang, Tejasvi, Ziah, Laya, Glo, Candere, Vedha, Apoorva, and Hera. Its products include chain, necklace, bangles, bracelets, nose studs, choker set, daily wear, vaddanam, jewellery set, rings, earrings, pendant, anklets, pearl studs, moti set, jhumka, locket, haram, kada, payal, and second stud. The Company manufactures Jewelry from various metals, such as gold, diamond, silver, platinum, gemstone, white gold, and rose gold. It has approximately 150 retail stores spread across India and Middle East. Its subsidiaries include Kalyan Jewellers FZE, Kalyan Jewellers LLC, Kalyan Jewellers for Golden Jewelry Company, W.L.L., Kenouz Al Sharq Gold Ind.LLC, Kalyan Jewelers, Inc., Kalyan Jewellers Bahrain W.L.L, and Enovate Lifestyles Private Limited.</v>
    <v>11177</v>
    <v>Bombay Stock Exchange</v>
    <v>XBOM</v>
    <v>XBOM</v>
    <v>TC-32/204/2, SITARAM MILL ROAD / PREMJI ROAD, PUNKUNNAM, THRICHUR, KERALA, 680002 IN</v>
    <v>481.5</v>
    <v>Specialty Retailers</v>
    <v>Stock</v>
    <v>45744.438530092593</v>
    <v>1432</v>
    <v>464.05</v>
    <v>481938200000</v>
    <v>KALYAN JEWELLERS INDIA LIMITED</v>
    <v>KALYAN JEWELLERS INDIA LIMITED</v>
    <v>471</v>
    <v>72.327699999999993</v>
    <v>468.9</v>
    <v>467.15</v>
    <v>1031435000</v>
    <v>543278</v>
    <v>KALYAN JEWELLERS INDIA LIMITED (XBOM:543278)</v>
    <v>341142</v>
    <v>8181400</v>
    <v>2009</v>
  </rv>
  <rv s="2">
    <v>1433</v>
  </rv>
  <rv s="0">
    <v>https://www.bing.com/financeapi/forcetrigger?t=ah7u9c&amp;q=XBOM%3a500165&amp;form=skydnc</v>
    <v>Learn more on Bing</v>
  </rv>
  <rv s="1">
    <v>en-GB</v>
    <v>ah7u9c</v>
    <v>268435456</v>
    <v>1</v>
    <v>Powered by Refinitiv</v>
    <v>0</v>
    <v>KANSAI NEROLAC PAINTS LIMITED (XBOM:500165)</v>
    <v>2</v>
    <v>3</v>
    <v>Finance</v>
    <v>8</v>
    <v>320.64999999999998</v>
    <v>218.35</v>
    <v>0.92110000000000003</v>
    <v>0.15</v>
    <v>6.4589999999999992E-4</v>
    <v>INR</v>
    <v>Kansai Nerolac Paints Limited is an India-based paints and coating manufacturer, specializing in industrial coatings. The Company is engaged in manufacturing and supplying of paints, varnishes, enamels and lacquers. Its product categories include interior wall paints, exterior wall paints, wood coatings, paint ancillary, metal enamel paints, waterproofing, interior textures and adhesive. Its NXTGEN home painting services include trained and certified painters, on-site sanitation, and clean and dust-free process. The Company serves various sectors, including homes (interior &amp; exterior, wood finish, construction chemicals, tile adhesive), automobiles (four-wheeler, two-wheeler/three-wheeler, electric vehicle, commercial vehicle, tractors), new segments (underbody coats, alloy wheels and seam sealers), consumer durables (fans, microwaves, refrigerators, washing machine), personal use articles (hair clips, artificial jewelry), or transportation infrastructure (bridges, metro rail).</v>
    <v>3784</v>
    <v>Bombay Stock Exchange</v>
    <v>XBOM</v>
    <v>XBOM</v>
    <v>28th Floor, A - Wing, Marathon Futurex, Mafatlal Mills Compound, N M Joshi Marg, Area: Lower Parel, MUMBAI, MAHARASHTRA, 400013 IN</v>
    <v>237.55</v>
    <v>Chemicals</v>
    <v>Stock</v>
    <v>45744.43854166667</v>
    <v>1435</v>
    <v>232</v>
    <v>188286800000</v>
    <v>KANSAI NEROLAC PAINTS LIMITED</v>
    <v>KANSAI NEROLAC PAINTS LIMITED</v>
    <v>232.55</v>
    <v>16.326000000000001</v>
    <v>232.25</v>
    <v>232.4</v>
    <v>808444900</v>
    <v>500165</v>
    <v>KANSAI NEROLAC PAINTS LIMITED (XBOM:500165)</v>
    <v>12996</v>
    <v>369090</v>
    <v>1920</v>
  </rv>
  <rv s="2">
    <v>1436</v>
  </rv>
  <rv s="0">
    <v>https://www.bing.com/financeapi/forcetrigger?t=ahikzr&amp;q=XNSE%3aKEC&amp;form=skydnc</v>
    <v>Learn more on Bing</v>
  </rv>
  <rv s="1">
    <v>en-GB</v>
    <v>ahikzr</v>
    <v>268435456</v>
    <v>1</v>
    <v>Powered by Refinitiv</v>
    <v>0</v>
    <v>KEC INTERNATIONAL LIMITED (XNSE:KEC)</v>
    <v>2</v>
    <v>3</v>
    <v>Finance</v>
    <v>4</v>
    <v>1313.25</v>
    <v>648.6</v>
    <v>0.73119999999999996</v>
    <v>-15.3</v>
    <v>-1.9172000000000002E-2</v>
    <v>INR</v>
    <v>KEC International Limited is an India-based global infrastructure engineering, procurement and construction (EPC) company. The Company a has presence in the verticals of power transmission and distribution, railways, civil, urban infrastructure, solar, oil and gas pipelines, and cables. Its power transmission and distribution vertical offer integrated solutions ranging from design, manufacturing, supply, installation, and commissioning of transmission lines, substations and underground cabling in both domestic and international markets. It has a diverse portfolio of projects in railways across overhead electrification (OHE), laying of new railway lines, doubling and tripling of tracks, tunnel ventilation, speed upgradation, and construction of railway stations, platforms and bridges, among others. The Company's civil vertical is focused on projects, in segments such as buildings and factories, public spaces, water pipelines and water treatment plants, logistics, and warehouses.</v>
    <v>6621</v>
    <v>National Stock Exchange of India</v>
    <v>XNSE</v>
    <v>XNSE</v>
    <v>RPG House, 463, Dr. Annie Besant Road, Worli, MUMBAI, MAHARASHTRA, 400030 IN</v>
    <v>809.85</v>
    <v>Construction &amp; Engineering</v>
    <v>Stock</v>
    <v>45744.492812500001</v>
    <v>1438</v>
    <v>775.5</v>
    <v>208368000000</v>
    <v>KEC INTERNATIONAL LIMITED</v>
    <v>KEC INTERNATIONAL LIMITED</v>
    <v>803.95</v>
    <v>44.743699999999997</v>
    <v>798.05</v>
    <v>782.75</v>
    <v>266200000</v>
    <v>KEC</v>
    <v>KEC INTERNATIONAL LIMITED (XNSE:KEC)</v>
    <v>770276</v>
    <v>4965400</v>
    <v>2005</v>
  </rv>
  <rv s="2">
    <v>1439</v>
  </rv>
  <rv s="0">
    <v>https://www.bing.com/financeapi/forcetrigger?t=ahil6h&amp;q=XNSE%3aKEI&amp;form=skydnc</v>
    <v>Learn more on Bing</v>
  </rv>
  <rv s="1">
    <v>en-GB</v>
    <v>ahil6h</v>
    <v>268435456</v>
    <v>1</v>
    <v>Powered by Refinitiv</v>
    <v>0</v>
    <v>KEI INDUSTRIES LIMITED (XNSE:KEI)</v>
    <v>2</v>
    <v>3</v>
    <v>Finance</v>
    <v>4</v>
    <v>5039.7</v>
    <v>2762.25</v>
    <v>1.2326999999999999</v>
    <v>9.6</v>
    <v>3.3300000000000001E-3</v>
    <v>INR</v>
    <v>KEI Industries Limited is an India-based manufacturer of wires and cables. The Company's segments include Cables and Wires, Stainless Steel Wire, and Engineering, Procurement and Construction (EPC) Projects. Cables and Wires segment is engaged in the manufacturing, sale and marketing of all a range of power cables, such as low tension (LT), high tension (HT) and extra high voltage (EHV), control and instrumentation cables, specialty cables, elastomeric/rubber cables, flexible and house wires, and winding wires. Stainless Steel Wire segment comprises manufacturing, sale and job work related to stainless steel wire. EPC Projects segment comprises design, engineering, supply, erection, testing and commissioning of high voltage and extra high voltage underground cabling projects from 33 kilovolt (kV) to 400 kV, substations (AIS &amp; GIS) on a turnkey basis up to 400 KV and conversion of overhead line to underground line for complete town including HT and LT distribution system, among others.</v>
    <v>1849</v>
    <v>National Stock Exchange of India</v>
    <v>XNSE</v>
    <v>XNSE</v>
    <v>D-90, OKHLA INDUSTRIAL AREA PHASE -I, NEW DELHI, DELHI, 110020 IN</v>
    <v>2944.95</v>
    <v>Machinery, Equipment &amp; Components</v>
    <v>Stock</v>
    <v>45744.492812500001</v>
    <v>1441</v>
    <v>2872.8</v>
    <v>276419300000</v>
    <v>KEI INDUSTRIES LIMITED</v>
    <v>KEI INDUSTRIES LIMITED</v>
    <v>2904.65</v>
    <v>41.113</v>
    <v>2883.25</v>
    <v>2892.85</v>
    <v>95552590</v>
    <v>KEI</v>
    <v>KEI INDUSTRIES LIMITED (XNSE:KEI)</v>
    <v>722128</v>
    <v>1731980</v>
    <v>1992</v>
  </rv>
  <rv s="2">
    <v>1442</v>
  </rv>
  <rv s="9">
    <v>en-GB</v>
    <v>c8gyc7</v>
    <v>268435456</v>
    <v>1</v>
    <v>Powered by Refinitiv</v>
    <v>17</v>
    <v>KFIN TECHNOLOGIES LIMITED (XBOM:543720)</v>
    <v>6</v>
    <v>3</v>
    <v>Finance</v>
    <v>8</v>
    <v>1640</v>
    <v>591.79999999999995</v>
    <v>1.2609999999999999</v>
    <v>-13.15</v>
    <v>-1.2607E-2</v>
    <v>INR</v>
    <v>KFin Technologies Limited is engaged in providing service of registrar to the public issue of securities, registrar to the securities transfers, and back-office operations to mutual fund houses and data processing activities. Its business segments include Domestic mutual fund investor solutions, Issuer solutions, International and other investor solutions and Global business services. It is an investor solutions provider to asset management firms and issuer solutions provider to both listed and unlisted corporations in India, in terms of the number of clients served. It also offers investor solutions and fund administration to asset managers in GIFT City (India), Malaysia, the Philippines, Singapore, Hong Kong, Thailand, and Canada. It offers platform-as-a-service and software-as-a-service based solutions, such as digital onboarding for investors, transfer agency, fund accounting, fund administration, transaction management and other diverse digital services to global asset managers.</v>
    <v>5818</v>
    <v>Bombay Stock Exchange</v>
    <v>XBOM</v>
    <v>XBOM</v>
    <v>Selenium Building, Tower-B, Plot No 31 &amp; 32, Financial District, Nanakramguda, Serilingampally, Rangareddi, HYDERABAD, TELANGANA, 500032 IN</v>
    <v>1070.95</v>
    <v>Financial Technology (Fintech) &amp; Infrastructure</v>
    <v>Stock</v>
    <v>45744.43855324074</v>
    <v>1021.2</v>
    <v>177169000000</v>
    <v>KFIN TECHNOLOGIES LIMITED</v>
    <v>KFIN TECHNOLOGIES LIMITED</v>
    <v>1030.45</v>
    <v>54.767400000000002</v>
    <v>1043.0999999999999</v>
    <v>1029.95</v>
    <v>172075500</v>
    <v>543720</v>
    <v>KFIN TECHNOLOGIES LIMITED (XBOM:543720)</v>
    <v>64336</v>
    <v>1340550</v>
    <v>2017</v>
  </rv>
  <rv s="2">
    <v>1444</v>
  </rv>
  <rv s="0">
    <v>https://www.bing.com/financeapi/forcetrigger?t=ahin52&amp;q=XNSE%3aKNRCON&amp;form=skydnc</v>
    <v>Learn more on Bing</v>
  </rv>
  <rv s="1">
    <v>en-GB</v>
    <v>ahin52</v>
    <v>268435456</v>
    <v>1</v>
    <v>Powered by Refinitiv</v>
    <v>0</v>
    <v>KNR CONSTRUCTIONS LIMITED (XNSE:KNRCON)</v>
    <v>2</v>
    <v>3</v>
    <v>Finance</v>
    <v>4</v>
    <v>415.4</v>
    <v>205.2</v>
    <v>0.98060000000000003</v>
    <v>1.55</v>
    <v>6.8410000000000007E-3</v>
    <v>INR</v>
    <v>KNR Constructions Limited is an India-based company infrastructure development company. The Company is engaged in the construction of roads, bridges, flyovers, and irrigation projects. The Company provides engineering, procurement, and construction (EPC) services across various sectors namely roads and highways, irrigation, and urban water infrastructure management. Its projects include highway projects, irrigation and water management, river bridges, and urban development. Its urban development includes flyovers, water works, and sewage works. Its ongoing urban development project is Challaghatta Main Valley Project (Package CVD-II). This project involves the remodeling of primary and secondary storm drains, bridges/culverts, and related works in Challaghatta Main Valley in Bangalore City. Its subsidiaries include KNR Agrotech &amp; Beverages Private Limited, KNR Infrastructure Projects Pvt Limited, KNR Energy Limited, and others.</v>
    <v>5491</v>
    <v>National Stock Exchange of India</v>
    <v>XNSE</v>
    <v>XNSE</v>
    <v>KNR House, 3rd &amp; 4th Floor, Plot No. 114, Phase - I, Kavuri Hills, HYDERABAD, TELANGANA, 500033 IN</v>
    <v>244.41</v>
    <v>Construction &amp; Engineering</v>
    <v>Stock</v>
    <v>45744.492812500001</v>
    <v>1446</v>
    <v>226</v>
    <v>64158050000</v>
    <v>KNR CONSTRUCTIONS LIMITED</v>
    <v>KNR CONSTRUCTIONS LIMITED</v>
    <v>228</v>
    <v>5.2755999999999998</v>
    <v>226.58</v>
    <v>228.13</v>
    <v>281234600</v>
    <v>KNRCON</v>
    <v>KNR CONSTRUCTIONS LIMITED (XNSE:KNRCON)</v>
    <v>3581774</v>
    <v>2274300</v>
    <v>1995</v>
  </rv>
  <rv s="2">
    <v>1447</v>
  </rv>
  <rv s="0">
    <v>https://www.bing.com/financeapi/forcetrigger?t=ahiofr&amp;q=XNSE%3aKRBL&amp;form=skydnc</v>
    <v>Learn more on Bing</v>
  </rv>
  <rv s="1">
    <v>en-GB</v>
    <v>ahiofr</v>
    <v>268435456</v>
    <v>1</v>
    <v>Powered by Refinitiv</v>
    <v>0</v>
    <v>KRBL LIMITED (XNSE:KRBL)</v>
    <v>2</v>
    <v>3</v>
    <v>Finance</v>
    <v>4</v>
    <v>348.7</v>
    <v>241.25</v>
    <v>1.1163000000000001</v>
    <v>0.6</v>
    <v>2.1900000000000001E-3</v>
    <v>INR</v>
    <v>KRBL Limited is an India-based integrated rice company. The Company is a basmati rice producer and has fully integrated operations in basmati value chain, which include seed development, contact farming, procurement of paddy, storage, processing, packaging, branding and marketing. It owns and manufactures basmati rice brands in India and abroad. It operates through two segments: Agri and Energy. Its Agri segment comprises of agricultural commodities, such as rice, furfural, seed, bran, bran oil, and others. Its Energy segment comprises of power generation from wind turbine, husk-based power plant and solar power plant. The Company offers its rice under a range of brands, including India Gate, Nur Jahan, Telephone, Train, Unity, Lotus, Lion, Doon, Aarati, Quilada, Al Wisam, Granny's Kitchen, Necklace, Bemisal and Indian Farm, among others. Its subsidiaries include K B Exports Private Limited and KRBL DMCC and KRBL LLC. It exports its products to Saudi Arabia, Iran, Iraq and others.</v>
    <v>2768</v>
    <v>National Stock Exchange of India</v>
    <v>XNSE</v>
    <v>XNSE</v>
    <v>C-32, 5th &amp; 6th Floor, Sector-62, Noida, NOIDA, UTTAR PRADESH, 201301 IN</v>
    <v>279.55</v>
    <v>Food &amp; Tobacco</v>
    <v>Stock</v>
    <v>45744.492812500001</v>
    <v>1449</v>
    <v>272.39999999999998</v>
    <v>62853160000</v>
    <v>KRBL LIMITED</v>
    <v>KRBL LIMITED</v>
    <v>274</v>
    <v>14.418900000000001</v>
    <v>274</v>
    <v>274.60000000000002</v>
    <v>228889900</v>
    <v>KRBL</v>
    <v>KRBL LIMITED (XNSE:KRBL)</v>
    <v>363419</v>
    <v>472400</v>
    <v>1993</v>
  </rv>
  <rv s="2">
    <v>1450</v>
  </rv>
  <rv s="0">
    <v>https://www.bing.com/financeapi/forcetrigger?t=c2k8c7&amp;q=XNSE%3aKIMS&amp;form=skydnc</v>
    <v>Learn more on Bing</v>
  </rv>
  <rv s="1">
    <v>en-GB</v>
    <v>c2k8c7</v>
    <v>268435456</v>
    <v>1</v>
    <v>Powered by Refinitiv</v>
    <v>0</v>
    <v>KRISHNA INSTITUTE OF MEDICAL SCIENCES LIMITED (XNSE:KIMS)</v>
    <v>2</v>
    <v>3</v>
    <v>Finance</v>
    <v>4</v>
    <v>674.3</v>
    <v>350</v>
    <v>0.73129999999999995</v>
    <v>17.100000000000001</v>
    <v>2.7469999999999998E-2</v>
    <v>INR</v>
    <v>Krishna Institute of Medical Sciences Ltd is an India-based company, which is principally engaged in the business of rendering medical and healthcare services. The Company’s departments include accident, Alzheimer center, andrology and infertility center, pediatric obesity, pediatric oncology, pediatric oncology and hematology center, pediatric orthopedics and rheumatology, pediatric renal center, pediatric surgical center, female urology center, fertility center, gastrointestinal oncology, general surgery, heart wellness center, hepatobiliary surgery center, and others. Its medical technologies include 4-Arm HD da Vinci Robotic Surgical System, O-Arm Scanner, Novalis Tx Linear Accelerator, 3 Tesla MRI, EBUS, Spy Glass, Mako Robotic for Knee Replacement, Impella, and others. The Company’s institutes include Institute of Cardiac Sciences, Institute of Dental Science, Institute of Gastroenterology &amp; Hepatology, Institute of Heart &amp; Lung Transplantation, among others.</v>
    <v>5013</v>
    <v>National Stock Exchange of India</v>
    <v>XNSE</v>
    <v>XNSE</v>
    <v>1-8-31/1, Minister Rd, Krishna Nagar Colony, Begumpet, SECUNDERABAD, TELANGANA, 500003 IN</v>
    <v>642.1</v>
    <v>Healthcare Providers &amp; Services</v>
    <v>Stock</v>
    <v>45744.492812500001</v>
    <v>1452</v>
    <v>609</v>
    <v>255928900000</v>
    <v>KRISHNA INSTITUTE OF MEDICAL SCIENCES LIMITED</v>
    <v>KRISHNA INSTITUTE OF MEDICAL SCIENCES LIMITED</v>
    <v>622.5</v>
    <v>73.510499999999993</v>
    <v>622.5</v>
    <v>639.6</v>
    <v>400138900</v>
    <v>KIMS</v>
    <v>KRISHNA INSTITUTE OF MEDICAL SCIENCES LIMITED (XNSE:KIMS)</v>
    <v>906433</v>
    <v>910010</v>
    <v>1973</v>
  </rv>
  <rv s="2">
    <v>1453</v>
  </rv>
  <rv s="0">
    <v>https://www.bing.com/financeapi/forcetrigger?t=ahior7&amp;q=XNSE%3aKSB&amp;form=skydnc</v>
    <v>Learn more on Bing</v>
  </rv>
  <rv s="1">
    <v>en-GB</v>
    <v>ahior7</v>
    <v>268435456</v>
    <v>1</v>
    <v>Powered by Refinitiv</v>
    <v>0</v>
    <v>KSB LIMITED (XNSE:KSB)</v>
    <v>2</v>
    <v>3</v>
    <v>Finance</v>
    <v>4</v>
    <v>1060</v>
    <v>582.25</v>
    <v>0.9244</v>
    <v>-9</v>
    <v>-1.2452000000000001E-2</v>
    <v>INR</v>
    <v>KSB Limited is engaged in the business of manufacturing different types of power-driven pumps and industrial valves. It operates in two segments: Pumps segment and Valves segment. Pumps segment includes the manufacturing or trading of all types of pumps, like industrial pumps, submersible pumps, effluent treatment pumps, among others, and spares and services in respect thereof. Valves segment consists of the manufacturing and trading of industrial valves and spares and services in respect thereof. It offers products in various categories, including pumps, valves, systems, value actuators, valve automation, and pump automation. It specializes in centrifugal end suction pumps, high-pressure multistage pumps, industrial gates, globes, check valves, submersible motor pumps, monobloc &amp; mini-monobloc pumps, hydro pneumatic systems and control valves. It serves chemical production, fire protection, flood control, industrial minerals, water treatment, power generation, among others.</v>
    <v>2055</v>
    <v>National Stock Exchange of India</v>
    <v>XNSE</v>
    <v>XNSE</v>
    <v>Mumbai - Pune Road, Pimpri, PUNE, MAHARASHTRA, 411018 IN</v>
    <v>729.75</v>
    <v>Machinery, Equipment &amp; Components</v>
    <v>Stock</v>
    <v>45744.492812500001</v>
    <v>1455</v>
    <v>696.65</v>
    <v>124229200000</v>
    <v>KSB LIMITED</v>
    <v>KSB LIMITED</v>
    <v>722.8</v>
    <v>50.172600000000003</v>
    <v>722.8</v>
    <v>713.8</v>
    <v>174039200</v>
    <v>KSB</v>
    <v>KSB LIMITED (XNSE:KSB)</v>
    <v>405062</v>
    <v>549270</v>
    <v>1960</v>
  </rv>
  <rv s="2">
    <v>1456</v>
  </rv>
  <rv s="0">
    <v>https://www.bing.com/financeapi/forcetrigger?t=aheq8m&amp;q=XBOM%3a533519&amp;form=skydnc</v>
    <v>Learn more on Bing</v>
  </rv>
  <rv s="1">
    <v>en-GB</v>
    <v>aheq8m</v>
    <v>268435456</v>
    <v>1</v>
    <v>Powered by Refinitiv</v>
    <v>0</v>
    <v>L&amp;T Finance Limited (XBOM:533519)</v>
    <v>2</v>
    <v>3</v>
    <v>Finance</v>
    <v>8</v>
    <v>194.2</v>
    <v>129.15</v>
    <v>1.8776999999999999</v>
    <v>-2.4</v>
    <v>-1.5424E-2</v>
    <v>INR</v>
    <v>L&amp;T Finance Limited is an India-based non-banking financial company with presence across the lending business catering to the diverse financing needs of served and underserved customers. It offers personal loans, two-wheeler loans, home loans, rural business loans, farm loans, and small and medium-sized enterprises (SME) loans. It operates in three segments: Retail Business, Wholesale Business, and Defocused Business. Its Retail business comprises of comprises of farmer finance, two-wheeler finance, rural business finance, consumer finance, home loan, loan against property, and SME Finance. Its Wholesale Business comprises of Infrastructure Finance and Real Estate Finance. Its Defocused Business comprises of structured corporate loans, debt capital market, commercial vehicle finance, construction equipment finance, supply chain finance, SME term loans and other discontinued products. It offers a range of insurance product, such as Life Insurance, Health Insurance and General Insurance.</v>
    <v>30534</v>
    <v>Bombay Stock Exchange</v>
    <v>XBOM</v>
    <v>XBOM</v>
    <v>Brindavan, Plot no. 177,CST Road, Kalina, Santacruz (East), MUMBAI, MAHARASHTRA, 400098 IN</v>
    <v>156.65</v>
    <v>Banking Services</v>
    <v>Stock</v>
    <v>45744.438518518517</v>
    <v>1458</v>
    <v>152</v>
    <v>382263700000</v>
    <v>L&amp;T Finance Limited</v>
    <v>L&amp;T Finance Limited</v>
    <v>155.30000000000001</v>
    <v>14.904199999999999</v>
    <v>155.6</v>
    <v>153.19999999999999</v>
    <v>2494868000</v>
    <v>533519</v>
    <v>L&amp;T Finance Limited (XBOM:533519)</v>
    <v>406364</v>
    <v>4738230</v>
    <v>2008</v>
  </rv>
  <rv s="2">
    <v>1459</v>
  </rv>
  <rv s="0">
    <v>https://www.bing.com/financeapi/forcetrigger?t=c4658m&amp;q=XBOM%3a543398&amp;form=skydnc</v>
    <v>Learn more on Bing</v>
  </rv>
  <rv s="1">
    <v>en-GB</v>
    <v>c4658m</v>
    <v>268435456</v>
    <v>1</v>
    <v>Powered by Refinitiv</v>
    <v>0</v>
    <v>LATENT VIEW ANALYTICS LIMITED (XBOM:543398)</v>
    <v>2</v>
    <v>3</v>
    <v>Finance</v>
    <v>8</v>
    <v>575</v>
    <v>345.75</v>
    <v>0.97430000000000005</v>
    <v>2.9</v>
    <v>7.9600000000000001E-3</v>
    <v>INR</v>
    <v>Latent View Analytics Limited is an India-based data analytics company. The Company provides a 360-degree view of the digital consumer, enabling companies to predict new revenue streams, anticipate product trends and popularity, improve customer retention rates, and optimize investment decisions. It provides business analytics, consulting services, data engineering, and digital solutions. It partners with companies in the Technology, Financial services, consumer packaged goods (CPG), Retail, and Healthcare sectors. It provides technical services in data engineering, data science and data visualization. Its domain services include customer analytics, human resource analytics, marketing analytics, financial analytics, supply chain analytics, risk &amp; fraud analytics. It provides advisory services that include consulting services, analytics roadmap, among others. Its solutions include AccuPromo, Artificial intelligence (AI) Penpal, ConnectedView, InsightLens, LASER, MatchView, among others.</v>
    <v>1082</v>
    <v>Bombay Stock Exchange</v>
    <v>XBOM</v>
    <v>XBOM</v>
    <v>Unit 6,7,8, 5th Floor, Neville Tower, Block A3, Ramanujan IT City SEZ, Rajiv Gandhi Salai (OMR), Taramani Road, Taramani,, CHENNAI, TAMIL NADU, 600113 IN</v>
    <v>371</v>
    <v>Software &amp; IT Services</v>
    <v>Stock</v>
    <v>45744.43855324074</v>
    <v>1461</v>
    <v>361</v>
    <v>75888570000</v>
    <v>LATENT VIEW ANALYTICS LIMITED</v>
    <v>LATENT VIEW ANALYTICS LIMITED</v>
    <v>363.95</v>
    <v>45.5702</v>
    <v>364.3</v>
    <v>367.2</v>
    <v>206471400</v>
    <v>543398</v>
    <v>LATENT VIEW ANALYTICS LIMITED (XBOM:543398)</v>
    <v>69038</v>
    <v>527070</v>
    <v>2006</v>
  </rv>
  <rv s="2">
    <v>1462</v>
  </rv>
  <rv s="0">
    <v>https://www.bing.com/financeapi/forcetrigger?t=ahg88m&amp;q=XBOM%3a540222&amp;form=skydnc</v>
    <v>Learn more on Bing</v>
  </rv>
  <rv s="1">
    <v>en-GB</v>
    <v>ahg88m</v>
    <v>268435456</v>
    <v>1</v>
    <v>Powered by Refinitiv</v>
    <v>0</v>
    <v>LAURUS LABS LIMITED (XBOM:540222)</v>
    <v>2</v>
    <v>3</v>
    <v>Finance</v>
    <v>8</v>
    <v>646.25</v>
    <v>386.85</v>
    <v>1.7391000000000001</v>
    <v>-6.9</v>
    <v>-1.1167E-2</v>
    <v>INR</v>
    <v>Laurus Labs Limited is an India-based pharmaceutical and biotechnology company. The Company offers integrated portfolio of Active Pharma Ingredients (API) including intermediates, Generic Finished dosage forms (FDF) and Contract Research services to cater to the needs of the global pharmaceutical industry. It operates through four divisions: Generics API, Generics FDF, Laurus Synthesis, and Laurus Bio. The Generics API is a third-party API supplier for antiretrovirals. The Generic FDF business focuses on oral solid formulations. The Laurus Synthesis provides drug development and manufacturing services to global pharma, crop science, animal health, and others. The Laurus Bio offers comprehensive services from clone and strain engineering to production, supporting clients across the microbial precision fermentation spectrum. The Company operates through two geographical segments: Revenue from customers within India-Domestic, and Revenue from customers outside India-Exports.</v>
    <v>6007</v>
    <v>Bombay Stock Exchange</v>
    <v>XBOM</v>
    <v>XBOM</v>
    <v>2nd Floor, Serene Chambers,, Road No. 7, Banjara Hills,, HYDERABAD, TELANGANA, 500034 IN</v>
    <v>625.1</v>
    <v>Pharmaceuticals</v>
    <v>Stock</v>
    <v>45744.438530092593</v>
    <v>1464</v>
    <v>606.70000000000005</v>
    <v>330777500000</v>
    <v>LAURUS LABS LIMITED</v>
    <v>LAURUS LABS LIMITED</v>
    <v>620.6</v>
    <v>164.56139999999999</v>
    <v>617.9</v>
    <v>611</v>
    <v>539252500</v>
    <v>540222</v>
    <v>LAURUS LABS LIMITED (XBOM:540222)</v>
    <v>74528</v>
    <v>1429040</v>
    <v>2005</v>
  </rv>
  <rv s="2">
    <v>1465</v>
  </rv>
  <rv s="0">
    <v>https://www.bing.com/financeapi/forcetrigger?t=c1c3ar&amp;q=XBOM%3a543277&amp;form=skydnc</v>
    <v>Learn more on Bing</v>
  </rv>
  <rv s="1">
    <v>en-GB</v>
    <v>c1c3ar</v>
    <v>268435456</v>
    <v>1</v>
    <v>Powered by Refinitiv</v>
    <v>0</v>
    <v>LAXMI ORGANIC INDUSTRIES LIMITED (XBOM:543277)</v>
    <v>2</v>
    <v>3</v>
    <v>Finance</v>
    <v>8</v>
    <v>325.5</v>
    <v>165.5</v>
    <v>1.9996</v>
    <v>-4.2</v>
    <v>-2.3411000000000001E-2</v>
    <v>INR</v>
    <v>Laxmi Organic Industries Limited is an India-based company, which is engaged in the business of specialty chemicals. The Company manufactures ethyl acetate, acetic acid and diketene derivative products (DDP). Its business segments include Acetyl Intermediates and Speciality Intermediates. The Acetyl Intermediates segment produces a range of acetyl products, including Ethyl Acetate, Acetic Anhydride, and Other Proprietary Solvents. Its acetyl products have applications in diverse industries, such as pharmaceutical formulations, printing inks, adhesives, coatings. It is also a manufacturer of Speciality Intermediates, such as Ketene and Diketene derivatives, including Esters, Amides and Arylides. Its Speciality Intermediates has applications in pharmaceuticals, synthesis and manufacturing of agrochemicals, pigments, and others. It also offers custom synthesis of Diketene Derivative Chemicals and Crop and Life Science Intermediates.</v>
    <v>954</v>
    <v>Bombay Stock Exchange</v>
    <v>XBOM</v>
    <v>XBOM</v>
    <v>Chandermukhi Building, 2nd and 3rd Floor, Nariman Point, MUMBAI, MAHARASHTRA, 400021 IN</v>
    <v>184.2</v>
    <v>Chemicals</v>
    <v>Stock</v>
    <v>45744.438530092593</v>
    <v>1467</v>
    <v>173.9</v>
    <v>48548420000</v>
    <v>LAXMI ORGANIC INDUSTRIES LIMITED</v>
    <v>LAXMI ORGANIC INDUSTRIES LIMITED</v>
    <v>179.8</v>
    <v>35.537500000000001</v>
    <v>179.4</v>
    <v>175.2</v>
    <v>277023800</v>
    <v>543277</v>
    <v>LAXMI ORGANIC INDUSTRIES LIMITED (XBOM:543277)</v>
    <v>75682</v>
    <v>1065170</v>
    <v>1989</v>
  </rv>
  <rv s="2">
    <v>1468</v>
  </rv>
  <rv s="0">
    <v>https://www.bing.com/financeapi/forcetrigger?t=azlv5r&amp;q=XNSE%3aLEMONTREE&amp;form=skydnc</v>
    <v>Learn more on Bing</v>
  </rv>
  <rv s="1">
    <v>en-GB</v>
    <v>azlv5r</v>
    <v>268435456</v>
    <v>1</v>
    <v>Powered by Refinitiv</v>
    <v>0</v>
    <v>LEMON TREE HOTELS LIMITED (XNSE:LEMONTREE)</v>
    <v>2</v>
    <v>3</v>
    <v>Finance</v>
    <v>4</v>
    <v>162.4</v>
    <v>112.29</v>
    <v>0.61260000000000003</v>
    <v>-2.17</v>
    <v>-1.6618000000000001E-2</v>
    <v>INR</v>
    <v>Lemon Tree Hotels Limited is an India-based hotel chain company. The Company offers hotel service including accommodation/rooms, dining, bar, banquets, conference, meeting rooms, spa, fitness center, swimming pool, and more. The Company’s segments include Upscale segment, Upper Mid-Scale segment, Mid-Scale segment, And Economy segment. The Company operates through various brands, including Aurika Hotels and Resorts, Lemon Tree Premier, Lemon Tree Hotels, Red Fox Hotels, Keys Prima, Keys Select and Keys Lite. The Company operates approximately 8,382 rooms in 88 hotels across 56 destinations, in India and abroad, under its various brands. The Company’s hotels are located across India, in metro regions including the NCR, Mumbai, Kolkata, Bengaluru, Hyderabad and Chennai, as well as numerous other tier I and II cities such as Pune, Ahmedabad, Chandigarh, Jaipur, Indore, Aurangabad, Udaipur, Vishakhapatnam, Kochi, Ludhiana, Thiruvananthapuram and Vijayawada.</v>
    <v>2801</v>
    <v>National Stock Exchange of India</v>
    <v>XNSE</v>
    <v>XNSE</v>
    <v>Asset No. 6, Aerocity Hospitality District, IGI Airport, NEW DELHI, DELHI, 110037 IN</v>
    <v>132.01</v>
    <v>Hotels &amp; Entertainment Services</v>
    <v>Stock</v>
    <v>45744.492812500001</v>
    <v>1470</v>
    <v>127.7</v>
    <v>101681200000</v>
    <v>LEMON TREE HOTELS LIMITED</v>
    <v>LEMON TREE HOTELS LIMITED</v>
    <v>131.75</v>
    <v>56.949599999999997</v>
    <v>130.58000000000001</v>
    <v>128.41</v>
    <v>791847600</v>
    <v>LEMONTREE</v>
    <v>LEMON TREE HOTELS LIMITED (XNSE:LEMONTREE)</v>
    <v>5322537</v>
    <v>4383280</v>
    <v>1992</v>
  </rv>
  <rv s="2">
    <v>1471</v>
  </rv>
  <rv s="15">
    <v>en-GB</v>
    <v>ccssp2</v>
    <v>268435456</v>
    <v>1</v>
    <v>Powered by Refinitiv</v>
    <v>29</v>
    <v>LIC HOUSING FINANCE LTD (XBOM:100253)</v>
    <v>6</v>
    <v>30</v>
    <v>Finance</v>
    <v>31</v>
    <v>608</v>
    <v>608</v>
    <v>1.3117000000000001</v>
    <v>INR</v>
    <v>LIC Housing Finance Limited is a housing finance company. It provides long term finance to individuals for the purchase or construction of a house/flat for residential purposes in India. It also provides finance on existing property for business/ personal needs and also gives loans to professionals for purchase/construction of clinics/nursing homes/ diagnostic centers/ office space and also for purchase of equipment. Its Loans segment comprises providing finance for purchase, construction, repairs, and renovation of houses/buildings. Its Other Segments comprise Financial Services segment, which involves the business of marketing financial products and services on their own account, as well as for and on behalf of other service providers, Construction Segment, which operates assisted living community centers for elderly citizens in India and Asset Management segment. It offers housing loan, home renovation loan, home loan top up, home extension loan, plot loan and others.</v>
    <v>2396</v>
    <v>Bombay Stock Exchange</v>
    <v>XBOM</v>
    <v>XBOM</v>
    <v>131, Maker Tower-F Premises, 13th Floor,, Cuffe Parade, MUMBAI, MAHARASHTRA, 400005 IN</v>
    <v>608</v>
    <v>Banking Services</v>
    <v>Stock</v>
    <v>45379.438796296294</v>
    <v>608</v>
    <v>336061000000</v>
    <v>LIC HOUSING FINANCE LTD</v>
    <v>LIC HOUSING FINANCE LTD</v>
    <v>608</v>
    <v>6.53</v>
    <v>608</v>
    <v>550063000</v>
    <v>100253</v>
    <v>LIC HOUSING FINANCE LTD (XBOM:100253)</v>
    <v>1</v>
    <v>1389880</v>
    <v>1989</v>
  </rv>
  <rv s="2">
    <v>1473</v>
  </rv>
  <rv s="0">
    <v>https://www.bing.com/financeapi/forcetrigger?t=ahayh7&amp;q=XBOM%3a523457&amp;form=skydnc</v>
    <v>Learn more on Bing</v>
  </rv>
  <rv s="1">
    <v>en-GB</v>
    <v>ahayh7</v>
    <v>268435456</v>
    <v>1</v>
    <v>Powered by Refinitiv</v>
    <v>0</v>
    <v>LINDE INDIA LIMITED (XBOM:523457)</v>
    <v>2</v>
    <v>3</v>
    <v>Finance</v>
    <v>8</v>
    <v>9899.19</v>
    <v>5388.95</v>
    <v>0.94750000000000001</v>
    <v>26.9</v>
    <v>4.3569999999999998E-3</v>
    <v>INR</v>
    <v>Linde India Limited is an India-based industrial gases and engineering company. The Company operates through two segments: Gases and Related Products and Project Engineering Division (PED). The Gases and Related Products segment comprises pipeline gas supplies (Onsite) to industrial customers mainly in the primary steel, glass and chemical industries, and supply of liquefied gases through cryogenic tankers (Bulk) to cater to mid-size demands across a range of industrial sectors and compressed gas supply in cylinders (Packaged Gas) for meeting smaller demand for gases mainly across fabrication, manufacturing, and construction industry. It owns and operates 35 production facilities and filling stations across the country. PED comprises the business of designing, supplying, installing, and commissioning of tonnage air separation units (ASU) of medium to large size, and projects relating to setting up of nitrogen plants, pressure swing adsorption (PSA) plants and gas distribution systems.</v>
    <v>269</v>
    <v>Bombay Stock Exchange</v>
    <v>XBOM</v>
    <v>XBOM</v>
    <v>Oxygen House, P43, Taratala Road, KOLKATA, WEST BENGAL, 700088 IN</v>
    <v>6380</v>
    <v>Chemicals</v>
    <v>Stock</v>
    <v>45744.43855324074</v>
    <v>1475</v>
    <v>6140.05</v>
    <v>533657500000</v>
    <v>LINDE INDIA LIMITED</v>
    <v>LINDE INDIA LIMITED</v>
    <v>6199.15</v>
    <v>119.7007</v>
    <v>6174.65</v>
    <v>6201.55</v>
    <v>85284220</v>
    <v>523457</v>
    <v>LINDE INDIA LIMITED (XBOM:523457)</v>
    <v>3429</v>
    <v>48250</v>
    <v>1935</v>
  </rv>
  <rv s="2">
    <v>1476</v>
  </rv>
  <rv s="0">
    <v>https://www.bing.com/financeapi/forcetrigger?t=ah9r1h&amp;q=XBOM%3a512455&amp;form=skydnc</v>
    <v>Learn more on Bing</v>
  </rv>
  <rv s="1">
    <v>en-GB</v>
    <v>ah9r1h</v>
    <v>268435456</v>
    <v>1</v>
    <v>Powered by Refinitiv</v>
    <v>0</v>
    <v>LLOYDS METALS AND ENERGY LIMITED (XBOM:512455)</v>
    <v>2</v>
    <v>3</v>
    <v>Finance</v>
    <v>8</v>
    <v>1477.5</v>
    <v>564.70000000000005</v>
    <v>0.99299999999999999</v>
    <v>-8.5500000000000007</v>
    <v>-6.6290000000000003E-3</v>
    <v>INR</v>
    <v>Lloyds Metals and Energy Limited is a direct reduced iron (DRI) manufacturer and is a merchant iron ore miner in Maharashtra, India. The Company's segments include Mining, Sponge Iron, Power and Pellet trading. The Mining Segment is engaged in extraction of iron ore from mines. The Sponge Iron segment is engaged in the production and manufacturing of sponge iron. The Power segment includes generation of power. The Pellet trading segment includes pellets procured from Mandovi River Pellets Private Limited, the producer of pellets derived from iron ore supplied by the Company. The Company's other by products include char, fly ash, ESP dust, bed materials and iron ore fines. It has an approximately 3,40,000 TPA capacity for DRI across two districts in Maharashtra and a 34 megawatts (MW) waste heat recovery based (WHRB) power plant. The Company has a capacity of approximately 10 million metric tons per annum (MTPA) of iron ore at Surjagarh Village, Gadchiroli district in Maharashtra.</v>
    <v>631</v>
    <v>Bombay Stock Exchange</v>
    <v>XBOM</v>
    <v>XBOM</v>
    <v>A-2, 2nd Floor, Madhu Estate,,, Pandurang Budhkar Marg,, Lower Parel, MUMBAI, MAHARASHTRA, 400013 IN</v>
    <v>1325</v>
    <v>Metals &amp; Mining</v>
    <v>Stock</v>
    <v>45744.43855324074</v>
    <v>1478</v>
    <v>1279.5999999999999</v>
    <v>672906300000</v>
    <v>LLOYDS METALS AND ENERGY LIMITED</v>
    <v>LLOYDS METALS AND ENERGY LIMITED</v>
    <v>1304.6500000000001</v>
    <v>42.826500000000003</v>
    <v>1289.8499999999999</v>
    <v>1281.3</v>
    <v>522747100</v>
    <v>512455</v>
    <v>LLOYDS METALS AND ENERGY LIMITED (XBOM:512455)</v>
    <v>38829</v>
    <v>489450</v>
    <v>1977</v>
  </rv>
  <rv s="2">
    <v>1479</v>
  </rv>
  <rv s="0">
    <v>https://www.bing.com/financeapi/forcetrigger?t=ahg277&amp;q=XBOM%3a539957&amp;form=skydnc</v>
    <v>Learn more on Bing</v>
  </rv>
  <rv s="1">
    <v>en-GB</v>
    <v>ahg277</v>
    <v>268435456</v>
    <v>1</v>
    <v>Powered by Refinitiv</v>
    <v>0</v>
    <v>MAHANAGAR GAS LIMITED (XBOM:539957)</v>
    <v>2</v>
    <v>3</v>
    <v>Finance</v>
    <v>8</v>
    <v>1988.55</v>
    <v>1075</v>
    <v>1.2481</v>
    <v>19.95</v>
    <v>1.4582999999999999E-2</v>
    <v>INR</v>
    <v>Mahanagar Gas Limited is an India-based natural gas distribution company. The Company is engaged in the distribution of compressed natural gas (CNG) and piped natural gas (PNG) in Mumbai, Thane and Raigad districts of Maharashtra. It operates through the selling of the natural gas segment. It offers PNG for domestic, commercial and industrial purposes. Its domestic PNG is used for various purposes like cooking and water heating. It is also used by hospitals, nursing homes, hotels, flight kitchens, restaurants, places of worship and others. It offers PNG for various industries, including metal, pharmaceuticals, food and beverages, printing and dyeing, oil mills, power generation and air conditioning. It supplies CNG to Brihanmumbai Electricity Supply and Transport/Thane Municipal Transport/Maharashtra State Road Transport Corporation/Navi Mumbai Municipal Transport (BEST/TMT/MSRTC/NMMT) buses, light commercial vehicles (LCVs)/ tempos/ trucks/private buses. It also installs gas geysers.</v>
    <v>532</v>
    <v>Bombay Stock Exchange</v>
    <v>XBOM</v>
    <v>XBOM</v>
    <v>MGL House,G-33 Block,, Bandra-Kurla Complex,, Bandra (East), MUMBAI, MAHARASHTRA, 400051 IN</v>
    <v>1398.95</v>
    <v>Natural Gas Utilities</v>
    <v>Stock</v>
    <v>45744.43854166667</v>
    <v>1481</v>
    <v>1361.25</v>
    <v>136999800000</v>
    <v>MAHANAGAR GAS LIMITED</v>
    <v>MAHANAGAR GAS LIMITED</v>
    <v>1371.9</v>
    <v>13.111000000000001</v>
    <v>1368.05</v>
    <v>1388</v>
    <v>98777780</v>
    <v>539957</v>
    <v>MAHANAGAR GAS LIMITED (XBOM:539957)</v>
    <v>16236</v>
    <v>369760</v>
    <v>1995</v>
  </rv>
  <rv s="2">
    <v>1482</v>
  </rv>
  <rv s="0">
    <v>https://www.bing.com/financeapi/forcetrigger?t=ah7z8m&amp;q=XBOM%3a500265&amp;form=skydnc</v>
    <v>Learn more on Bing</v>
  </rv>
  <rv s="1">
    <v>en-GB</v>
    <v>ah7z8m</v>
    <v>268435456</v>
    <v>1</v>
    <v>Powered by Refinitiv</v>
    <v>0</v>
    <v>MAHARASHTRA SEAMLESS LIMITED (XBOM:500265)</v>
    <v>2</v>
    <v>3</v>
    <v>Finance</v>
    <v>8</v>
    <v>964.35</v>
    <v>562.65</v>
    <v>0.78080000000000005</v>
    <v>-9.85</v>
    <v>-1.423E-2</v>
    <v>INR</v>
    <v>Maharashtra Seamless Limited is India-based company, which is engaged in manufacturing steel pipes and tubes. The Company operates through three segments: Steel Pipes &amp; Tubes, Power Electricity, and RIG. The Company manufactures seamless pipes and tubes with a product range using CPE technology. The Company offers electric resistance welding (ERW) pipes, including mild steel (MS) and galvanized pipes, American Petroleum Institute (API) line pipes and oil country tubular goods (OTCG) casing tubing; seamless pipes, such as hot finished pipes and tubes, cold drawn tubes, boiler tubes, OTCG casing tubing and OTCG drill pipe; coated pipes, including three-layer polyethylene coating, fusion-bonded epoxy coating, internal coating and three-layer polypropylene, and pipe fittings. The Company has also diversified into renewable power generation and rig operations.</v>
    <v>1691</v>
    <v>Bombay Stock Exchange</v>
    <v>XBOM</v>
    <v>XBOM</v>
    <v>Jindal Corporate Centre, Plot No. 30, Institutional Sector 44, GURGAON, HARYANA, 122001 IN</v>
    <v>704.95</v>
    <v>Metals &amp; Mining</v>
    <v>Stock</v>
    <v>45744.438518518517</v>
    <v>1484</v>
    <v>681.25</v>
    <v>91487990000</v>
    <v>MAHARASHTRA SEAMLESS LIMITED</v>
    <v>MAHARASHTRA SEAMLESS LIMITED</v>
    <v>704.95</v>
    <v>11.5976</v>
    <v>692.2</v>
    <v>682.35</v>
    <v>133999300</v>
    <v>500265</v>
    <v>MAHARASHTRA SEAMLESS LIMITED (XBOM:500265)</v>
    <v>17868</v>
    <v>336860</v>
    <v>1988</v>
  </rv>
  <rv s="2">
    <v>1485</v>
  </rv>
  <rv s="0">
    <v>https://www.bing.com/financeapi/forcetrigger?t=ahiyk2&amp;q=XNSE%3aMHRIL&amp;form=skydnc</v>
    <v>Learn more on Bing</v>
  </rv>
  <rv s="1">
    <v>en-GB</v>
    <v>ahiyk2</v>
    <v>268435456</v>
    <v>1</v>
    <v>Powered by Refinitiv</v>
    <v>0</v>
    <v>MAHINDRA HOLIDAYS &amp; RESORTS INDIA LIMITED (XNSE:MHRIL)</v>
    <v>2</v>
    <v>3</v>
    <v>Finance</v>
    <v>4</v>
    <v>505</v>
    <v>277.75</v>
    <v>0.35709999999999997</v>
    <v>-7.75</v>
    <v>-2.6478000000000002E-2</v>
    <v>INR</v>
    <v>Mahindra Holidays &amp; Resorts India Limited operates in the leisure hospitality industry. The Company is engaged in the business of the sale of vacation ownership and other related services in India. It also provides holiday facilities. Club Mahindra is the Company's product in the vacation ownership business, which entitles its members to a week's holiday every year. It operates various resorts in India, and Abroad. The Company offers Club Mahindra members access to over 152 resorts in India, Asia, Europe, and the United States. Its resorts in India, such as Goa, Gujarat, Himachal Pradesh, Karnataka, Kerala, Madhya Pradesh, Maharashtra, Puducherry, Rajasthan, Sikkim, and others. The Company’s subsidiaries include Holiday Club Resorts Oy, Holiday Club Sweden Ab Are, Ownership Services Sweden Ab, Holiday Club Sport and Spa Hotels AB and others. Holiday Club Resorts Oy is a vacation ownership company in Europe and operator of leisure hotels in Finland.</v>
    <v>4339</v>
    <v>National Stock Exchange of India</v>
    <v>XNSE</v>
    <v>XNSE</v>
    <v>Mahindra Towers, 2nd Floor, 18/18, Patullos Road,, Mount Road,, CHENNAI, TAMIL NADU, 600002 IN</v>
    <v>300.85000000000002</v>
    <v>Hotels &amp; Entertainment Services</v>
    <v>Stock</v>
    <v>45744.492812500001</v>
    <v>1487</v>
    <v>283.95</v>
    <v>57457840000</v>
    <v>MAHINDRA HOLIDAYS &amp; RESORTS INDIA LIMITED</v>
    <v>MAHINDRA HOLIDAYS &amp; RESORTS INDIA LIMITED</v>
    <v>294.2</v>
    <v>42.018700000000003</v>
    <v>292.7</v>
    <v>284.95</v>
    <v>201641800</v>
    <v>MHRIL</v>
    <v>MAHINDRA HOLIDAYS &amp; RESORTS INDIA LIMITED (XNSE:MHRIL)</v>
    <v>379469</v>
    <v>218240</v>
    <v>1996</v>
  </rv>
  <rv s="2">
    <v>1488</v>
  </rv>
  <rv s="0">
    <v>https://www.bing.com/financeapi/forcetrigger?t=ahdcf2&amp;q=XBOM%3a532313&amp;form=skydnc</v>
    <v>Learn more on Bing</v>
  </rv>
  <rv s="1">
    <v>en-GB</v>
    <v>ahdcf2</v>
    <v>268435456</v>
    <v>1</v>
    <v>Powered by Refinitiv</v>
    <v>0</v>
    <v>MAHINDRA LIFESPACE DEVELOPERS LIMITED (XBOM:532313)</v>
    <v>2</v>
    <v>3</v>
    <v>Finance</v>
    <v>8</v>
    <v>679.15</v>
    <v>290.55</v>
    <v>0.83660000000000001</v>
    <v>-18.05</v>
    <v>-5.6912999999999998E-2</v>
    <v>INR</v>
    <v>Mahindra Lifespace Developers Limited is engaged in the real estate and infrastructure industry through residential communities and enabling business ecosystems. Its segments include Projects, Project Management and Development and Operating of Commercial Complexes. Its development footprint spans 38.49 million square feet of completed, ongoing and forthcoming residential projects across seven Indian cities; and over 5000 acres of ongoing and forthcoming projects under development / management at its integrated developments / industrial clusters across four locations. Its development portfolio comprises premium residential projects; value homes under the Mahindra Happinest brand; and integrated cities and industrial clusters under the Mahindra World City and Origins by Mahindra brands. The Company's integrated cities include Mahindra World City, Chennai, and Mahindra World City, Jaipur. Its industrial clusters include Origins by Mahindra, Chennai, and Origins by Mahindra, Ahmedabad.</v>
    <v>521</v>
    <v>Bombay Stock Exchange</v>
    <v>XBOM</v>
    <v>XBOM</v>
    <v>5th Floor, Mahindra Towers, Worli,, MUMBAI, MAHARASHTRA, 400018 IN</v>
    <v>321.8</v>
    <v>Real Estate Operations</v>
    <v>Stock</v>
    <v>45744.43855324074</v>
    <v>1490</v>
    <v>297</v>
    <v>46379000000</v>
    <v>MAHINDRA LIFESPACE DEVELOPERS LIMITED</v>
    <v>MAHINDRA LIFESPACE DEVELOPERS LIMITED</v>
    <v>317.14999999999998</v>
    <v>97.681299999999993</v>
    <v>317.14999999999998</v>
    <v>299.10000000000002</v>
    <v>155087800</v>
    <v>532313</v>
    <v>MAHINDRA LIFESPACE DEVELOPERS LIMITED (XBOM:532313)</v>
    <v>121814</v>
    <v>1542780</v>
    <v>1999</v>
  </rv>
  <rv s="2">
    <v>1491</v>
  </rv>
  <rv s="0">
    <v>https://www.bing.com/financeapi/forcetrigger?t=ahch7w&amp;q=XBOM%3a531213&amp;form=skydnc</v>
    <v>Learn more on Bing</v>
  </rv>
  <rv s="1">
    <v>en-GB</v>
    <v>ahch7w</v>
    <v>268435456</v>
    <v>1</v>
    <v>Powered by Refinitiv</v>
    <v>0</v>
    <v>MANAPPURAM FINANCE LIMITED (XBOM:531213)</v>
    <v>2</v>
    <v>3</v>
    <v>Finance</v>
    <v>8</v>
    <v>247.55</v>
    <v>138.4</v>
    <v>1.4732000000000001</v>
    <v>-0.15</v>
    <v>-6.4460000000000006E-4</v>
    <v>INR</v>
    <v>Manappuram Finance Limited is an India-based non-banking financial company (NBFC). The Company is a retail financial services provider and engages in activities such as providing loans against gold jewelry, loans against property, loans for the purchase of commercial vehicles, loans to micro, small and medium enterprises (MSMEs) and other lending activities. It provides credit services to people belonging to the lower socio-economic classes, particularly in rural and semi-urban areas of India. Its segments include gold loans and others, and Micro Finance. It offers a range of retail credit products and financial services. It has a diversified lending portfolio encompassing retail, microfinance, small and medium-sized enterprises (SME) and commercial segments. Its products include online gold loan, gold loan, business loan, personal loan (secured), doorstep gold loan, forex and money transfer, vehicle loan, digital personal loan, micro home finance, restaurant finance, and others.</v>
    <v>22470</v>
    <v>Bombay Stock Exchange</v>
    <v>XBOM</v>
    <v>XBOM</v>
    <v>IV / 470 (old) W638A (New), Manappuram House,, Valapad, TRICHUR, KERALA, 680567 IN</v>
    <v>235.1</v>
    <v>Banking Services</v>
    <v>Stock</v>
    <v>45744.438530092593</v>
    <v>1493</v>
    <v>230.2</v>
    <v>197007700000</v>
    <v>MANAPPURAM FINANCE LIMITED</v>
    <v>MANAPPURAM FINANCE LIMITED</v>
    <v>234.75</v>
    <v>10.033799999999999</v>
    <v>232.7</v>
    <v>232.55</v>
    <v>846434800</v>
    <v>531213</v>
    <v>MANAPPURAM FINANCE LIMITED (XBOM:531213)</v>
    <v>206558</v>
    <v>29106040</v>
    <v>1992</v>
  </rv>
  <rv s="2">
    <v>1494</v>
  </rv>
  <rv s="0">
    <v>https://www.bing.com/financeapi/forcetrigger?t=ahdl5r&amp;q=XBOM%3a532500&amp;form=skydnc</v>
    <v>Learn more on Bing</v>
  </rv>
  <rv s="1">
    <v>en-GB</v>
    <v>ahdl5r</v>
    <v>268435456</v>
    <v>1</v>
    <v>Powered by Refinitiv</v>
    <v>0</v>
    <v>MARUTI SUZUKI INDIA LIMITED (XBOM:532500)</v>
    <v>2</v>
    <v>3</v>
    <v>Finance</v>
    <v>8</v>
    <v>13675</v>
    <v>10725</v>
    <v>0.57969999999999999</v>
    <v>-245.7</v>
    <v>-2.0960999999999997E-2</v>
    <v>INR</v>
    <v>Maruti Suzuki India Limited is engaged in the manufacturing, purchasing and sale of motor vehicles, components, and spare parts. The Company is focused on the business of manufacturing and sale of passenger and commercial vehicles. The Company’s vehicles are offered through three channels: NEXA, Arena, and Commercial. It also sells aftermarket parts and accessories under the brand name of Maruti Suzuki Genuine Parts, and Maruti Suzuki Genuine Accessories. The other activities of the Company comprise facilitation of pre-owned car sales, fleet management. and car financing. Its portfolio of Nexa products includes XL6, Ciaz, The New Age Baleno, Ignis, Grand Vitara, FRONX, Jimny, and Invicto. Its portfolio of Arena products includes Alto K10, Brezza, Celerio, WagonR, Swift, Dzire, S-Presso, Eeco, Dezire, and Ertiga. Its portfolio of Commercial products includes Super Carry and Eeco Cargo. Its service offerings include Maruti Suzuki Smart Finance, Maruti Suzuki Leasing, and more.</v>
    <v>18228</v>
    <v>Bombay Stock Exchange</v>
    <v>XBOM</v>
    <v>XBOM</v>
    <v>1, Nelson Mandela Road,, Vasant Kunj,, NEW DELHI, DELHI, 110070 IN</v>
    <v>11746.8</v>
    <v>Automobiles &amp; Auto Parts</v>
    <v>Stock</v>
    <v>45744.438506944447</v>
    <v>1496</v>
    <v>11400.1</v>
    <v>3622594000000</v>
    <v>MARUTI SUZUKI INDIA LIMITED</v>
    <v>MARUTI SUZUKI INDIA LIMITED</v>
    <v>11721.6</v>
    <v>24.812100000000001</v>
    <v>11721.65</v>
    <v>11475.95</v>
    <v>314402600</v>
    <v>532500</v>
    <v>MARUTI SUZUKI INDIA LIMITED (XBOM:532500)</v>
    <v>7434</v>
    <v>460480</v>
    <v>1981</v>
  </rv>
  <rv s="2">
    <v>1497</v>
  </rv>
  <rv s="0">
    <v>https://www.bing.com/financeapi/forcetrigger?t=ahiwfr&amp;q=XNSE%3aMASTEK&amp;form=skydnc</v>
    <v>Learn more on Bing</v>
  </rv>
  <rv s="1">
    <v>en-GB</v>
    <v>ahiwfr</v>
    <v>268435456</v>
    <v>1</v>
    <v>Powered by Refinitiv</v>
    <v>0</v>
    <v>MASTEK LIMITED (XNSE:MASTEK)</v>
    <v>2</v>
    <v>3</v>
    <v>Finance</v>
    <v>4</v>
    <v>3375</v>
    <v>2061.0500000000002</v>
    <v>1.4533</v>
    <v>19.25</v>
    <v>8.9040000000000005E-3</v>
    <v>INR</v>
    <v>Mastek Limited is an enterprise digital and cloud transformation specialist. It is a provider of vertically focused enterprise technology solutions. Its segments include the United Kingdom, North America and AMEA. The portfolio of the Company’s offering includes business and technology services comprising application development, application maintenance, business intelligence and data warehousing, testing and assurance and legacy modernization. Its services include digital and application engineering, oracle cloud and enterprise apps, digital commerce and experience, and data, automation and artificial intelligence (AI). Its GenAI enabled portfolio, iConniX, offers over 120 AI assets, 4 AI platforms, and solution blueprints tailored to meet industry-specific business use cases. It serves various industries, including the public sector and government; healthcare and life sciences; retail and consumer; manufacturing and technology; financial services, and construction and engineering.</v>
    <v>5539</v>
    <v>National Stock Exchange of India</v>
    <v>XNSE</v>
    <v>XNSE</v>
    <v>106,Sdf-Iv ,Seepz, Andheri (East), MUMBAI, MAHARASHTRA, 400096 IN</v>
    <v>2199</v>
    <v>Software &amp; IT Services</v>
    <v>Stock</v>
    <v>45744.492812500001</v>
    <v>1499</v>
    <v>2139.6</v>
    <v>67484550000</v>
    <v>MASTEK LIMITED</v>
    <v>MASTEK LIMITED</v>
    <v>2189.8000000000002</v>
    <v>17.380400000000002</v>
    <v>2161.9</v>
    <v>2181.15</v>
    <v>30939890</v>
    <v>MASTEK</v>
    <v>MASTEK LIMITED (XNSE:MASTEK)</v>
    <v>138445</v>
    <v>713710</v>
    <v>1982</v>
  </rv>
  <rv s="2">
    <v>1500</v>
  </rv>
  <rv s="0">
    <v>https://www.bing.com/financeapi/forcetrigger?t=ah7zk2&amp;q=XBOM%3a500271&amp;form=skydnc</v>
    <v>Learn more on Bing</v>
  </rv>
  <rv s="1">
    <v>en-GB</v>
    <v>ah7zk2</v>
    <v>268435456</v>
    <v>1</v>
    <v>Powered by Refinitiv</v>
    <v>0</v>
    <v>Max Financial Services Limited (XBOM:500271)</v>
    <v>2</v>
    <v>3</v>
    <v>Finance</v>
    <v>8</v>
    <v>1311.2</v>
    <v>864.3</v>
    <v>0.72609999999999997</v>
    <v>-13.55</v>
    <v>-1.1797E-2</v>
    <v>INR</v>
    <v>Max Financial Services Limited is an India-based holding company for Max Life Insurance Company Limited, which is a non-bank, private life insurance company. The Company offers comprehensive protection and long-term savings life insurance solutions, through its multi-channel distribution including agency and third-party distribution partners. The Company offers term insurance plans, life insurance plans and investment plans. Its term insurance plans include critical illness, smart term plan, term plan with return of premium, claim settlement ratio and smart secure plus plan. Its life insurance plans include online insurance plans, child insurance plans, retirement plans, health insurance plans and NRI plans. Its investment plans include tax saving investment, assured wealth plan and smart wealth income plan. It also holds both Pension Fund Management and Point of Presence licenses under the National Pension System architecture from the Pension Fund Regulatory and Development Authority.</v>
    <v>10</v>
    <v>Bombay Stock Exchange</v>
    <v>XBOM</v>
    <v>XBOM</v>
    <v>L21, Max Towers, Plot No. C-001/A/1 Sector-16B, NOIDA, UTTAR PRADESH, 201301 IN</v>
    <v>1157.5</v>
    <v>Insurance</v>
    <v>Stock</v>
    <v>45744.438530092593</v>
    <v>1502</v>
    <v>1135</v>
    <v>396088200000</v>
    <v>Max Financial Services Limited</v>
    <v>Max Financial Services Limited</v>
    <v>1147.3499999999999</v>
    <v>155.3475</v>
    <v>1148.55</v>
    <v>1135</v>
    <v>345114800</v>
    <v>500271</v>
    <v>Max Financial Services Limited (XBOM:500271)</v>
    <v>9622</v>
    <v>775740</v>
    <v>1988</v>
  </rv>
  <rv s="2">
    <v>1503</v>
  </rv>
  <rv s="0">
    <v>https://www.bing.com/financeapi/forcetrigger?t=c4ny5r&amp;q=XNSE%3aMEDPLUS&amp;form=skydnc</v>
    <v>Learn more on Bing</v>
  </rv>
  <rv s="1">
    <v>en-GB</v>
    <v>c4ny5r</v>
    <v>268435456</v>
    <v>1</v>
    <v>Powered by Refinitiv</v>
    <v>0</v>
    <v>MEDPLUS HEALTH SERVICES LIMITED (XNSE:MEDPLUS)</v>
    <v>2</v>
    <v>3</v>
    <v>Finance</v>
    <v>4</v>
    <v>875.65</v>
    <v>616</v>
    <v>0.53200000000000003</v>
    <v>17.3</v>
    <v>2.3292999999999998E-2</v>
    <v>INR</v>
    <v>MedPlus Health Services Limited is an India-based company. The Company is primarily engaged in retail trading of medicines and general items, wholesale cash and carry and pathological laboratory testing services, wholesale trading and manufacturing of pharmaceutical products, fast-moving consumer goods and beauty products. It operates through three segments: Retail, Diagnostics, and Others. The Retail segment is engaged in retail trading of medicines and general items. The Diagnostics segment is engaged in the diagnostic services. The Other segment includes insurance broking business. The Company operates approximately 4,407 stores in 600 cities distributed across Tamil Nadu, Andhra Pradesh, Telangana, Karnataka, Odisha, West Bengal, and Maharashtra. Its omni-channel platform enables the Company to service its customers through its stores, as well as its online channels. Its subsidiaries include Optival Health Solutions Private Limited, MHS Pharmaceuticals Private Limited, and others.</v>
    <v>21000</v>
    <v>National Stock Exchange of India</v>
    <v>XNSE</v>
    <v>XNSE</v>
    <v>H. No: 11-6-56, Survey No: 257 &amp; 258/1,, Opp: IDPL Railway Siding Road, Moosapet,, Kukatpally, HYDERABAD, TELANGANA, 500037 IN</v>
    <v>761.95</v>
    <v>Food &amp; Drug Retailing</v>
    <v>Stock</v>
    <v>45744.492812500001</v>
    <v>1505</v>
    <v>740</v>
    <v>90814130000</v>
    <v>MEDPLUS HEALTH SERVICES LIMITED</v>
    <v>MEDPLUS HEALTH SERVICES LIMITED</v>
    <v>740</v>
    <v>68.670100000000005</v>
    <v>742.7</v>
    <v>760</v>
    <v>119492300</v>
    <v>MEDPLUS</v>
    <v>MEDPLUS HEALTH SERVICES LIMITED (XNSE:MEDPLUS)</v>
    <v>141295</v>
    <v>149400</v>
    <v>2006</v>
  </rv>
  <rv s="2">
    <v>1506</v>
  </rv>
  <rv s="0">
    <v>https://www.bing.com/financeapi/forcetrigger?t=c4lkyc&amp;q=XBOM%3a543426&amp;form=skydnc</v>
    <v>Learn more on Bing</v>
  </rv>
  <rv s="1">
    <v>en-GB</v>
    <v>c4lkyc</v>
    <v>268435456</v>
    <v>1</v>
    <v>Powered by Refinitiv</v>
    <v>0</v>
    <v>METRO BRANDS LIMITED (XBOM:543426)</v>
    <v>2</v>
    <v>3</v>
    <v>Finance</v>
    <v>8</v>
    <v>1411.9</v>
    <v>890.3</v>
    <v>0.66900000000000004</v>
    <v>-2.25</v>
    <v>-2.2179999999999999E-3</v>
    <v>INR</v>
    <v>Metro Brands Limited is an India-based footwear and accessories specialty retailer. The Company retails a range of branded products for men, women, unisex and kids, and for every occasion, including casual and formal events. The Company offers products under its own brands, such as Metro, Mochi, Walkway, Da Vinchi, and J. Fontini, as well as other third-party brands such as Crocs, FitFlop, Proline, and FILA. The Company operates approximately 854 stores across 195 cities spread across 31 states and union territories in India. The Company also offers accessories, such as belts, bags, socks, masks, wallets, and foot and shoe care products. It distributes its products through its websites, various e-commerce marketplaces as well as through social media platforms. Its retail operations are carried out through its stores and distributors as well as through online channels. The Company's subsidiaries include Metmill Footwear Private Limited and Metro Atleisure Limited.</v>
    <v>3908</v>
    <v>Bombay Stock Exchange</v>
    <v>XBOM</v>
    <v>XBOM</v>
    <v>401, Zillion, 4th Floor, LBS Marg &amp; CST Road Junction, Kurla(West), MUMBAI, MAHARASHTRA, 400070 IN</v>
    <v>1061</v>
    <v>Specialty Retailers</v>
    <v>Stock</v>
    <v>45744.438530092593</v>
    <v>1508</v>
    <v>1008.15</v>
    <v>275870600000</v>
    <v>METRO BRANDS LIMITED</v>
    <v>METRO BRANDS LIMITED</v>
    <v>1041.9000000000001</v>
    <v>66.965500000000006</v>
    <v>1014.5</v>
    <v>1012.25</v>
    <v>272249700</v>
    <v>543426</v>
    <v>METRO BRANDS LIMITED (XBOM:543426)</v>
    <v>13406</v>
    <v>102360</v>
    <v>1977</v>
  </rv>
  <rv s="2">
    <v>1509</v>
  </rv>
  <rv s="0">
    <v>https://www.bing.com/financeapi/forcetrigger?t=bprmww&amp;q=XNSE%3aMETROPOLIS&amp;form=skydnc</v>
    <v>Learn more on Bing</v>
  </rv>
  <rv s="1">
    <v>en-GB</v>
    <v>bprmww</v>
    <v>268435456</v>
    <v>1</v>
    <v>Powered by Refinitiv</v>
    <v>0</v>
    <v>METROPOLIS HEALTHCARE LIMITED (XNSE:METROPOLIS)</v>
    <v>2</v>
    <v>3</v>
    <v>Finance</v>
    <v>4</v>
    <v>2318.3000000000002</v>
    <v>1527.6</v>
    <v>0.57369999999999999</v>
    <v>-20</v>
    <v>-1.2622E-2</v>
    <v>INR</v>
    <v>Metropolis Healthcare Limited is an India-based company, which is engaged in providing diagnostic services to patients, healthcare providers, and corporates across India and Africa. The Company has a single operating segment, namely Pathology service. It is mainly engaged in the business of running laboratories for carrying out pathological investigations of various branches of biochemistry, hematology, histopathology, microbiology, electrophoresis, immuno-chemistry, immunology, virology, cytology, and other pathological and radiological investigations. The Company serves both the business-to-business (B2B) and business-to-customer (B2C) markets. It offers a comprehensive range of over 4,000 tests and profiles, including advanced tests for diagnosing cancer, neurological disorders, infectious diseases, and various genetic abnormalities. The Company operates approximately 200 clinical laboratories and 4,300 service centers across 22 states in India.</v>
    <v>4314</v>
    <v>National Stock Exchange of India</v>
    <v>XNSE</v>
    <v>XNSE</v>
    <v>4th Floor, East Wing, Nirlon House,, Dr. Annie Besant Road, Worli,, MUMBAI, MAHARASHTRA, 400030 IN</v>
    <v>1599</v>
    <v>Healthcare Providers &amp; Services</v>
    <v>Stock</v>
    <v>45744.492812500001</v>
    <v>1511</v>
    <v>1545.05</v>
    <v>80231880000</v>
    <v>METROPOLIS HEALTHCARE LIMITED</v>
    <v>METROPOLIS HEALTHCARE LIMITED</v>
    <v>1583</v>
    <v>52.654000000000003</v>
    <v>1584.55</v>
    <v>1564.55</v>
    <v>51281120</v>
    <v>METROPOLIS</v>
    <v>METROPOLIS HEALTHCARE LIMITED (XNSE:METROPOLIS)</v>
    <v>79501</v>
    <v>95040</v>
    <v>2000</v>
  </rv>
  <rv s="2">
    <v>1512</v>
  </rv>
  <rv s="0">
    <v>https://www.bing.com/financeapi/forcetrigger?t=ahfew7&amp;q=XBOM%3a538962&amp;form=skydnc</v>
    <v>Learn more on Bing</v>
  </rv>
  <rv s="1">
    <v>en-GB</v>
    <v>ahfew7</v>
    <v>268435456</v>
    <v>1</v>
    <v>Powered by Refinitiv</v>
    <v>0</v>
    <v>MINDA CORPORATION LIMITED (XBOM:538962)</v>
    <v>2</v>
    <v>3</v>
    <v>Finance</v>
    <v>8</v>
    <v>652.9</v>
    <v>390.1</v>
    <v>1.0505</v>
    <v>0.5</v>
    <v>9.3099999999999997E-4</v>
    <v>INR</v>
    <v>Minda Corporation Limited is an India-based company engaged in manufacturing automotive components. The Company is primarily engaged in the manufacturing and assembly of safety and security systems and their associated components for the automotive industry. Its diverse product portfolio includes Mechatronics, Information and Connected Systems, Plastics and Interiors, Aftermarket solutions, Electronics Manufacturing, and Spark Minda Green Mobility. Its mechatronics include ignition switch cum steering lock, keyless entry, mechatronics handle, immobilizer-fuel tank cap, aluminum die casting, compressor housing, alternator and starter motor. Its aftermarket products include helmets, fiber parts, wiper, bearings, locks, filters, and lubricants. It offers its products for auto original equipment manufacturers (OEMs). Its products are designed to cater to a range of vehicle segments, including two-three wheelers, passenger vehicles, commercial vehicles, and off-road vehicles.</v>
    <v>3344</v>
    <v>Bombay Stock Exchange</v>
    <v>XBOM</v>
    <v>XBOM</v>
    <v>D-6-11, Sector-59, Distt. G.B. Nagar, NOIDA, UTTAR PRADESH, 201301 IN</v>
    <v>546.70000000000005</v>
    <v>Automobiles &amp; Auto Parts</v>
    <v>Stock</v>
    <v>45744.438530092593</v>
    <v>1514</v>
    <v>535.5</v>
    <v>126887000000</v>
    <v>MINDA CORPORATION LIMITED</v>
    <v>MINDA CORPORATION LIMITED</v>
    <v>543.75</v>
    <v>46.154699999999998</v>
    <v>537.04999999999995</v>
    <v>537.54999999999995</v>
    <v>235280900</v>
    <v>538962</v>
    <v>MINDA CORPORATION LIMITED (XBOM:538962)</v>
    <v>5037</v>
    <v>412160</v>
    <v>1985</v>
  </rv>
  <rv s="2">
    <v>1515</v>
  </rv>
  <rv s="0">
    <v>https://www.bing.com/financeapi/forcetrigger?t=ah9w3m&amp;q=XBOM%3a513377&amp;form=skydnc</v>
    <v>Learn more on Bing</v>
  </rv>
  <rv s="1">
    <v>en-GB</v>
    <v>ah9w3m</v>
    <v>268435456</v>
    <v>1</v>
    <v>Powered by Refinitiv</v>
    <v>0</v>
    <v>MMTC LIMITED (XBOM:513377)</v>
    <v>2</v>
    <v>3</v>
    <v>Finance</v>
    <v>8</v>
    <v>131.88</v>
    <v>46.46</v>
    <v>1.8596999999999999</v>
    <v>-1.85</v>
    <v>-3.4215000000000002E-2</v>
    <v>INR</v>
    <v>MMTC Limited is an India-based trading company. The principal activities of the Company are the export of minerals and the import of precious metals, non-ferrous metals, fertilizers, agro products, coal, and hydrocarbons, among others. Its trade activities span across various countries in Asia, Europe, Africa, the Middle East, Latin America, and North America. Its segments include Minerals, Precious Metals, Metals, Agro Products, Coal &amp; Hydrocarbon, Fertilizer and General Trade/others. The Company is engaged in trading agricultural products, such as wheat, rice cleared of the husk, corn, soybean food, edible oil, and pulses, among others. The Company is engaged in exploration, search, prospecting, development, extraction and exploitation of the mineral blocks/deposits. It sells imported non-ferrous metals, minor metals, industrial raw materials, and non-ferrous metal alloys. It imports gold, silver, platinum, palladium, rough diamonds, emeralds, rubies, and other semi-precious stones.</v>
    <v>351</v>
    <v>Bombay Stock Exchange</v>
    <v>XBOM</v>
    <v>XBOM</v>
    <v>Core-1 Scope Complex, 7 Institutional Area, Lodhi Road, NEW DELHI, DELHI, 110003 IN</v>
    <v>55.48</v>
    <v>Metals &amp; Mining</v>
    <v>Stock</v>
    <v>45744.438518518517</v>
    <v>1517</v>
    <v>52.1</v>
    <v>78270000000</v>
    <v>MMTC LIMITED</v>
    <v>MMTC LIMITED</v>
    <v>54.49</v>
    <v>51.271500000000003</v>
    <v>54.07</v>
    <v>52.22</v>
    <v>1500000000</v>
    <v>513377</v>
    <v>MMTC LIMITED (XBOM:513377)</v>
    <v>238394</v>
    <v>3538300</v>
    <v>1963</v>
  </rv>
  <rv s="2">
    <v>1518</v>
  </rv>
  <rv s="0">
    <v>https://www.bing.com/financeapi/forcetrigger?t=c5meww&amp;q=XBOM%3a543498&amp;form=skydnc</v>
    <v>Learn more on Bing</v>
  </rv>
  <rv s="1">
    <v>en-GB</v>
    <v>c5meww</v>
    <v>268435456</v>
    <v>1</v>
    <v>Powered by Refinitiv</v>
    <v>0</v>
    <v>MOTHERSON SUMI WIRING INDIA LIMITED (XBOM:543498)</v>
    <v>2</v>
    <v>3</v>
    <v>Finance</v>
    <v>8</v>
    <v>80</v>
    <v>46.06</v>
    <v>1.0269999999999999</v>
    <v>-1.1399999999999999</v>
    <v>-2.1429E-2</v>
    <v>INR</v>
    <v>Motherson Sumi Wiring India Limited is an India-based automotive supplier company, which provides full-system solutions to original equipment manufacturers (OEMs) in the wiring harness segment. It meets the customer needs at every stage of the supply chain, from initial product design and validation to tool design and manufacturing, finishing, processing, assembly, and finally, production of integrated electrical and electronic distribution systems for the power supply or data transfer across vehicles. It offers a variety of harnesses for different vehicles including passenger and commercial vehicles, two and three-wheelers, farm equipment and off-road vehicles. Its services encompass three-dimensional (3D) computer-aided design, printed circuit board design and routing, 3D printing, prototyping, virtual and physical validation and technology implementation support. The Company operates 26 facilities consisting of manufacturing and assembly sites and technical centers across India.</v>
    <v>5018</v>
    <v>Bombay Stock Exchange</v>
    <v>XBOM</v>
    <v>XBOM</v>
    <v>Motherson Corporate Tower, Plot no. 1, 5th Floor, Sector 127, Greater Noida Expressway, NOIDA, UTTAR PRADESH, 201301 IN</v>
    <v>53.68</v>
    <v>Automobiles &amp; Auto Parts</v>
    <v>Stock</v>
    <v>45744.438530092593</v>
    <v>1520</v>
    <v>51.72</v>
    <v>230383900000</v>
    <v>MOTHERSON SUMI WIRING INDIA LIMITED</v>
    <v>MOTHERSON SUMI WIRING INDIA LIMITED</v>
    <v>53.68</v>
    <v>36.304000000000002</v>
    <v>53.2</v>
    <v>52.06</v>
    <v>4421108000</v>
    <v>543498</v>
    <v>MOTHERSON SUMI WIRING INDIA LIMITED (XBOM:543498)</v>
    <v>768486</v>
    <v>5593200</v>
    <v>2020</v>
  </rv>
  <rv s="2">
    <v>1521</v>
  </rv>
  <rv s="0">
    <v>https://www.bing.com/financeapi/forcetrigger?t=ahj1ww&amp;q=XNSE%3aMOTILALOFS&amp;form=skydnc</v>
    <v>Learn more on Bing</v>
  </rv>
  <rv s="1">
    <v>en-GB</v>
    <v>ahj1ww</v>
    <v>268435456</v>
    <v>1</v>
    <v>Powered by Refinitiv</v>
    <v>0</v>
    <v>MOTILAL OSWAL FINANCIAL SERVICES LIMITED (XNSE:MOTILALOFS)</v>
    <v>2</v>
    <v>3</v>
    <v>Finance</v>
    <v>4</v>
    <v>1064</v>
    <v>413.11</v>
    <v>0.14879999999999999</v>
    <v>-9.4499999999999993</v>
    <v>-1.5125E-2</v>
    <v>INR</v>
    <v>Motilal Oswal Financial Services Limited is an India-based integrated technology-based financial services company. The Company offers a range of services including retail and institutional broking, financial product distribution. Its segments include Wealth Management, Capital Markets, Asset and Private Wealth Management, Home finance, and Treasury Investments. The Capital Market activities include broking services to clients, research and advisory services, financial product distribution, depository services, investment banking, and margin trading funding. The Asset and Wealth Management includes fee-based services for management of assets. The Home Finance represents interest and other related income from the affordable housing finance business. The Treasury Investments include investment and financing activities. It provides financial services, such as brokerage, distribution of investment products, advisory, lending, investment banking and institutional equity.</v>
    <v>7927</v>
    <v>National Stock Exchange of India</v>
    <v>XNSE</v>
    <v>XNSE</v>
    <v>Motilal Oswal Towers, Junction of Gokhale, &amp;, Sayani Rd, Prabhadevi, MUMBAI, MAHARASHTRA, 400025 IN</v>
    <v>638.5</v>
    <v>Investment Banking &amp; Investment Services</v>
    <v>Stock</v>
    <v>45744.492812500001</v>
    <v>1523</v>
    <v>612.4</v>
    <v>368787800000</v>
    <v>MOTILAL OSWAL FINANCIAL SERVICES LIMITED</v>
    <v>MOTILAL OSWAL FINANCIAL SERVICES LIMITED</v>
    <v>627.54999999999995</v>
    <v>11.167299999999999</v>
    <v>624.79999999999995</v>
    <v>615.35</v>
    <v>599313800</v>
    <v>MOTILALOFS</v>
    <v>MOTILAL OSWAL FINANCIAL SERVICES LIMITED (XNSE:MOTILALOFS)</v>
    <v>2196511</v>
    <v>2218070</v>
    <v>2005</v>
  </rv>
  <rv s="2">
    <v>1524</v>
  </rv>
  <rv s="0">
    <v>https://www.bing.com/financeapi/forcetrigger?t=ah8152&amp;q=XBOM%3a500290&amp;form=skydnc</v>
    <v>Learn more on Bing</v>
  </rv>
  <rv s="1">
    <v>en-GB</v>
    <v>ah8152</v>
    <v>268435456</v>
    <v>1</v>
    <v>Powered by Refinitiv</v>
    <v>0</v>
    <v>MRF LIMITED (XBOM:500290)</v>
    <v>2</v>
    <v>3</v>
    <v>Finance</v>
    <v>8</v>
    <v>143598.95000000001</v>
    <v>100500</v>
    <v>0.74390000000000001</v>
    <v>-1009.15</v>
    <v>-8.8999999999999999E-3</v>
    <v>INR</v>
    <v>MRF Limited is an India-based multinational tire maker. The Company is engaged in the manufacture of rubber products, such as tires, tubes, flaps, tread rubber. The Company's tires products include MRF PERFINZA, MRF MARKUS, MRF CITIBUS, MRF MOGRIP METEOR M TT, MRF ZAPPER TL, MRF ZAPPER N TL, MRF SUPER MILER 99 PLUS, MRF SUPER LUG FIFTY PLUS R, MRF SAVARI EXTRA, and others. The Company's international business has a range of tires in various categories, including heavy-duty truck/bus tires, light trucks, MUV/RCV/passenger cars, motorsports, farm services, military services, forklifts, two/three-wheeler, off-the-road/earthmovers, and pretreads. Its tires and services stocks the entire range of MRF tires and is equipped to provide services, such as computerized nitrogen inflation, tubeless repair, wheel alignment, wheel balancing and tire changing. The Company provides paints and coats, including water-based wood finishes, pigmented finishes, special coatings, and others.</v>
    <v>19209</v>
    <v>Bombay Stock Exchange</v>
    <v>XBOM</v>
    <v>XBOM</v>
    <v>New No 114 Old No 124, Mrf House, Greams Road, Thousand Lights, CHENNAI, TAMIL NADU, 600006 IN</v>
    <v>114699</v>
    <v>Automobiles &amp; Auto Parts</v>
    <v>Stock</v>
    <v>45744.438530092593</v>
    <v>1526</v>
    <v>112192.3</v>
    <v>477882400000</v>
    <v>MRF LIMITED</v>
    <v>MRF LIMITED</v>
    <v>113392.05</v>
    <v>27.184999999999999</v>
    <v>113392.05</v>
    <v>112382.9</v>
    <v>4241140</v>
    <v>500290</v>
    <v>MRF LIMITED (XBOM:500290)</v>
    <v>377</v>
    <v>6660</v>
    <v>1960</v>
  </rv>
  <rv s="2">
    <v>1527</v>
  </rv>
  <rv s="0">
    <v>https://www.bing.com/financeapi/forcetrigger?t=c111lh&amp;q=XBOM%3a543270&amp;form=skydnc</v>
    <v>Learn more on Bing</v>
  </rv>
  <rv s="1">
    <v>en-GB</v>
    <v>c111lh</v>
    <v>268435456</v>
    <v>1</v>
    <v>Powered by Refinitiv</v>
    <v>0</v>
    <v>MTAR TECHNOLOGIES LIMITED (XBOM:543270)</v>
    <v>2</v>
    <v>3</v>
    <v>Finance</v>
    <v>8</v>
    <v>2200</v>
    <v>1207.05</v>
    <v>0.4496</v>
    <v>-21.95</v>
    <v>-1.6847000000000001E-2</v>
    <v>INR</v>
    <v>MTAR Technologies Limited is a precision engineering company. The Company is engaged in the manufacture of mission critical precision components with close tolerances (5-10 microns) and in critical assemblies, to serve projects of high national importance, through its precision machining, assembly, testing, quality control and specialized fabrication competencies, some of which have been indigenously developed and manufactured. The Company’s six operating segments include Civilian Nuclear Power, Space, Defense &amp; Aerospace, Clean Energy, Ball Screws &amp; Roller Screws, and Other Segments-Marine. The Civilian Nuclear Power segment has a product portfolio, which includes complex assemblies, such as fuel machining head, drive mechanisms, bridge and column and coolant channel assemblies, and others. Space segment provides a range of mission critical assemblies to Indian Space Research Organisation (ISRO) for its various missions.</v>
    <v>1111</v>
    <v>Bombay Stock Exchange</v>
    <v>XBOM</v>
    <v>XBOM</v>
    <v>18, Technocrats Industrial Estate, Balanagar, HYDERABAD, TELANGANA, 500037 IN</v>
    <v>1353.05</v>
    <v>Machinery, Equipment &amp; Components</v>
    <v>Stock</v>
    <v>45744.43854166667</v>
    <v>1529</v>
    <v>1274.05</v>
    <v>39407650000</v>
    <v>MTAR TECHNOLOGIES LIMITED</v>
    <v>MTAR TECHNOLOGIES LIMITED</v>
    <v>1302.9000000000001</v>
    <v>89.493700000000004</v>
    <v>1302.9000000000001</v>
    <v>1280.95</v>
    <v>30759590</v>
    <v>543270</v>
    <v>MTAR TECHNOLOGIES LIMITED (XBOM:543270)</v>
    <v>19379</v>
    <v>259300</v>
    <v>1999</v>
  </rv>
  <rv s="2">
    <v>1530</v>
  </rv>
  <rv s="0">
    <v>https://www.bing.com/financeapi/forcetrigger?t=ahixkr&amp;q=XNSE%3aMCX&amp;form=skydnc</v>
    <v>Learn more on Bing</v>
  </rv>
  <rv s="1">
    <v>en-GB</v>
    <v>ahixkr</v>
    <v>268435456</v>
    <v>1</v>
    <v>Powered by Refinitiv</v>
    <v>0</v>
    <v>MULTI COMMODITY EXCHANGE OF INDIA LIMITED (XNSE:MCX)</v>
    <v>2</v>
    <v>3</v>
    <v>Finance</v>
    <v>4</v>
    <v>7048.6</v>
    <v>2917.85</v>
    <v>0.35809999999999997</v>
    <v>65.900000000000006</v>
    <v>1.2562E-2</v>
    <v>INR</v>
    <v>Multi Commodity Exchange of India Limited is a commodity derivatives exchange. The Company facilitates online trading of commodity futures and options, data feed subscription and membership. It offers a platform for trading in varied commodity derivative contracts across product segments: bullion, base metals, energy, agricultural commodities and index futures. Its flagship index series, MCX iCOMDEX, is a series of real-time commodity futures price indices, which give information on market movements in key segments traded on the exchange. The MCX iCOMDEX series consists of a composite index, apart from two sectoral indices, such as the Base Metal index, and the Bullion index and four single-commodity indices, such as Gold, Silver, Copper, and Crude Oil. Its subsidiary, Multi Commodity Exchange Clearing Corporation Ltd, provides collateral management and risk management services, along with clearing and settlement of trades executed on the exchange.</v>
    <v>404</v>
    <v>National Stock Exchange of India</v>
    <v>XNSE</v>
    <v>XNSE</v>
    <v>Exchange Square, Suren Road chakala, Andheri (East), MUMBAI, MAHARASHTRA, 400093 IN</v>
    <v>5491</v>
    <v>Investment Banking &amp; Investment Services</v>
    <v>Stock</v>
    <v>45744.492812500001</v>
    <v>1532</v>
    <v>5267.75</v>
    <v>270383000000</v>
    <v>MULTI COMMODITY EXCHANGE OF INDIA LIMITED</v>
    <v>MULTI COMMODITY EXCHANGE OF INDIA LIMITED</v>
    <v>5300</v>
    <v>52.764600000000002</v>
    <v>5245.85</v>
    <v>5311.75</v>
    <v>50902820</v>
    <v>MCX</v>
    <v>MULTI COMMODITY EXCHANGE OF INDIA LIMITED (XNSE:MCX)</v>
    <v>811402</v>
    <v>531910</v>
    <v>2002</v>
  </rv>
  <rv s="2">
    <v>1533</v>
  </rv>
  <rv s="0">
    <v>https://www.bing.com/financeapi/forcetrigger?t=ahj6kr&amp;q=XNSE%3aNH&amp;form=skydnc</v>
    <v>Learn more on Bing</v>
  </rv>
  <rv s="1">
    <v>en-GB</v>
    <v>ahj6kr</v>
    <v>268435456</v>
    <v>1</v>
    <v>Powered by Refinitiv</v>
    <v>0</v>
    <v>NARAYANA HRUDAYALAYA Limited (XNSE:NH)</v>
    <v>2</v>
    <v>3</v>
    <v>Finance</v>
    <v>4</v>
    <v>1724.35</v>
    <v>1080</v>
    <v>0.58240000000000003</v>
    <v>18.649999999999999</v>
    <v>1.1145E-2</v>
    <v>INR</v>
    <v>Narayana Hrudayalaya Limited is engaged in the business of rendering medical and healthcare services. The Company has a network of multispecialty and super-specialty hospitals spread across multiple locations. Its medical services include anesthesiology, audiology, breast oncology and oncoplastic surgery, clinical psychology, congenital adult heart disease, cardiac sciences, developmental / behavioral pediatrics, endocrinology and diabetology, gastrointestinal oncology, gynecologic oncology, hepatology and liver transplantation, interventional and endovascular radiology, medical gastroenterology, neuro rehabilitation, oral oncology and maxillofacial surgery, pediatric hematology oncology, speech and swallow rehabilitation, thoracic and vascular surgery, vascular and endovascular surgery, surgical gastroenterology, and surgical oncology, among others. It has a network of about 18 hospitals and three heart centers across India along with an overseas presence in the Cayman Islands.</v>
    <v>11659</v>
    <v>National Stock Exchange of India</v>
    <v>XNSE</v>
    <v>XNSE</v>
    <v>2nd Floor, No. 261/A, Bommasandra Industrial Area, HOSUR Road, BANGALORE, KARNATAKA, 560099 IN</v>
    <v>1700</v>
    <v>Healthcare Providers &amp; Services</v>
    <v>Stock</v>
    <v>45744.492824074077</v>
    <v>1535</v>
    <v>1659.15</v>
    <v>343655100000</v>
    <v>NARAYANA HRUDAYALAYA Limited</v>
    <v>NARAYANA HRUDAYALAYA Limited</v>
    <v>1673.55</v>
    <v>43.8459</v>
    <v>1673.4</v>
    <v>1692.05</v>
    <v>203099800</v>
    <v>NH</v>
    <v>NARAYANA HRUDAYALAYA Limited (XNSE:NH)</v>
    <v>402440</v>
    <v>659200</v>
    <v>2000</v>
  </rv>
  <rv s="2">
    <v>1536</v>
  </rv>
  <rv s="0">
    <v>https://www.bing.com/financeapi/forcetrigger?t=ahj4dm&amp;q=XNSE%3aNATCOPHARM&amp;form=skydnc</v>
    <v>Learn more on Bing</v>
  </rv>
  <rv s="1">
    <v>en-GB</v>
    <v>ahj4dm</v>
    <v>268435456</v>
    <v>1</v>
    <v>Powered by Refinitiv</v>
    <v>0</v>
    <v>NATCO PHARMA LIMITED (XNSE:NATCOPHARM)</v>
    <v>2</v>
    <v>3</v>
    <v>Finance</v>
    <v>4</v>
    <v>1639</v>
    <v>757.05</v>
    <v>0.84899999999999998</v>
    <v>-24</v>
    <v>-2.9169999999999998E-2</v>
    <v>INR</v>
    <v>Natco Pharma Limited is an India-based vertically integrated pharmaceutical company with focus on research and development. The Company is engaged in in the development, manufacturing and commercialization of complex pharmaceuticals that target specific therapeutic areas. It specializes in catering to niche markets and offering solutions to address complex medical needs. It owns nine manufacturing facilities across India and two research centers in Telangana. The Company’s segment includes Pharmaceuticals and Agro chemicals. Its Pharmaceuticals segment is engaged in manufacturing and selling of bulk drugs, finished dosage formulations and related services. Its Agro Chemicals is engaged in manufacturing and selling of agro chemical. It manufactures active pharmaceutical ingredients products which are primarily used for captive consumption in its FDF products and are also sold to customers for various international markets such as Brazil, Europe, and United States of America.</v>
    <v>4016</v>
    <v>National Stock Exchange of India</v>
    <v>XNSE</v>
    <v>XNSE</v>
    <v>Natco House, Road No 2, Banjara Hills, HYDERABAD, TELANGANA, 500034 IN</v>
    <v>834.95</v>
    <v>Pharmaceuticals</v>
    <v>Stock</v>
    <v>45744.492812500001</v>
    <v>1538</v>
    <v>795</v>
    <v>143064000000</v>
    <v>NATCO PHARMA LIMITED</v>
    <v>NATCO PHARMA LIMITED</v>
    <v>822.85</v>
    <v>7.6706000000000003</v>
    <v>822.75</v>
    <v>798.75</v>
    <v>179109900</v>
    <v>NATCOPHARM</v>
    <v>NATCO PHARMA LIMITED (XNSE:NATCOPHARM)</v>
    <v>651092</v>
    <v>641900</v>
    <v>1981</v>
  </rv>
  <rv s="2">
    <v>1539</v>
  </rv>
  <rv s="0">
    <v>https://www.bing.com/financeapi/forcetrigger?t=ahj4jc&amp;q=XNSE%3aNATIONALUM&amp;form=skydnc</v>
    <v>Learn more on Bing</v>
  </rv>
  <rv s="1">
    <v>en-GB</v>
    <v>ahj4jc</v>
    <v>268435456</v>
    <v>1</v>
    <v>Powered by Refinitiv</v>
    <v>0</v>
    <v>NATIONAL ALUMINIUM CO LTD (XNSE:NATIONALUM)</v>
    <v>2</v>
    <v>3</v>
    <v>Finance</v>
    <v>4</v>
    <v>262.99</v>
    <v>147.15</v>
    <v>1.2022999999999999</v>
    <v>-3.28</v>
    <v>-1.8343000000000002E-2</v>
    <v>INR</v>
    <v>National Aluminium Company Limited is an India-based integrated bauxite-alumina-aluminum- power complex. The Company's operations include bauxite mines, alumina refinery, aluminum smelter, captive power plant, rolled products unit, port facilities, wind power plants, solar power and Nalco Research &amp; Technology Centre - testing services. Its segments include chemicals and Aluminium. Chemicals segment includes calcined alumina, alumina hydrate and other related products. Aluminium segment includes aluminum ingots, wire rods, billets, strips, rolled and other related products. It is operating approximately 22.75 lakh MT per annum alumina refinery plant located at Damanjodi in Koraput district of Odisha and 4.60 lakh MT per annum aluminum smelter located at Angul, Odisha. It is operating four wind power plants with total capacity of 198.40 megawatts. The Company, through its joint venture company, Khanij Bidesh India Limited, is focused on sourcing battery minerals like lithium and cobalt.</v>
    <v>4874</v>
    <v>National Stock Exchange of India</v>
    <v>XNSE</v>
    <v>XNSE</v>
    <v>Nalco Bhawan, Plot No. P/1, Nayapalli, BHUBANESHWAR, ORISSA, 751013 IN</v>
    <v>181</v>
    <v>Metals &amp; Mining</v>
    <v>Stock</v>
    <v>45744.492812500001</v>
    <v>1541</v>
    <v>174.87</v>
    <v>322384000000</v>
    <v>NATIONAL ALUMINIUM CO LTD</v>
    <v>NATIONAL ALUMINIUM CO LTD</v>
    <v>178.93</v>
    <v>7.6798000000000002</v>
    <v>178.81</v>
    <v>175.53</v>
    <v>1836632000</v>
    <v>NATIONALUM</v>
    <v>NATIONAL ALUMINIUM CO LTD (XNSE:NATIONALUM)</v>
    <v>10741639</v>
    <v>13655560</v>
    <v>1981</v>
  </rv>
  <rv s="2">
    <v>1542</v>
  </rv>
  <rv s="0">
    <v>https://www.bing.com/financeapi/forcetrigger?t=ahj51h&amp;q=XNSE%3aNBCC&amp;form=skydnc</v>
    <v>Learn more on Bing</v>
  </rv>
  <rv s="1">
    <v>en-GB</v>
    <v>ahj51h</v>
    <v>268435456</v>
    <v>1</v>
    <v>Powered by Refinitiv</v>
    <v>0</v>
    <v>NBCC (INDIA) LIMITED (XNSE:NBCC)</v>
    <v>2</v>
    <v>3</v>
    <v>Finance</v>
    <v>4</v>
    <v>139.83000000000001</v>
    <v>70.8</v>
    <v>1.6573</v>
    <v>-0.82</v>
    <v>-9.9139999999999992E-3</v>
    <v>INR</v>
    <v>NBCC (India) Limited is an India-based company, which is engaged in the business of providing infrastructure facilities. The Company's segments include Project Management Consultancy (PMC), Real Estate, and Engineering, Procurement &amp; Construction (EPC). The Company executes its PMC projects across a range of construction field at a fixed agency charge, which inter-alia includes civil construction projects and infrastructure projects. Its PMC services include executing landmark projects in diversified sectors as also redevelopment projects for government. Its EPC services include project conceptualization, feasibility studies, detailed project reports, engineering, tender specifications and various packages covering basic and detailed engineering, review of projects, procurement, construction drawings, commissioning and others. It is engaged in real estate development, which includes developing residential and commercial inventories for governments and the public at large.</v>
    <v>1271</v>
    <v>National Stock Exchange of India</v>
    <v>XNSE</v>
    <v>XNSE</v>
    <v>NBCC Bhawan, Lodhi Road, NEW DELHI, DELHI, 110003 IN</v>
    <v>84.8</v>
    <v>Construction &amp; Engineering</v>
    <v>Stock</v>
    <v>45744.492824074077</v>
    <v>1544</v>
    <v>81</v>
    <v>221103000000</v>
    <v>NBCC (INDIA) LIMITED</v>
    <v>NBCC (INDIA) LIMITED</v>
    <v>83.1</v>
    <v>44.048200000000001</v>
    <v>82.71</v>
    <v>81.89</v>
    <v>2700000000</v>
    <v>NBCC</v>
    <v>NBCC (INDIA) LIMITED (XNSE:NBCC)</v>
    <v>13560542</v>
    <v>14158820</v>
    <v>1960</v>
  </rv>
  <rv s="2">
    <v>1545</v>
  </rv>
  <rv s="0">
    <v>https://www.bing.com/financeapi/forcetrigger?t=ahj5a2&amp;q=XNSE%3aNCC&amp;form=skydnc</v>
    <v>Learn more on Bing</v>
  </rv>
  <rv s="1">
    <v>en-GB</v>
    <v>ahj5a2</v>
    <v>268435456</v>
    <v>1</v>
    <v>Powered by Refinitiv</v>
    <v>0</v>
    <v>NCC LIMITED (XNSE:NCC)</v>
    <v>2</v>
    <v>3</v>
    <v>Finance</v>
    <v>4</v>
    <v>364.5</v>
    <v>170.05</v>
    <v>1.7722</v>
    <v>0.94</v>
    <v>4.5079999999999999E-3</v>
    <v>INR</v>
    <v>NCC Limited is an India-based company, which is engaged in the infrastructure sector and undertaking turn-key engineering, procurement and construction (EPC) contracts. The Company is focused on the construction of industrial, institutional, hospital, hospitality and commercial buildings, airports, housing projects, transportation projects, including roads, bridges, flyovers, metros and tunnels, water supply and environment projects, railway projects, electrical distribution, transmission lines and smart meter projects, irrigation projects, mining projects. Its Construction Segment comprises engineering and construction of industrial, commercial, residential and other buildings. roads, bridges, flyovers, water supply and environment projects, railways, metro corridors, mining, power transmission and distribution lines, irrigation. Its Real Estate Segment comprises its real estate development / real estate construction business. Its Others Segment consists of BOT Projects.</v>
    <v>6586</v>
    <v>National Stock Exchange of India</v>
    <v>XNSE</v>
    <v>XNSE</v>
    <v>NCC House, Madhapur, HYDERABAD, TELANGANA, 500081 IN</v>
    <v>212.5</v>
    <v>Construction &amp; Engineering</v>
    <v>Stock</v>
    <v>45744.492824074077</v>
    <v>1547</v>
    <v>207.75</v>
    <v>131521300000</v>
    <v>NCC LIMITED</v>
    <v>NCC LIMITED</v>
    <v>209.45</v>
    <v>16.3279</v>
    <v>208.54</v>
    <v>209.48</v>
    <v>627846600</v>
    <v>NCC</v>
    <v>NCC LIMITED (XNSE:NCC)</v>
    <v>6410609</v>
    <v>13798300</v>
    <v>1990</v>
  </rv>
  <rv s="2">
    <v>1548</v>
  </rv>
  <rv s="0">
    <v>https://www.bing.com/financeapi/forcetrigger?t=ahj69c&amp;q=XNSE%3aNETWORK18&amp;form=skydnc</v>
    <v>Learn more on Bing</v>
  </rv>
  <rv s="1">
    <v>en-GB</v>
    <v>ahj69c</v>
    <v>268435456</v>
    <v>1</v>
    <v>Powered by Refinitiv</v>
    <v>0</v>
    <v>Network18 Media &amp; Investments Limited (XNSE:NETWORK18)</v>
    <v>2</v>
    <v>3</v>
    <v>Finance</v>
    <v>4</v>
    <v>106</v>
    <v>39.659999999999997</v>
    <v>1.0443</v>
    <v>-1.55</v>
    <v>-3.4474999999999999E-2</v>
    <v>INR</v>
    <v>Network18 Media &amp; Investments Limited is an India-based media and entertainment (M&amp;E) company, which is focused on television, digital content, filmed entertainment, e-commerce, print and allied businesses. The Company operates in publishing, digital and mobile content, general news, business news and entertainment space with general, business news channels and general entertainment channels. It is also engaged in licensing and merchandising of products, brand solutions, organizing live events, over the top and digital content delivery platforms and marketing partnerships. It is also in the business of production and distribution of motion pictures. Its news brands include CNBC-TV18, News18 India and CNN News18. Its content business has online platforms spanning news, opinion, and entertainment. This includes platforms such as Moneycontrol, News18.com, CNBCTV18.com, Voot, and Firstpost. The Company's subsidiaries include Infomedia Press Limited, Network 18 Media Trust, and others.</v>
    <v>5008</v>
    <v>National Stock Exchange of India</v>
    <v>XNSE</v>
    <v>XNSE</v>
    <v>Express Trade Tower,, Plot No. 15 &amp; 16,, Sector - 16A,, NOIDA, UTTAR PRADESH, 201301 IN</v>
    <v>46.09</v>
    <v>Media &amp; Publishing</v>
    <v>Stock</v>
    <v>45744.492824074077</v>
    <v>1550</v>
    <v>43.18</v>
    <v>66938220000</v>
    <v>Network18 Media &amp; Investments Limited</v>
    <v>Network18 Media &amp; Investments Limited</v>
    <v>45</v>
    <v>0</v>
    <v>44.96</v>
    <v>43.41</v>
    <v>1542000000</v>
    <v>NETWORK18</v>
    <v>Network18 Media &amp; Investments Limited (XNSE:NETWORK18)</v>
    <v>5942531</v>
    <v>7805490</v>
    <v>1996</v>
  </rv>
  <rv s="2">
    <v>1551</v>
  </rv>
  <rv s="0">
    <v>https://www.bing.com/financeapi/forcetrigger?t=ahjpoc&amp;q=XNSE%3aNAM-INDIA&amp;form=skydnc</v>
    <v>Learn more on Bing</v>
  </rv>
  <rv s="1">
    <v>en-GB</v>
    <v>ahjpoc</v>
    <v>268435456</v>
    <v>1</v>
    <v>Powered by Refinitiv</v>
    <v>0</v>
    <v>NIPPON LIFE INDIA ASSET MANAGEMENT LIMITED (XNSE:NAM-INDIA)</v>
    <v>2</v>
    <v>3</v>
    <v>Finance</v>
    <v>4</v>
    <v>816.25</v>
    <v>445.3</v>
    <v>0.64290000000000003</v>
    <v>-11.2</v>
    <v>-1.8991000000000001E-2</v>
    <v>INR</v>
    <v>Nippon Life India Asset Management Limited is an asset management company. The Company’s principal activity is to act as an investment manager to Nippon India Mutual Fund. The Company is involved in managing mutual funds, such as exchange traded funds (ETFs); managed accounts, including portfolio management services, alternative investment funds and pension funds, and offshore funds and advisory mandates. Its four offshore schemes include UCITS Equity Fund, UCITS Fixed Income Fund, India Fixed Income ETF, and Managed Accounts. The Company acts as an advisor for India focused Equity &amp; Fixed Income funds in Japan. It also manages offshore funds and distribution through its subsidiary Nippon Life India Asset Management (Singapore) Pte. Ltd. (NAM Singapore or NAMS), and also through its representative office in Dubai. The overseas subsidiary helps to cater to institutional and high net worth investors across Asia, Middle East, United Kingdom, United States, Latin America, and Europe.</v>
    <v>1004</v>
    <v>National Stock Exchange of India</v>
    <v>XNSE</v>
    <v>XNSE</v>
    <v>4th Floor, Tower A, Peninsula Business Park, Ganapatrao Kadam Marg, Lower Parel (W), MUMBAI, MAHARASHTRA, 400013 IN</v>
    <v>596.75</v>
    <v>Investment Banking &amp; Investment Services</v>
    <v>Stock</v>
    <v>45744.492812500001</v>
    <v>1553</v>
    <v>574</v>
    <v>367207200000</v>
    <v>NIPPON LIFE INDIA ASSET MANAGEMENT LIMITED</v>
    <v>NIPPON LIFE INDIA ASSET MANAGEMENT LIMITED</v>
    <v>589.79999999999995</v>
    <v>26.2883</v>
    <v>589.75</v>
    <v>578.54999999999995</v>
    <v>634702600</v>
    <v>NAM-INDIA</v>
    <v>NIPPON LIFE INDIA ASSET MANAGEMENT LIMITED (XNSE:NAM-INDIA)</v>
    <v>1236326</v>
    <v>1205030</v>
    <v>1995</v>
  </rv>
  <rv s="2">
    <v>1554</v>
  </rv>
  <rv s="3">
    <v>en-GB</v>
    <v>c8v62w</v>
    <v>268435456</v>
    <v>1</v>
    <v>Powered by Refinitiv</v>
    <v>5</v>
    <v>NMDC STEEL LIMITED (XNSE:NSLNISP)</v>
    <v>6</v>
    <v>7</v>
    <v>Finance</v>
    <v>4</v>
    <v>68.95</v>
    <v>33.15</v>
    <v>-0.32</v>
    <v>-9.500999999999999E-3</v>
    <v>INR</v>
    <v>NMDC Steel Limited is an India-based company, which is engaged in producing iron ore. The Company owns and operates the 3.0 million tons per annum (MTPA) steel plant at Nagarnar, Chhattisgarh. The Company’s product mix consists of low carbon steel, HSLA &amp; Dual Phase Steel and API quality steel that can be rolled into thicknesses ranging from 1-16 millimeters (mm). It produces HR coils, HR sheets/ plates.</v>
    <v>1040</v>
    <v>National Stock Exchange of India</v>
    <v>XNSE</v>
    <v>XNSE</v>
    <v>Khanij Bhavan, 10-3-311/A, Castle Hills, Masab Tank, HYDERABAD, TELANGANA, 500 028 IN</v>
    <v>34.880000000000003</v>
    <v>Metals &amp; Mining</v>
    <v>Stock</v>
    <v>45744.492824074077</v>
    <v>33.299999999999997</v>
    <v>97765010000</v>
    <v>NMDC STEEL LIMITED</v>
    <v>NMDC STEEL LIMITED</v>
    <v>33.81</v>
    <v>0</v>
    <v>33.68</v>
    <v>33.36</v>
    <v>2930606000</v>
    <v>NSLNISP</v>
    <v>NMDC STEEL LIMITED (XNSE:NSLNISP)</v>
    <v>8200823</v>
    <v>8535960</v>
    <v>2015</v>
  </rv>
  <rv s="2">
    <v>1556</v>
  </rv>
  <rv s="9">
    <v>en-GB</v>
    <v>cax5w7</v>
    <v>268435456</v>
    <v>1</v>
    <v>Powered by Refinitiv</v>
    <v>17</v>
    <v>NUVAMA WEALTH MANAGEMENT LIMITED (XNSE:NUVAMA)</v>
    <v>6</v>
    <v>3</v>
    <v>Finance</v>
    <v>4</v>
    <v>7648</v>
    <v>4090.8</v>
    <v>1.7450000000000001</v>
    <v>3.8</v>
    <v>6.2579999999999992E-4</v>
    <v>INR</v>
    <v>Nuvama Wealth Management Limited is an India-based holding company. The Company operates through three segments: the Wealth management business, the Asset management business, and the Capital markets business. The Wealth management business segment includes the distribution of financial products, investment advisory, lending against securities, and securities broking for clients in the wealth management business. The Asset management business segment includes investment management for alternative investment funds (AIFs) and portfolio management services (PMS) across strategies. The Capital markets business segment includes the institutional broking business, merchant banking, debt advisory, and clearing services. The Company's subsidiaries include Nuvama Clearing Services Limited, Nuvama Financial Services Inc., Nuvama Wealth Finance Limited, Nuvama Wealth and Investment Limited, Nuvama Asset Management Limited, and Pickright technologies Private Limited.</v>
    <v>252</v>
    <v>National Stock Exchange of India</v>
    <v>XNSE</v>
    <v>XNSE</v>
    <v>801-804, Wing A, Building No. 3, Inspire BKC, G Block, Bandra Kurla Complex, Bandra East, MUMBAI, MAHARASHTRA, 400051 IN</v>
    <v>6183.95</v>
    <v>Investment Banking &amp; Investment Services</v>
    <v>Stock</v>
    <v>45744.492824074077</v>
    <v>6053.75</v>
    <v>218569400000</v>
    <v>NUVAMA WEALTH MANAGEMENT LIMITED</v>
    <v>NUVAMA WEALTH MANAGEMENT LIMITED</v>
    <v>6106.9</v>
    <v>23.649799999999999</v>
    <v>6071.9</v>
    <v>6075.7</v>
    <v>35974360</v>
    <v>NUVAMA</v>
    <v>NUVAMA WEALTH MANAGEMENT LIMITED (XNSE:NUVAMA)</v>
    <v>91466</v>
    <v>176410</v>
    <v>1993</v>
  </rv>
  <rv s="2">
    <v>1558</v>
  </rv>
  <rv s="0">
    <v>https://www.bing.com/financeapi/forcetrigger?t=c35x8m&amp;q=XNSE%3aNUVOCO&amp;form=skydnc</v>
    <v>Learn more on Bing</v>
  </rv>
  <rv s="1">
    <v>en-GB</v>
    <v>c35x8m</v>
    <v>268435456</v>
    <v>1</v>
    <v>Powered by Refinitiv</v>
    <v>0</v>
    <v>NUVOCO VISTAS CORPORATION LIMITED (XNSE:NUVOCO)</v>
    <v>2</v>
    <v>3</v>
    <v>Finance</v>
    <v>4</v>
    <v>385.65</v>
    <v>287.05</v>
    <v>1.0702</v>
    <v>-2.6</v>
    <v>-8.3759999999999998E-3</v>
    <v>INR</v>
    <v>Nuvoco Vistas Corporation Limited is an India-based cement manufacturing company. The Company is engaged in the business of manufacturing and sale of cement and building material products. Its businesses comprise cement, ready-mix concrete (RMX) and modern building materials (MBM). The Company has a range of over 60 products that meet the needs of individual home builders and institutional infrastructure development. Its cement product portfolio includes Ordinary Portland Cement, Portland Slag Cement, Portland Pozzolana Cement and Portland Composite Cement. Its RMX products caters to a range of consumers from commercial enterprises to individual home builders. Its MBM business offers a suite of products, such as Construction Chemicals, Multipurpose Bonding and Waterproofing Agents, and Ready Mix Dry Plaster. Its brands include Concreto, Duraguard, DoubleBull, Infracem, Artiste, InstaMix, X-Con, Ecodure and Zero M.</v>
    <v>4092</v>
    <v>National Stock Exchange of India</v>
    <v>XNSE</v>
    <v>XNSE</v>
    <v>Equinox Business Park, Tower-3, East Wing, 4th floor, Off Bandra-Kurla Complex, LBS Marg, Kurla (West), MUMBAI, MAHARASHTRA, 400070 IN</v>
    <v>317</v>
    <v>Construction Materials</v>
    <v>Stock</v>
    <v>45744.492824074077</v>
    <v>1560</v>
    <v>304.25</v>
    <v>109932700000</v>
    <v>NUVOCO VISTAS CORPORATION LIMITED</v>
    <v>NUVOCO VISTAS CORPORATION LIMITED</v>
    <v>311.10000000000002</v>
    <v>0</v>
    <v>310.39999999999998</v>
    <v>307.8</v>
    <v>357156200</v>
    <v>NUVOCO</v>
    <v>NUVOCO VISTAS CORPORATION LIMITED (XNSE:NUVOCO)</v>
    <v>347805</v>
    <v>532860</v>
    <v>1999</v>
  </rv>
  <rv s="2">
    <v>1561</v>
  </rv>
  <rv s="0">
    <v>https://www.bing.com/financeapi/forcetrigger?t=ahefdm&amp;q=XBOM%3a533106&amp;form=skydnc</v>
    <v>Learn more on Bing</v>
  </rv>
  <rv s="8">
    <v>en-GB</v>
    <v>ahefdm</v>
    <v>268435456</v>
    <v>1</v>
    <v>Powered by Refinitiv</v>
    <v>12</v>
    <v>OIL INDIA LIMITED (XBOM:533106)</v>
    <v>14</v>
    <v>15</v>
    <v>Finance</v>
    <v>8</v>
    <v>767.3</v>
    <v>328.1</v>
    <v>1.0569</v>
    <v>0.2</v>
    <v>5.1790000000000007E-4</v>
    <v>INR</v>
    <v>Oil India Limited is an India-based integrated exploration and production company in the upstream sector, which is engaged in providing crude oil and natural gas. The Company's segments include Crude Oil, Natural Gas, LPG, Pipeline Transportation, Renewable Energy and Others. It owns and operates an array of facilities and equipment to carry out seismic and geodetic work, two-dimensional (2D) and three-dimensional (3D) data acquisition, processing and analysis, drilling, oil and gas field development and production, liquefied petroleum gas (LPG) production, and pipeline transportation. The Company owns and operates an approximately 1157 kilometers long fully automated crude oil trunk pipeline between Naharkatia-Barauni. The Company’s in-country operations are spread over the areas in the states of Assam, Arunachal Pradesh, Mizoram, Tripura, Nagaland, Odisha, Andhra Pradesh and Rajasthan, and offshore areas in Andaman, Kerala-Konkan and KG shallow waters.</v>
    <v>6492</v>
    <v>Bombay Stock Exchange</v>
    <v>XBOM</v>
    <v>XBOM</v>
    <v>Plot No. 19, Sector-16A, Noida, Dist. G B Nagar, NOIDA, UTTAR PRADESH, 201301 IN</v>
    <v>396.65</v>
    <v>786</v>
    <v>Oil &amp; Gas</v>
    <v>Stock</v>
    <v>45744.43854166667</v>
    <v>1563</v>
    <v>382.2</v>
    <v>629090600000</v>
    <v>OIL INDIA LIMITED</v>
    <v>OIL INDIA LIMITED</v>
    <v>388</v>
    <v>9.4247999999999994</v>
    <v>386.15</v>
    <v>386.35</v>
    <v>1626608000</v>
    <v>533106</v>
    <v>OIL INDIA LIMITED (XBOM:533106)</v>
    <v>265884</v>
    <v>2968850</v>
    <v>1959</v>
  </rv>
  <rv s="2">
    <v>1564</v>
  </rv>
  <rv s="0">
    <v>https://www.bing.com/financeapi/forcetrigger?t=ahdip2&amp;q=XBOM%3a532439&amp;form=skydnc</v>
    <v>Learn more on Bing</v>
  </rv>
  <rv s="1">
    <v>en-GB</v>
    <v>ahdip2</v>
    <v>268435456</v>
    <v>1</v>
    <v>Powered by Refinitiv</v>
    <v>0</v>
    <v>OLECTRA GREENTECH LIMITED (XBOM:532439)</v>
    <v>2</v>
    <v>3</v>
    <v>Finance</v>
    <v>8</v>
    <v>2012.45</v>
    <v>1008</v>
    <v>1.6496999999999999</v>
    <v>-0.8</v>
    <v>-6.8490000000000001E-4</v>
    <v>INR</v>
    <v>Olectra Greentech Limited is an India-based company engaged in the manufacturing of composite polymer insulators, electric buses and electric trucks. The Company operates through two segments: Insulator division and E Vehicle division. Its E Vehicle division includes Electric buses (e-buses), and Electric trucks (e-trucks). Its range of insulators includes transmission and distribution composite insulators such as 10 - 15 kilovolts (KV), 22 - 28 KV, 33 - 36 KV, 52 - 77 KV, 110 - 132 KV, 220 - 245 KV, and 330 - 420 KV; and insulators for railways such as 25 KV 9 Ton Insulators, 25 KV Bracket Tube Insulators, and 25 KV Stay Arm Insulators. Its EVs include v2 Electric Bus, iX Electric Bus, X2 Electric Bus, CX2 Electric Coach Bus and Meghaetron Electric Tipper. The Company’s manufacturing facilities are located at Cherlapally, Hyderabad; Mahbubnagar, Telangana; and Sangareddy District, Telangana. Its subsidiaries include SSISPL-OGL-BYD Consortium and Evey Trans (GTC) Private Limited.</v>
    <v>441</v>
    <v>Bombay Stock Exchange</v>
    <v>XBOM</v>
    <v>XBOM</v>
    <v>S-22, 2 &amp; 3rd Floor,, Technocrat Industrial Estate, Balanagar,, HYDERABAD, TELANGANA, 500037 IN</v>
    <v>1215.9000000000001</v>
    <v>Automobiles &amp; Auto Parts</v>
    <v>Stock</v>
    <v>45744.43854166667</v>
    <v>1566</v>
    <v>1160</v>
    <v>95829260000</v>
    <v>OLECTRA GREENTECH LIMITED</v>
    <v>OLECTRA GREENTECH LIMITED</v>
    <v>1170.95</v>
    <v>72.859300000000005</v>
    <v>1168.05</v>
    <v>1167.25</v>
    <v>82080740</v>
    <v>532439</v>
    <v>OLECTRA GREENTECH LIMITED (XBOM:532439)</v>
    <v>126215</v>
    <v>1258210</v>
    <v>2000</v>
  </rv>
  <rv s="2">
    <v>1567</v>
  </rv>
  <rv s="0">
    <v>https://www.bing.com/financeapi/forcetrigger?t=c434cw&amp;q=XBOM%3a543390&amp;form=skydnc</v>
    <v>Learn more on Bing</v>
  </rv>
  <rv s="1">
    <v>en-GB</v>
    <v>c434cw</v>
    <v>268435456</v>
    <v>1</v>
    <v>Powered by Refinitiv</v>
    <v>0</v>
    <v>PB FINTECH LIMITED (XBOM:543390)</v>
    <v>2</v>
    <v>3</v>
    <v>Finance</v>
    <v>8</v>
    <v>2254.9499999999998</v>
    <v>1100.55</v>
    <v>0.3357</v>
    <v>-58.2</v>
    <v>-3.5327000000000004E-2</v>
    <v>INR</v>
    <v>PB Fintech Limited is an India-based online marketing and consulting company. The Company is in the business of rendering online marketing and information technology consulting/support services for the financial service industry, including insurance. Its segments include Insurance services segment, which consists of insurance broker services and Other services segment, which consists of online marketing, consulting and support services. It provides access to insurance, credit and other financial products. It offers Policybazaar and Paisabazaar platform that addresses the online insurance and lending markets. The Policybazaar platform is an online platform for consumers and insurer partners to buy and sell core insurance products. The Paisabazaar is an independent digital lending platform that enables consumers to compare, choose and apply for personal credit products. Its platforms serve consumers with varied needs, credit profiles, demographics, employment types, and income levels.</v>
    <v>154</v>
    <v>Bombay Stock Exchange</v>
    <v>XBOM</v>
    <v>XBOM</v>
    <v>Plot 119, Sector 44, GURGAON, HARYANA, 122001 IN</v>
    <v>1670.8</v>
    <v>Financial Technology (Fintech) &amp; Infrastructure</v>
    <v>Stock</v>
    <v>45744.438530092593</v>
    <v>1569</v>
    <v>1570.6</v>
    <v>728056200000</v>
    <v>PB FINTECH LIMITED</v>
    <v>PB FINTECH LIMITED</v>
    <v>1650.05</v>
    <v>300.15300000000002</v>
    <v>1647.45</v>
    <v>1589.25</v>
    <v>457969000</v>
    <v>543390</v>
    <v>PB FINTECH LIMITED (XBOM:543390)</v>
    <v>33348</v>
    <v>2488790</v>
    <v>2008</v>
  </rv>
  <rv s="2">
    <v>1570</v>
  </rv>
  <rv s="0">
    <v>https://www.bing.com/financeapi/forcetrigger?t=ahjf2w&amp;q=XNSE%3aPCBL&amp;form=skydnc</v>
    <v>Learn more on Bing</v>
  </rv>
  <rv s="1">
    <v>en-GB</v>
    <v>ahjf2w</v>
    <v>268435456</v>
    <v>1</v>
    <v>Powered by Refinitiv</v>
    <v>0</v>
    <v>PCBL CHEMICAL LIMITED (XNSE:PCBL)</v>
    <v>2</v>
    <v>3</v>
    <v>Finance</v>
    <v>4</v>
    <v>584.4</v>
    <v>209</v>
    <v>1.3486</v>
    <v>1.8</v>
    <v>4.2699999999999995E-3</v>
    <v>INR</v>
    <v>PCBL Chemical Limited, formerly PCBL Limited, is an India-based carbon black manufacturer. The Company is primarily engaged in the business of manufacturing and sale of carbon black and sale of power. The Company’s segment includes Carbon Black, Power and Chemicals. The Carbon Black segment is engaged in production of Carbon Black through its five manufacturing units located at Durgapur, Kochi, Palej, Mundra and Tiruvallur District. The Power segment is engaged in generation of electricity. The Chemicals segment is engaged in the business of manufacturing, marketing and sale of water treatment chemicals and oil and gas chemicals. Its specialty chemicals segment with a production capacity of approximately 7,70,000 metric tons per annum and generating 122 megawatts per hour of green power. Its products include specialty chemicals, tires and performance chemicals, and others. Specialty chemicals are primarily used as a pigment in plastics, inks, coatings, and many other applications.</v>
    <v>1275</v>
    <v>National Stock Exchange of India</v>
    <v>XNSE</v>
    <v>XNSE</v>
    <v>RPSG House, 4th Floor, 2/4 Judges Court Road, KOLKATA, WEST BENGAL, 700027 IN</v>
    <v>429.05</v>
    <v>Chemicals</v>
    <v>Stock</v>
    <v>45744.492824074077</v>
    <v>1572</v>
    <v>421</v>
    <v>159798800000</v>
    <v>PCBL CHEMICAL LIMITED</v>
    <v>PCBL CHEMICAL LIMITED</v>
    <v>424</v>
    <v>35.826999999999998</v>
    <v>421.55</v>
    <v>423.35</v>
    <v>377462600</v>
    <v>PCBL</v>
    <v>PCBL CHEMICAL LIMITED (XNSE:PCBL)</v>
    <v>1010057</v>
    <v>2329940</v>
    <v>1960</v>
  </rv>
  <rv s="2">
    <v>1573</v>
  </rv>
  <rv s="0">
    <v>https://www.bing.com/financeapi/forcetrigger?t=ahjdu2&amp;q=XNSE%3aPEL&amp;form=skydnc</v>
    <v>Learn more on Bing</v>
  </rv>
  <rv s="1">
    <v>en-GB</v>
    <v>ahjdu2</v>
    <v>268435456</v>
    <v>1</v>
    <v>Powered by Refinitiv</v>
    <v>0</v>
    <v>Piramal Enterprises Limited (XNSE:PEL)</v>
    <v>2</v>
    <v>3</v>
    <v>Finance</v>
    <v>4</v>
    <v>1275</v>
    <v>736.6</v>
    <v>1.5334000000000001</v>
    <v>-5.65</v>
    <v>-5.6870000000000002E-3</v>
    <v>INR</v>
    <v>Piramal Enterprises Ltd. is an India-based diversified non-banking financial company, with a presence across retail lending, wholesale lending, and fund-based platforms. The Company is engaged in providing finance. Its businesses include retail lending, wholesale lending, Piramal Alternatives and life insurance. In retail lending, the Company offers multiple products, including housing loans, loan against property, used car loans, small business loans, personal loans and microfinance. In wholesale lending, it caters to both real estate and non-real estate sectors, offering multiple products including construction finance, structured debt and senior debt to diverse corporate clients. Piramal Alternatives is the fund management business of the Piramal Group and an institutional capital provider in India. It has an approximately 50% stake in Pramerica Life Insurance. Pramerica Life Insurance provides a range of life insurance solutions for individuals as well as groups.</v>
    <v>13706</v>
    <v>National Stock Exchange of India</v>
    <v>XNSE</v>
    <v>XNSE</v>
    <v>Agastya Corporate Park, Opposite Fire Brigade, Kamani Junction,, LBS Marg, Kurla (West), MUMBAI, MAHARASHTRA, 400070 IN</v>
    <v>1010.8</v>
    <v>Banking Services</v>
    <v>Stock</v>
    <v>45744.492824074077</v>
    <v>1575</v>
    <v>978.25</v>
    <v>221923100000</v>
    <v>Piramal Enterprises Limited</v>
    <v>Piramal Enterprises Limited</v>
    <v>999.9</v>
    <v>42.723700000000001</v>
    <v>993.5</v>
    <v>987.85</v>
    <v>224652600</v>
    <v>PEL</v>
    <v>Piramal Enterprises Limited (XNSE:PEL)</v>
    <v>493462</v>
    <v>646500</v>
    <v>1947</v>
  </rv>
  <rv s="2">
    <v>1576</v>
  </rv>
  <rv s="9">
    <v>en-GB</v>
    <v>c7nkjc</v>
    <v>268435456</v>
    <v>1</v>
    <v>Powered by Refinitiv</v>
    <v>17</v>
    <v>PIRAMAL PHARMA LIMITED (XNSE:PPLPHARMA)</v>
    <v>6</v>
    <v>3</v>
    <v>Finance</v>
    <v>4</v>
    <v>307.89999999999998</v>
    <v>118.25</v>
    <v>0.90800000000000003</v>
    <v>5.96</v>
    <v>2.7241000000000001E-2</v>
    <v>INR</v>
    <v>Piramal Pharma Limited is a global pharmaceutical company, which offers a portfolio of differentiated pharma products across a domestic and global distribution network. It operates approximately 17 development and manufacturing facilities across India, UK/Europe, and North America. It has a commercial presence in over 100 countries. The Company operates under three business verticals: Piramal Pharma Solutions (PPS), an integrated Contract Development and Manufacturing Organization (CDMO); Piramal Critical Care (PCC), a Complex Hospital Generics (CHG) business; and India Consumer Healthcare (ICH) business, selling over-the-counter (OTC) products. PPS caters to both drug substances - Active Pharmaceutical Ingredients (APIs), and drug products (formulations). PCC's complex hospital product portfolio comprises over 35 hospital-focused products in the areas of inhalation anesthesia, injectable anesthesia and pain management, intrathecal therapy, and other generic and specialty products.</v>
    <v>6719</v>
    <v>National Stock Exchange of India</v>
    <v>XNSE</v>
    <v>XNSE</v>
    <v>Gr. Flr.,Piramal Ananta, Agastya Corporate Park,, Kamani Junction, LBS Marg, Kurla (West), MUMBAI, MAHARASHTRA, 400070 IN</v>
    <v>225.5</v>
    <v>Pharmaceuticals</v>
    <v>Stock</v>
    <v>45744.492824074077</v>
    <v>218.71</v>
    <v>296764700000</v>
    <v>PIRAMAL PHARMA LIMITED</v>
    <v>PIRAMAL PHARMA LIMITED</v>
    <v>219.93</v>
    <v>773.13379999999995</v>
    <v>218.79</v>
    <v>224.75</v>
    <v>1320422000</v>
    <v>PPLPHARMA</v>
    <v>PIRAMAL PHARMA LIMITED (XNSE:PPLPHARMA)</v>
    <v>4694328</v>
    <v>9765920</v>
    <v>2020</v>
  </rv>
  <rv s="2">
    <v>1578</v>
  </rv>
  <rv s="0">
    <v>https://www.bing.com/financeapi/forcetrigger?t=ahjgdm&amp;q=XNSE%3aPNBHOUSING&amp;form=skydnc</v>
    <v>Learn more on Bing</v>
  </rv>
  <rv s="1">
    <v>en-GB</v>
    <v>ahjgdm</v>
    <v>268435456</v>
    <v>1</v>
    <v>Powered by Refinitiv</v>
    <v>0</v>
    <v>PNB HOUSING FINANCE LIMITED (XNSE:PNBHOUSING)</v>
    <v>2</v>
    <v>3</v>
    <v>Finance</v>
    <v>4</v>
    <v>1202.2</v>
    <v>616.6</v>
    <v>0.93120000000000003</v>
    <v>10.5</v>
    <v>1.2055E-2</v>
    <v>INR</v>
    <v>PNB Housing Finance Limited is an India-based housing finance company. The Company provides housing loans to individuals and corporate bodies for purchase, construction, repair and upgradation of houses. It also provides loans for commercial space, loans against property and loans for purchase of residential plots. The Company’s product portfolio consists of housing loan, affordable loan, other home loan, and non-home loan. Its housing loan includes home loan, plot loan, home construction loan, and Pradhan Mantri Awas Yojana. Its affordable loan includes Roshni home loan. Its other home loans include home extension loan, home improvement loan, non-resident Indians (NRIS) home loan. Its non-home loan includes commercial property loan, loan against property, lease rental discounting and loan for real estate developers. The Company's subsidiaries include PHFL Home Loans and Services Limited, and PEHEL Foundation.</v>
    <v>2003</v>
    <v>National Stock Exchange of India</v>
    <v>XNSE</v>
    <v>XNSE</v>
    <v>9th Floor, Antriksh Bhavan,, 22 Kasturba Gandhi Marg, Near Connaught Place,, NEW DELHI, DELHI, 110001 IN</v>
    <v>902.05</v>
    <v>Banking Services</v>
    <v>Stock</v>
    <v>45744.492824074077</v>
    <v>1580</v>
    <v>870.6</v>
    <v>229123900000</v>
    <v>PNB HOUSING FINANCE LIMITED</v>
    <v>PNB HOUSING FINANCE LIMITED</v>
    <v>882</v>
    <v>12.5473</v>
    <v>871</v>
    <v>881.5</v>
    <v>259925000</v>
    <v>PNBHOUSING</v>
    <v>PNB HOUSING FINANCE LIMITED (XNSE:PNBHOUSING)</v>
    <v>1806791</v>
    <v>825100</v>
    <v>1988</v>
  </rv>
  <rv s="2">
    <v>1581</v>
  </rv>
  <rv s="0">
    <v>https://www.bing.com/financeapi/forcetrigger?t=ahjgjc&amp;q=XNSE%3aPNCINFRA&amp;form=skydnc</v>
    <v>Learn more on Bing</v>
  </rv>
  <rv s="1">
    <v>en-GB</v>
    <v>ahjgjc</v>
    <v>268435456</v>
    <v>1</v>
    <v>Powered by Refinitiv</v>
    <v>0</v>
    <v>PNC INFRATECH LIMITED (XNSE:PNCINFRA)</v>
    <v>2</v>
    <v>3</v>
    <v>Finance</v>
    <v>4</v>
    <v>574.79999999999995</v>
    <v>244</v>
    <v>1.2944</v>
    <v>-6.7</v>
    <v>-2.5779E-2</v>
    <v>INR</v>
    <v>PNC Infratech Limited is an India-based infrastructure development, construction, operation and maintenance, and management company. The Company specializes in construction of bridges, flyovers, airport pavements, roads, highways, expressways, industrial area development, and rural drinking water supply projects. The Company's segments include Road, Water, and Toll/Annuity. The Company provides end-to-end infrastructure implementation solutions, including engineering, procurement and construction (EPC) services on a fixed-sum turnkey basis. It carries out and implements projects using various public-private partnership models, such as Design-Build-Finance-Operate-Transfer (DBFOT), Operate-Maintain-Transfer (OMT), conventional and Hybrid Annuity Mode (HAM) projects. In case of built, operate and transfer (BOT) &amp; HAM, the Company bids as a sponsor either alone or in joint venture. Its operations are spread across Haryana, Karnataka, Rajasthan, Gujarat, Delhi and Bihar, among others.</v>
    <v>7888</v>
    <v>National Stock Exchange of India</v>
    <v>XNSE</v>
    <v>XNSE</v>
    <v>3/22-D, Civil Lines, Bypass Road NH-2,, (Near Omaxe SRK Mall), AGRA, UTTAR PRADESH, 282002 IN</v>
    <v>266.3</v>
    <v>Construction &amp; Engineering</v>
    <v>Stock</v>
    <v>45744.492824074077</v>
    <v>1583</v>
    <v>252</v>
    <v>64955710000</v>
    <v>PNC INFRATECH LIMITED</v>
    <v>PNC INFRATECH LIMITED</v>
    <v>260.89999999999998</v>
    <v>5.7199</v>
    <v>259.89999999999998</v>
    <v>253.2</v>
    <v>256539200</v>
    <v>PNCINFRA</v>
    <v>PNC INFRATECH LIMITED (XNSE:PNCINFRA)</v>
    <v>501829</v>
    <v>549110</v>
    <v>1999</v>
  </rv>
  <rv s="2">
    <v>1584</v>
  </rv>
  <rv s="0">
    <v>https://www.bing.com/financeapi/forcetrigger?t=ahjh1h&amp;q=XNSE%3aPOLYMED&amp;form=skydnc</v>
    <v>Learn more on Bing</v>
  </rv>
  <rv s="1">
    <v>en-GB</v>
    <v>ahjh1h</v>
    <v>268435456</v>
    <v>1</v>
    <v>Powered by Refinitiv</v>
    <v>0</v>
    <v>POLY MEDICURE LIMITED (XNSE:POLYMED)</v>
    <v>2</v>
    <v>3</v>
    <v>Finance</v>
    <v>4</v>
    <v>3357.8</v>
    <v>1488.6</v>
    <v>0.2276</v>
    <v>34</v>
    <v>1.5376000000000001E-2</v>
    <v>INR</v>
    <v>Poly Medicure Limited is an India-based medical devices company. The Company is engaged in manufacturing and selling medical devices. The Company holds a portfolio of over 375 patents covering a range of products in various areas, including vascular access, renal care, transfusion and diagnostics systems. These products cater to a range of therapeutic segments, such as infusion therapy, oncology, anesthesia and respiratory care, urology, gastroenterology, blood management and blood collection, surgery and wound drainage, dialysis, central venous access catheters, veterinary medical devices, and others. It supplies its products to more than 100 countries across Europe, Africa, the Americas, Australia, and Asia. Its products include IV cannula, arterial cannula, prefilled syringe, nasogastric feeding tube, gastro-duodenal feeding tube, umbilical catheter, irrigation sets, urine drainage catheters and others. It operates ten manufacturing facilities across India, China, Egypt and Italy.</v>
    <v>2651</v>
    <v>National Stock Exchange of India</v>
    <v>XNSE</v>
    <v>XNSE</v>
    <v>Plot No.104-105 &amp; 115-116 , Sector-59, HSIDC Industrial Area, Ballabgarh,, FARIDABAD, HARYANA, 121004 IN</v>
    <v>2263.25</v>
    <v>Healthcare Equipment &amp; Supplies</v>
    <v>Stock</v>
    <v>45744.492824074077</v>
    <v>1586</v>
    <v>2200</v>
    <v>227501600000</v>
    <v>POLY MEDICURE LIMITED</v>
    <v>POLY MEDICURE LIMITED</v>
    <v>2213.9</v>
    <v>69.453900000000004</v>
    <v>2211.25</v>
    <v>2245.25</v>
    <v>101325700</v>
    <v>POLYMED</v>
    <v>POLY MEDICURE LIMITED (XNSE:POLYMED)</v>
    <v>53038</v>
    <v>65180</v>
    <v>1995</v>
  </rv>
  <rv s="2">
    <v>1587</v>
  </rv>
  <rv s="0">
    <v>https://www.bing.com/financeapi/forcetrigger?t=ahas1h&amp;q=XBOM%3a522205&amp;form=skydnc</v>
    <v>Learn more on Bing</v>
  </rv>
  <rv s="1">
    <v>en-GB</v>
    <v>ahas1h</v>
    <v>268435456</v>
    <v>1</v>
    <v>Powered by Refinitiv</v>
    <v>0</v>
    <v>PRAJ INDUSTRIES LIMITED (XBOM:522205)</v>
    <v>2</v>
    <v>3</v>
    <v>Finance</v>
    <v>8</v>
    <v>874.3</v>
    <v>462.65</v>
    <v>1.3732</v>
    <v>-11.45</v>
    <v>-2.0230000000000001E-2</v>
    <v>INR</v>
    <v>Praj Industries Limited is an India-based industrial biotechnology company. The Company is engaged in the business of process and project engineering. It also provides design and engineering services. Its BioMobility platform offers technology solutions globally to produce renewable transportation fuel. The Company's Bio-Prism portfolio comprises of technologies for production of renewable chemicals and materials. The Company's business lines include BioEnergy, Praj HiPurity Systems, critical process equipment and skids, wastewater treatment, and brewery and beverages. Its BioEnergy solutions include first generation (1G) ethanol, which provides solutions for sugary feedstocks and solutions for starchy feedstocks. Its technologies include BIOSYRUP, EcoCool, MAXIMOL, Celluniti and enfinity. The Company provides environment friendly solutions through a zero liquid discharge (ZLD) system. It offers various services, such as fermentation, dehydration and effluent treatment, among others.</v>
    <v>1400</v>
    <v>Bombay Stock Exchange</v>
    <v>XBOM</v>
    <v>XBOM</v>
    <v>Praj Tower 274 &amp; 275/2, Bhumkar Chowk, Hinjewadi Road, Hinjewadi, PUNE, MAHARASHTRA, 411057 IN</v>
    <v>574.85</v>
    <v>Construction &amp; Engineering</v>
    <v>Stock</v>
    <v>45744.438530092593</v>
    <v>1589</v>
    <v>551</v>
    <v>101988700000</v>
    <v>PRAJ INDUSTRIES LIMITED</v>
    <v>PRAJ INDUSTRIES LIMITED</v>
    <v>574.85</v>
    <v>37.621400000000001</v>
    <v>566</v>
    <v>554.54999999999995</v>
    <v>183813100</v>
    <v>522205</v>
    <v>PRAJ INDUSTRIES LIMITED (XBOM:522205)</v>
    <v>60353</v>
    <v>593060</v>
    <v>1985</v>
  </rv>
  <rv s="2">
    <v>1590</v>
  </rv>
  <rv s="0">
    <v>https://www.bing.com/financeapi/forcetrigger?t=azw9hw&amp;q=XNSE%3aPRSMJOHNSN&amp;form=skydnc</v>
    <v>Learn more on Bing</v>
  </rv>
  <rv s="1">
    <v>en-GB</v>
    <v>azw9hw</v>
    <v>268435456</v>
    <v>1</v>
    <v>Powered by Refinitiv</v>
    <v>0</v>
    <v>PRISM JOHNSON LIMITED (XNSE:PRSMJOHNSN)</v>
    <v>2</v>
    <v>3</v>
    <v>Finance</v>
    <v>4</v>
    <v>246</v>
    <v>105.3</v>
    <v>1.4615</v>
    <v>-2.56</v>
    <v>-1.8553E-2</v>
    <v>INR</v>
    <v>Prism Johnson Limited is an India-based building materials company. The Company operates through three segments: Cement, Tile and Bath (HRJ), and Ready Mixed Concrete (RMC). The Cement segment has a cement production capacity of 5.6-meganewton tons at Satna in Madhya Pradesh. The Company makes Portland Pozzolana Cement (PPC) under various brands, including Champion, Champion Plus, Champion All Weather and Duratech, as well as Ordinary Portland Cement (OPC). The HRJ segment offers an end-to-end solution in tiles, sanitaryware and bath fittings, engineered marble and quartz, and construction chemicals. The HRJ segment has ceramic products, which are sold under various brands, including Johnson Tiles, Johnson Marbonite, Johnson Porselano, Johnson Endura, Johnson Bathrooms and Johnson Marble &amp; Quartz. The RMC segment is a ready-mixed concrete manufacturer. The Company operates approximately 102 ready-mixed concrete plants in over 47 cities across the country.</v>
    <v>5229</v>
    <v>National Stock Exchange of India</v>
    <v>XNSE</v>
    <v>XNSE</v>
    <v>Rahejas, Main Avenue, 2nd Floor, V. P. Road, Santacruz (W), MUMBAI, MAHARASHTRA, 400054 IN</v>
    <v>138.30000000000001</v>
    <v>Construction Materials</v>
    <v>Stock</v>
    <v>45744.492824074077</v>
    <v>1592</v>
    <v>133.01</v>
    <v>68164550000</v>
    <v>PRISM JOHNSON LIMITED</v>
    <v>PRISM JOHNSON LIMITED</v>
    <v>137.1</v>
    <v>0</v>
    <v>137.97999999999999</v>
    <v>135.41999999999999</v>
    <v>503356600</v>
    <v>PRSMJOHNSN</v>
    <v>PRISM JOHNSON LIMITED (XNSE:PRSMJOHNSN)</v>
    <v>459043</v>
    <v>531470</v>
    <v>1992</v>
  </rv>
  <rv s="2">
    <v>1593</v>
  </rv>
  <rv s="0">
    <v>https://www.bing.com/financeapi/forcetrigger?t=ah7sjc&amp;q=XBOM%3a500126&amp;form=skydnc</v>
    <v>Learn more on Bing</v>
  </rv>
  <rv s="1">
    <v>en-GB</v>
    <v>ah7sjc</v>
    <v>268435456</v>
    <v>1</v>
    <v>Powered by Refinitiv</v>
    <v>0</v>
    <v>PROCTER &amp; GAMBLE HEALTH LIMITED (XBOM:500126)</v>
    <v>2</v>
    <v>3</v>
    <v>Finance</v>
    <v>8</v>
    <v>5835.95</v>
    <v>4640.3</v>
    <v>0.66910000000000003</v>
    <v>149.6</v>
    <v>2.9935999999999997E-2</v>
    <v>INR</v>
    <v>Procter &amp; Gamble Health Limited is an India-based multinational consumer goods company. The Company is focused on manufacturing and marketing of over-the-counter products, vitamins, minerals, and supplements products for a healthy lifestyle. The Company is engaged in the manufacturing and selling of healthcare products, such as vitamins, minerals and supplements. Patients are end consumers of the products. The Company’s distribution channels (direct and indirect), inter alia, include distributors, health care professionals, pharmacies and chemists. The Company’s brands include Polybion, Cosome, Evion, Neurobion, Seven Seas, Nasivion, and Livogen. Cosome is a medicine which is used to help relieve dry coughs and related congestion symptoms. Evion is a Vitamin E capsules. The Seven Seas is a pure vitamin rich cod-liver oil. Neurobion offers a range of neurotropic supplements. Its products are sold in about 180 countries and territories throughout the world.</v>
    <v>1336</v>
    <v>Bombay Stock Exchange</v>
    <v>XBOM</v>
    <v>XBOM</v>
    <v>P &amp; G Plaza, Cardinal Gracias Road Chakala, Andheri East, Mumbai City, MUMBAI, MAHARASHTRA, 400099 IN</v>
    <v>5199.95</v>
    <v>Pharmaceuticals</v>
    <v>Stock</v>
    <v>45744.438530092593</v>
    <v>1595</v>
    <v>4998.05</v>
    <v>85428720000</v>
    <v>PROCTER &amp; GAMBLE HEALTH LIMITED</v>
    <v>PROCTER &amp; GAMBLE HEALTH LIMITED</v>
    <v>4998.05</v>
    <v>36.129399999999997</v>
    <v>4997.3999999999996</v>
    <v>5147</v>
    <v>16599380</v>
    <v>500126</v>
    <v>PROCTER &amp; GAMBLE HEALTH LIMITED (XBOM:500126)</v>
    <v>763</v>
    <v>13320</v>
    <v>1967</v>
  </rv>
  <rv s="2">
    <v>1596</v>
  </rv>
  <rv s="0">
    <v>https://www.bing.com/financeapi/forcetrigger?t=ahjk7w&amp;q=XNSE%3aPVR&amp;form=skydnc</v>
    <v>Learn more on Bing</v>
  </rv>
  <rv s="1">
    <v>en-GB</v>
    <v>ahjk7w</v>
    <v>268435456</v>
    <v>1</v>
    <v>Powered by Refinitiv</v>
    <v>0</v>
    <v>PVR INOX LIMITED (XNSE:PVRINOX)</v>
    <v>2</v>
    <v>3</v>
    <v>Finance</v>
    <v>4</v>
    <v>1748</v>
    <v>866.3</v>
    <v>0.75860000000000005</v>
    <v>-20.399999999999999</v>
    <v>-2.1866E-2</v>
    <v>INR</v>
    <v>PVR INOX Limited is a film exhibition company in India with approximately 1,753 screens across 358 properties in 112 cities in India and Sri Lanka. The Company is engaged in the business of movie exhibition, distribution and production and also in-house advertising, sale of food and beverages (F&amp;B), gaming and restaurant business. It is involved in the theatrical exhibition business and allied activities under the brand, PVR INOX. The Company offers a diversified and premium cinema viewing experience through its formats, including Director’s Cut, Insignia, LUXE, IMAX, ICE, P[XL], BIGPIX, ScreenX, 4DX, MX4D, Playhouse, Kiddles, Onyx, Sapphire, and Club. Its other brands include Insignia, Director's Cut and Luxe. It offers a range of F&amp;B options catering to diverse tastes, from gourmet delights to healthier alternatives. The Company’s subsidiaries include PVR INOX Pictures Limited, Zea Maize Private Limited, and PVR INOX Lanka Limited.</v>
    <v>4650</v>
    <v>National Stock Exchange of India</v>
    <v>XNSE</v>
    <v>XNSE</v>
    <v>Block A, 4th Floor, Building No.9, DLF Cyber City , Phase-III, Gurgaon, Haryana., GURGAON, HARYANA, 122002 IN</v>
    <v>949</v>
    <v>Hotels &amp; Entertainment Services</v>
    <v>Stock</v>
    <v>45744.492824074077</v>
    <v>1598</v>
    <v>907</v>
    <v>89612380000</v>
    <v>PVR INOX LIMITED</v>
    <v>PVR INOX LIMITED</v>
    <v>939</v>
    <v>0</v>
    <v>932.95</v>
    <v>912.55</v>
    <v>98199960</v>
    <v>PVRINOX</v>
    <v>PVR INOX LIMITED (XNSE:PVRINOX)</v>
    <v>511952</v>
    <v>509210</v>
    <v>1995</v>
  </rv>
  <rv s="2">
    <v>1599</v>
  </rv>
  <rv s="0">
    <v>https://www.bing.com/financeapi/forcetrigger?t=ahjkgh&amp;q=XNSE%3aQUESS&amp;form=skydnc</v>
    <v>Learn more on Bing</v>
  </rv>
  <rv s="1">
    <v>en-GB</v>
    <v>ahjkgh</v>
    <v>268435456</v>
    <v>1</v>
    <v>Powered by Refinitiv</v>
    <v>0</v>
    <v>QUESS CORP LIMITED (XNSE:QUESS)</v>
    <v>2</v>
    <v>3</v>
    <v>Finance</v>
    <v>4</v>
    <v>875</v>
    <v>498</v>
    <v>0.90359999999999996</v>
    <v>-8.9499999999999993</v>
    <v>-1.3557999999999999E-2</v>
    <v>INR</v>
    <v>Quess Corp Limited is an India-based company, which is engaged in the business of providing services in workforce management, operating asset management, and global technology solutions. The Company operates through four segments: Workforce management, Operating asset management, Global Technology Solutions, and Product-led business. The Workforce management segment is engaged in providing comprehensive staffing services and solutions, including general staffing, information technology (IT) staffing, recruitment and executive search, recruitment process outsourcing, payroll, training and skill development. The Operating asset management segment is engaged in providing services including janitorial services, food, and hospitality services. The Global Technology Solutions segment is engaged in providing business process outsourcing (BPO) services and technology solutions. The Product-led business provides break-fix services, hiring technology platforms, and workforce management tools.</v>
    <v>8734</v>
    <v>National Stock Exchange of India</v>
    <v>XNSE</v>
    <v>XNSE</v>
    <v>Quess House, 3/3/2 Bellandur Gate,, Sarjapur Road,, BANGALORE, KARNATAKA, 560103 IN</v>
    <v>669.95</v>
    <v>Professional &amp; Commercial Services</v>
    <v>Stock</v>
    <v>45744.492824074077</v>
    <v>1601</v>
    <v>648</v>
    <v>96975750000</v>
    <v>QUESS CORP LIMITED</v>
    <v>QUESS CORP LIMITED</v>
    <v>665</v>
    <v>26.115500000000001</v>
    <v>660.15</v>
    <v>651.20000000000005</v>
    <v>148918500</v>
    <v>QUESS</v>
    <v>QUESS CORP LIMITED (XNSE:QUESS)</v>
    <v>186995</v>
    <v>316650</v>
    <v>2007</v>
  </rv>
  <rv s="2">
    <v>1602</v>
  </rv>
  <rv s="9">
    <v>en-GB</v>
    <v>cavcpr</v>
    <v>268435456</v>
    <v>1</v>
    <v>Powered by Refinitiv</v>
    <v>17</v>
    <v>R R KABEL LIMITED (XBOM:543981)</v>
    <v>6</v>
    <v>3</v>
    <v>Finance</v>
    <v>8</v>
    <v>1903.3</v>
    <v>853.15</v>
    <v>1.083</v>
    <v>33.700000000000003</v>
    <v>3.6863E-2</v>
    <v>INR</v>
    <v>R R Kabel Limited is an India-based consumer electrical company. The Company is engaged in manufacturing and selling wires and cables, including house wires, industrial wires, power cables and special cables, and fast-moving electric goods (FMEG), including fans, lighting, switches, and appliances. The Company’s segments include Wire and Cable and FMEG. Its Wire and Cable segment is engaged in the manufacture and sale of wires and cables. Its FMEG segment is engaged in the manufacture and sale of fans, light-emitting diode (LED) lighting, switches, switchgears, water heaters, and domestic appliances. It manufactures and sell electronic appliances through the brand name RR Signature Appliances. It also manufactures, markets, and sells It also manufactures, markets, and sells fans and lights under the brand RR Signature Fans and Lights. Arraystorm is a brand, which focuses on the LED lighting business. The Company owns and operates five integrated manufacturing facilities across India.</v>
    <v>3345</v>
    <v>Bombay Stock Exchange</v>
    <v>XBOM</v>
    <v>XBOM</v>
    <v>Ram Ratna House, Utopia City, P. B. Marg, Worli, MUMBAI, MAHARASHTRA, 400013 IN</v>
    <v>966</v>
    <v>Machinery, Equipment &amp; Components</v>
    <v>Stock</v>
    <v>45744.438530092593</v>
    <v>924.15</v>
    <v>107193100000</v>
    <v>R R KABEL LIMITED</v>
    <v>R R KABEL LIMITED</v>
    <v>925.25</v>
    <v>40.956800000000001</v>
    <v>914.2</v>
    <v>947.9</v>
    <v>113072900</v>
    <v>543981</v>
    <v>R R KABEL LIMITED (XBOM:543981)</v>
    <v>31090</v>
    <v>308920</v>
    <v>1995</v>
  </rv>
  <rv s="2">
    <v>1604</v>
  </rv>
  <rv s="0">
    <v>https://www.bing.com/financeapi/forcetrigger?t=ahjkrw&amp;q=XNSE%3aRADICO&amp;form=skydnc</v>
    <v>Learn more on Bing</v>
  </rv>
  <rv s="1">
    <v>en-GB</v>
    <v>ahjkrw</v>
    <v>268435456</v>
    <v>1</v>
    <v>Powered by Refinitiv</v>
    <v>0</v>
    <v>RADICO KHAITAN LIMITED (XNSE:RADICO)</v>
    <v>2</v>
    <v>3</v>
    <v>Finance</v>
    <v>4</v>
    <v>2637.7</v>
    <v>1429.85</v>
    <v>0.5101</v>
    <v>53.65</v>
    <v>2.2587000000000003E-2</v>
    <v>INR</v>
    <v>Radico Khaitan Limited is an India-based manufacturer of alcohol and alcoholic products. The Company is engaged in the manufacturing and trading of alcoholic products, such as Indian-made foreign liquor (IMFL) and country liquor. The Company operates through manufacturing and trading in liquor and alcohol segment. It offers various brands, such as rampur indian single malt whisky, jaisalmer indian craft gin, royal ranthambore heritage collection royal crafted whisky, happiness in a bottle, magic moments dazzle vodka, magic moments verve, magic moments vodka, magic moments vodka cocktails, after dark premium whisky, morpheus blue xo brandy, morpheus xo brandy, 8pm premium black whisky, 8pm whisky, 1965 the spirit of victory premium xxx rum, whytehall premium brandy, old admiral brandy, and contessa rum. It has two distillery campuses located in India. The company has a total capacity of over 157 million liters and operates 28 bottling units, spread across the country.</v>
    <v>1469</v>
    <v>National Stock Exchange of India</v>
    <v>XNSE</v>
    <v>XNSE</v>
    <v>Plot No. J-1, Block B-1,, Mohan Co-operative Industrial Area,, Mathura Road, NEW DELHI, DELHI, 110044 IN</v>
    <v>2450</v>
    <v>Beverages</v>
    <v>Stock</v>
    <v>45744.492824074077</v>
    <v>1606</v>
    <v>2331.15</v>
    <v>325011700000</v>
    <v>RADICO KHAITAN LIMITED</v>
    <v>RADICO KHAITAN LIMITED</v>
    <v>2375.35</v>
    <v>105.6511</v>
    <v>2375.3000000000002</v>
    <v>2428.9499999999998</v>
    <v>133807500</v>
    <v>RADICO</v>
    <v>RADICO KHAITAN LIMITED (XNSE:RADICO)</v>
    <v>207212</v>
    <v>173910</v>
    <v>1983</v>
  </rv>
  <rv s="2">
    <v>1607</v>
  </rv>
  <rv s="0">
    <v>https://www.bing.com/financeapi/forcetrigger?t=bzs5fr&amp;q=XBOM%3a543265&amp;form=skydnc</v>
    <v>Learn more on Bing</v>
  </rv>
  <rv s="1">
    <v>en-GB</v>
    <v>bzs5fr</v>
    <v>268435456</v>
    <v>1</v>
    <v>Powered by Refinitiv</v>
    <v>0</v>
    <v>RAILTEL CORPORATION OF INDIA LIMITED (XBOM:543265)</v>
    <v>2</v>
    <v>3</v>
    <v>Finance</v>
    <v>8</v>
    <v>618</v>
    <v>265.3</v>
    <v>1.2506999999999999</v>
    <v>-5.95</v>
    <v>-1.9320999999999998E-2</v>
    <v>INR</v>
    <v>RailTel Corporation of India Limited is an India-based neutral telecom infrastructure provider, which owns a Pan-India optic fiber network on right of way (ROW) along a railway track. The Company’s two operating segments include Telecom Services and Project Work Services. It provides a range of telecom services to its customers, including managed data services, leased line, virtual private network, Internet leased line, data center, tower collocation, rack and space and national long-distance (NLD) for voice carriage. The Project Work Services segment includes various projects, such as national optical fiber network, telecom and information technology (IT) services related projects and enterprise-specific IT and information technology-enabled services (ITES) projects. It also provides various passenger services, including content on demand services and Wi-Fi across railway stations in India.</v>
    <v>1096</v>
    <v>Bombay Stock Exchange</v>
    <v>XBOM</v>
    <v>XBOM</v>
    <v>Plate-A, 6th Floor, Office Block Tower-2, East Kidwai Nagar, NEW DELHI, DELHI, 110023 IN</v>
    <v>318.7</v>
    <v>Telecommunications Services</v>
    <v>Stock</v>
    <v>45744.438530092593</v>
    <v>1609</v>
    <v>301.5</v>
    <v>97099910000</v>
    <v>RAILTEL CORPORATION OF INDIA LIMITED</v>
    <v>RAILTEL CORPORATION OF INDIA LIMITED</v>
    <v>307.60000000000002</v>
    <v>36.739699999999999</v>
    <v>307.95</v>
    <v>302</v>
    <v>320938400</v>
    <v>543265</v>
    <v>RAILTEL CORPORATION OF INDIA LIMITED (XBOM:543265)</v>
    <v>177275</v>
    <v>4841320</v>
    <v>2000</v>
  </rv>
  <rv s="2">
    <v>1610</v>
  </rv>
  <rv s="0">
    <v>https://www.bing.com/financeapi/forcetrigger?t=c667ec&amp;q=XNSE%3aRAINBOW&amp;form=skydnc</v>
    <v>Learn more on Bing</v>
  </rv>
  <rv s="1">
    <v>en-GB</v>
    <v>c667ec</v>
    <v>268435456</v>
    <v>1</v>
    <v>Powered by Refinitiv</v>
    <v>0</v>
    <v>RAINBOW CHILDREN'S MEDICARE LIMITED (XNSE:RAINBOW)</v>
    <v>2</v>
    <v>3</v>
    <v>Finance</v>
    <v>4</v>
    <v>1709.6</v>
    <v>1079.0999999999999</v>
    <v>0.44800000000000001</v>
    <v>23.2</v>
    <v>1.6830000000000001E-2</v>
    <v>INR</v>
    <v>Rainbow Children's Medicare Limited is an India-based company, which is engaged in the business of rendering medical and healthcare services. The Company is a multi-specialty pediatric, and obstetrics and gynecology hospital operating across approximately 19 hospitals and 4 outpatient clinics, spread across 6 Indian cities, with the capacity of 1,935 beds. It offers pediatric services under Rainbow Children’s Hospital, which include newborn and pediatric intensive care, pediatric multi-specialty services and pediatric quaternary care (including multi-organ transplants). Its women care services under Birthright by Rainbow that offers perinatal care services which includes normal and complex obstetric care, multi-disciplinary fetal care, perinatal genetic and fertility care along with gynecology services. It also operates pediatric Diplomate of National Board (DNB) training programs in private healthcare, offering post graduate residential DNB and fellowship programs.</v>
    <v>3940</v>
    <v>National Stock Exchange of India</v>
    <v>XNSE</v>
    <v>XNSE</v>
    <v>Road No - 2, Banjara Hills, Near L V Prasad Eye Hospital,, Next to Hotel Park Hyatt,, HYDERABAD, TELANGANA, 500034 IN</v>
    <v>1455.35</v>
    <v>Healthcare Providers &amp; Services</v>
    <v>Stock</v>
    <v>45744.492824074077</v>
    <v>1612</v>
    <v>1368</v>
    <v>142345000000</v>
    <v>RAINBOW CHILDREN'S MEDICARE LIMITED</v>
    <v>RAINBOW CHILDREN'S MEDICARE LIMITED</v>
    <v>1368</v>
    <v>59.801299999999998</v>
    <v>1378.5</v>
    <v>1401.7</v>
    <v>101551700</v>
    <v>RAINBOW</v>
    <v>RAINBOW CHILDREN'S MEDICARE LIMITED (XNSE:RAINBOW)</v>
    <v>336304</v>
    <v>340830</v>
    <v>1998</v>
  </rv>
  <rv s="2">
    <v>1613</v>
  </rv>
  <rv s="0">
    <v>https://www.bing.com/financeapi/forcetrigger?t=ahcq4c&amp;q=XBOM%3a531500&amp;form=skydnc</v>
    <v>Learn more on Bing</v>
  </rv>
  <rv s="1">
    <v>en-GB</v>
    <v>ahcq4c</v>
    <v>268435456</v>
    <v>1</v>
    <v>Powered by Refinitiv</v>
    <v>0</v>
    <v>RAJESH EXPORTS LIMITED (XBOM:531500)</v>
    <v>2</v>
    <v>3</v>
    <v>Finance</v>
    <v>8</v>
    <v>333</v>
    <v>151</v>
    <v>0.52990000000000004</v>
    <v>-9.4499999999999993</v>
    <v>-4.8411999999999997E-2</v>
    <v>INR</v>
    <v>Rajesh Exports Limited is an India-based gold refiner and manufacturer of all kinds of gold products. The Company export its products to various countries around the world and it also sell its products in wholesale and retail in India and also through its own retail showrooms under the brand name of SHUBH Jewelers. It has capacity to refine more than 2400 tons of precious metals per annum. The Company has various manufacturing facilities in India and in other countries, including Bangalore, Cochin and Dubai. Its manufacturing facilities are capable of producing handmade jewelry, casting jewelry, machine chains, stanped jewelry, studded jewelry, tube jewelry and electro-formed jewelry. It exports gold jewelry and gold products from Switzerland, India, and Dubai. The Company supplies jewelry to about five thousand retail showrooms across India. Its SHUBH Jewelers has 80 jewelry showrooms across the state of Karnataka. The Company’s subsidiary is REL Singapore Pte Ltd.</v>
    <v>111</v>
    <v>Bombay Stock Exchange</v>
    <v>XBOM</v>
    <v>XBOM</v>
    <v>No.1 Brunton Road, (Off M.G.Road), Opp Old Passport Office,, BANGALORE, KARNATAKA, 560001 IN</v>
    <v>200</v>
    <v>Textiles &amp; Apparel</v>
    <v>Stock</v>
    <v>45744.438530092593</v>
    <v>1615</v>
    <v>184.2</v>
    <v>54788440000</v>
    <v>RAJESH EXPORTS LIMITED</v>
    <v>RAJESH EXPORTS LIMITED</v>
    <v>194.55</v>
    <v>143.9811</v>
    <v>195.2</v>
    <v>185.75</v>
    <v>295259900</v>
    <v>531500</v>
    <v>RAJESH EXPORTS LIMITED (XBOM:531500)</v>
    <v>97931</v>
    <v>5493680</v>
    <v>1995</v>
  </rv>
  <rv s="2">
    <v>1616</v>
  </rv>
  <rv s="0">
    <v>https://www.bing.com/financeapi/forcetrigger?t=ahdmjc&amp;q=XBOM%3a532527&amp;form=skydnc</v>
    <v>Learn more on Bing</v>
  </rv>
  <rv s="1">
    <v>en-GB</v>
    <v>ahdmjc</v>
    <v>268435456</v>
    <v>1</v>
    <v>Powered by Refinitiv</v>
    <v>0</v>
    <v>RAMKRISHNA FORGINGS LTD (XBOM:532527)</v>
    <v>2</v>
    <v>3</v>
    <v>Finance</v>
    <v>8</v>
    <v>1064</v>
    <v>604.5</v>
    <v>1.2107000000000001</v>
    <v>-8.6</v>
    <v>-1.1011E-2</v>
    <v>INR</v>
    <v>Ramkrishna Forgings Limited is an India-based integrated forging company. The Company is primarily engaged in manufacturing and sale of forged components of automobiles, railway wagons and coach and engineering parts. The Company operates through two segments: Forging components and Others. The Forging components segment produces and sells forged products comprising of forgings and machined automobile components. Its Others segment primarily includes services for tour and travels, sanitization and cargo business. Its automotive components include front axle, engine, suspension and chassis, transmission and rear axle. It also manufactures critical components for the tractor and farm equipment industry. It also engaged in supplying undercarriage and safety critical parts like screw coupling and hangers for bogie bolsters for the conventional coaches. Its subsidiaries include Globe All India Services Limited, Multitech Auto Private Limited, MAL Metalliks Private Limited and others.</v>
    <v>2554</v>
    <v>Bombay Stock Exchange</v>
    <v>XBOM</v>
    <v>XBOM</v>
    <v>Ramkrishna Chambers, 23, Circus Avenue, KOLKATA, WEST BENGAL, 700017 IN</v>
    <v>805</v>
    <v>Metals &amp; Mining</v>
    <v>Stock</v>
    <v>45744.43854166667</v>
    <v>1618</v>
    <v>766.7</v>
    <v>139991000000</v>
    <v>RAMKRISHNA FORGINGS LTD</v>
    <v>RAMKRISHNA FORGINGS LTD</v>
    <v>781.95</v>
    <v>36.661700000000003</v>
    <v>781.05</v>
    <v>772.45</v>
    <v>181030600</v>
    <v>532527</v>
    <v>RAMKRISHNA FORGINGS LTD (XBOM:532527)</v>
    <v>30371</v>
    <v>812940</v>
    <v>1981</v>
  </rv>
  <rv s="2">
    <v>1619</v>
  </rv>
  <rv s="0">
    <v>https://www.bing.com/financeapi/forcetrigger?t=ahjn2w&amp;q=XNSE%3aRCF&amp;form=skydnc</v>
    <v>Learn more on Bing</v>
  </rv>
  <rv s="1">
    <v>en-GB</v>
    <v>ahjn2w</v>
    <v>268435456</v>
    <v>1</v>
    <v>Powered by Refinitiv</v>
    <v>0</v>
    <v>RASHTRIYA CHEMICALS AND FERTILIZERS LIMITED (XNSE:RCF)</v>
    <v>2</v>
    <v>3</v>
    <v>Finance</v>
    <v>4</v>
    <v>245</v>
    <v>110.8</v>
    <v>1.8194999999999999</v>
    <v>-2.85</v>
    <v>-2.2200999999999999E-2</v>
    <v>INR</v>
    <v>Rashtriya Chemicals and Fertilizers Limited is an India-based fertilizer and chemical manufacturing company. The Company manufactures Urea, Complex Fertilizers, Bio-fertilizers, Micro-nutrients, water soluble fertilizers, soil conditioners and a range of Industrial Chemicals. The Company operates through three segments, including Fertilizers, Industrial Chemicals and Trading. Fertilizers segment is engaged in production and supply of various grades of Fertilizers for agricultural use. Industrial Chemicals segment is engaged in production of various chemicals and supply to diverse Industries. Trading segment is engaged in fertilizers imported / locally sourced and marketed for agricultural use. Besides fertilizer products, the Company also produces a range of industrial chemicals that are important for the manufacture of dyes, solvents, leather, pharmaceuticals and a host of other industrial products.</v>
    <v>6102</v>
    <v>National Stock Exchange of India</v>
    <v>XNSE</v>
    <v>XNSE</v>
    <v>Priyadarshini Building, Eastern Express Highway, Sion, MUMBAI, MAHARASHTRA, 400022 IN</v>
    <v>130.4</v>
    <v>Chemicals</v>
    <v>Stock</v>
    <v>45744.492824074077</v>
    <v>1621</v>
    <v>125</v>
    <v>69247890000</v>
    <v>RASHTRIYA CHEMICALS AND FERTILIZERS LIMITED</v>
    <v>RASHTRIYA CHEMICALS AND FERTILIZERS LIMITED</v>
    <v>129</v>
    <v>26.1495</v>
    <v>128.37</v>
    <v>125.52</v>
    <v>551688100</v>
    <v>RCF</v>
    <v>RASHTRIYA CHEMICALS AND FERTILIZERS LIMITED (XNSE:RCF)</v>
    <v>2006799</v>
    <v>2740780</v>
    <v>1978</v>
  </rv>
  <rv s="2">
    <v>1622</v>
  </rv>
  <rv s="0">
    <v>https://www.bing.com/financeapi/forcetrigger?t=ahal9c&amp;q=XBOM%3a520111&amp;form=skydnc</v>
    <v>Learn more on Bing</v>
  </rv>
  <rv s="1">
    <v>en-GB</v>
    <v>ahal9c</v>
    <v>268435456</v>
    <v>1</v>
    <v>Powered by Refinitiv</v>
    <v>0</v>
    <v>RATNAMANI METALS AND TUBES LIMITED (XBOM:520111)</v>
    <v>2</v>
    <v>3</v>
    <v>Finance</v>
    <v>8</v>
    <v>3971.8</v>
    <v>2338</v>
    <v>0.69750000000000001</v>
    <v>60.35</v>
    <v>2.3781E-2</v>
    <v>INR</v>
    <v>Ratnamani Metals and Tubes Limited is an India-based holding company. The Company is engaged in manufacturing of iron and steel tubes, tube fittings and pipes, including stainless steel seamless and welded tubes and pipes, nickel alloy seamless tubes, carbon steel welded pipes, alloy steel welded pipes, titanium welded tubes, and induction bend. Its segments include Steel Tubes and Pipes, Bearing Rings, and Pipe Spools and Auxiliary Support Systems. The Company provides critical tubing and piping solutions to diverse range of industries and niche markets in core sectors, such as oil and gas, refinery and petrochemical, dairy, chemical and fertilizer, thermal, solar and nuclear power, liquefied natural gas (LNG), desalination, defense, aerospace, chillers and cooling system, pulp and paper industry, automobile, and others. The Company’s manufacturing facilities are located in at Kutch, Indrad and Chhatral in the state of Gujarat, India.</v>
    <v>2922</v>
    <v>Bombay Stock Exchange</v>
    <v>XBOM</v>
    <v>XBOM</v>
    <v>"The First" A&amp;B Wing, 9th Floor,, Behind Keshav Baug Party Plot,, The First Avenue Road, Off 132 Feet Ring Road, Vastrapur, AHMEDABAD, GUJARAT, 380015 IN</v>
    <v>2710</v>
    <v>Metals &amp; Mining</v>
    <v>Stock</v>
    <v>45744.43854166667</v>
    <v>1624</v>
    <v>2507.4499999999998</v>
    <v>181601400000</v>
    <v>RATNAMANI METALS AND TUBES LIMITED</v>
    <v>RATNAMANI METALS AND TUBES LIMITED</v>
    <v>2600</v>
    <v>34.439100000000003</v>
    <v>2537.75</v>
    <v>2598.1</v>
    <v>70092000</v>
    <v>520111</v>
    <v>RATNAMANI METALS AND TUBES LIMITED (XBOM:520111)</v>
    <v>6096</v>
    <v>104660</v>
    <v>1983</v>
  </rv>
  <rv s="2">
    <v>1625</v>
  </rv>
  <rv s="0">
    <v>https://www.bing.com/financeapi/forcetrigger?t=aheu5r&amp;q=XBOM%3a534597&amp;form=skydnc</v>
    <v>Learn more on Bing</v>
  </rv>
  <rv s="1">
    <v>en-GB</v>
    <v>aheu5r</v>
    <v>268435456</v>
    <v>1</v>
    <v>Powered by Refinitiv</v>
    <v>0</v>
    <v>RATTANINDIA ENTERPRISES LIMITED (XBOM:534597)</v>
    <v>2</v>
    <v>3</v>
    <v>Finance</v>
    <v>8</v>
    <v>92.1</v>
    <v>38.28</v>
    <v>0.86339999999999995</v>
    <v>-1.33</v>
    <v>-3.1456999999999999E-2</v>
    <v>INR</v>
    <v>RattanIndia Enterprises Limited is primarily engaged in the business of investing in technology-focused businesses, including e-commerce, electric vehicles, fintech and drones, through its group companies. The Company’s segments include Retail- E-commerce business, EV (E-Motorcycles), and Others. The e-commerce business of the Company is operated through its subsidiary Cocoblu Retail Limited. The Company, through its subsidiary Revolt Motors, is engaged in the business of electric motorcycles in India. Its subsidiary Neobrands Limited is a house of brands across multiple fashion categories, including everyday fashion, denims, athleisure and performance wear categories. Its subsidiary NeoSky India Ltd. is engaged in providing drones with its 360° Drone-as-a-Product and Drone-as-a-Service portfolio. Wefin is a Company’s fintech platform that provides instant financial products to customers across India. Its subsidiary, Throttle Aerospace Systems is a drone hardware and software maker.</v>
    <v>39</v>
    <v>Bombay Stock Exchange</v>
    <v>XBOM</v>
    <v>XBOM</v>
    <v>5th Floor, Tower-B, Worldmark 1, Aerocity, NEW DELHI, DELHI, 110037 IN</v>
    <v>45.6</v>
    <v>Software &amp; IT Services</v>
    <v>Stock</v>
    <v>45744.43855324074</v>
    <v>1627</v>
    <v>40.5</v>
    <v>56685440000</v>
    <v>RATTANINDIA ENTERPRISES LIMITED</v>
    <v>RATTANINDIA ENTERPRISES LIMITED</v>
    <v>42.05</v>
    <v>15.7561</v>
    <v>42.28</v>
    <v>40.950000000000003</v>
    <v>1380888000</v>
    <v>534597</v>
    <v>RATTANINDIA ENTERPRISES LIMITED (XBOM:534597)</v>
    <v>257072</v>
    <v>4874060</v>
    <v>2010</v>
  </rv>
  <rv s="2">
    <v>1628</v>
  </rv>
  <rv s="0">
    <v>https://www.bing.com/financeapi/forcetrigger?t=ahjmtc&amp;q=XNSE%3aRAYMOND&amp;form=skydnc</v>
    <v>Learn more on Bing</v>
  </rv>
  <rv s="1">
    <v>en-GB</v>
    <v>ahjmtc</v>
    <v>268435456</v>
    <v>1</v>
    <v>Powered by Refinitiv</v>
    <v>0</v>
    <v>RAYMOND LIMITED (XNSE:RAYMOND)</v>
    <v>2</v>
    <v>3</v>
    <v>Finance</v>
    <v>4</v>
    <v>2380</v>
    <v>1053.82</v>
    <v>0.81140000000000001</v>
    <v>-34.549999999999997</v>
    <v>-2.4035000000000001E-2</v>
    <v>INR</v>
    <v>Raymond Limited is an India-based company. The Company's segments include Tools and hardware, Auto components, Precision, Real estate and development of property, and Others: Job processing and non-scheduled airline operations. Its engineering business is engaged in the manufacturing and distribution of precision engineered components. Its product range includes steel files, drills, hand tools, power tool accessories and auto parts such as ring gears, flex plates and water pump bearings. It has delivered high-performing products to both domestic and international markets. The Company, through its subsidiary, Maini Precision Products Limited, is engaged in supplying a diverse customer base, including aerospace, defense, global passenger and commercial vehicles, and industrial companies. Its real estate projects include TenX Habitat, The Address by GS, TenX ERA, The Address by GS Season 2, Invictus By GS, and The Address by GS Queens Court. Its projects are located in Thane, Maharashtra.</v>
    <v>6704</v>
    <v>National Stock Exchange of India</v>
    <v>XNSE</v>
    <v>XNSE</v>
    <v>New Hind House, Narottam Morarjee Marg, Ballard Estate, MUMBAI, MAHARASHTRA, 400001 IN</v>
    <v>1467.85</v>
    <v>Textiles &amp; Apparel</v>
    <v>Stock</v>
    <v>45744.492824074077</v>
    <v>1630</v>
    <v>1390</v>
    <v>93368330000</v>
    <v>RAYMOND LIMITED</v>
    <v>RAYMOND LIMITED</v>
    <v>1449.95</v>
    <v>30.635899999999999</v>
    <v>1437.5</v>
    <v>1402.95</v>
    <v>66551430</v>
    <v>RAYMOND</v>
    <v>RAYMOND LIMITED (XNSE:RAYMOND)</v>
    <v>349116</v>
    <v>1116600</v>
    <v>1925</v>
  </rv>
  <rv s="2">
    <v>1631</v>
  </rv>
  <rv s="0">
    <v>https://www.bing.com/financeapi/forcetrigger?t=ahg4ec&amp;q=XBOM%3a540065&amp;form=skydnc</v>
    <v>Learn more on Bing</v>
  </rv>
  <rv s="1">
    <v>en-GB</v>
    <v>ahg4ec</v>
    <v>268435456</v>
    <v>1</v>
    <v>Powered by Refinitiv</v>
    <v>0</v>
    <v>RBL BANK LIMITED (XBOM:540065)</v>
    <v>2</v>
    <v>3</v>
    <v>Finance</v>
    <v>8</v>
    <v>272.10000000000002</v>
    <v>146</v>
    <v>1.4847999999999999</v>
    <v>-3.2</v>
    <v>-1.8074E-2</v>
    <v>INR</v>
    <v>RBL Bank Limited is an India-based private sector bank. The Company offers specialized services under five business verticals: corporate banking, commercial banking, branch &amp; business banking, retail assets, and treasury &amp; financial markets operations. Its corporate banking comprises corporate banking offerings, financial institutions and government banking, supply chain, inclusive financial institutions, multinational and new economy relationships. Its commercial banking includes small &amp; medium enterprises, and mid-market enterprises. Its branch &amp; business banking includes a complete suite of products for its retail customers, small business owners, retail institutions supported by multiple digital banking channels including mobile banking, Internet banking, phone banking, WhatsApp banking, and chat bot. It has over 545 branches, 1,272 business correspondent branches (of which 297 banking outlets) and 395 automated teller machines spread across 28 Indian states and Union Territories.</v>
    <v>12202</v>
    <v>Bombay Stock Exchange</v>
    <v>XBOM</v>
    <v>XBOM</v>
    <v>One World Center, Tower 2B, 6th Floor,, 841, Senapati Bapat Marg, Lower Parel (W), MUMBAI, MAHARASHTRA, 400013 IN</v>
    <v>180.5</v>
    <v>Banking Services</v>
    <v>Stock</v>
    <v>45744.438518518517</v>
    <v>1633</v>
    <v>172.6</v>
    <v>105484700000</v>
    <v>RBL BANK LIMITED</v>
    <v>RBL BANK LIMITED</v>
    <v>177.15</v>
    <v>10.589399999999999</v>
    <v>177.05</v>
    <v>173.85</v>
    <v>607876000</v>
    <v>540065</v>
    <v>RBL BANK LIMITED (XBOM:540065)</v>
    <v>520061</v>
    <v>7484210</v>
    <v>1943</v>
  </rv>
  <rv s="2">
    <v>1634</v>
  </rv>
  <rv s="0">
    <v>https://www.bing.com/financeapi/forcetrigger?t=ajg8fr&amp;q=XMIL%3aREC&amp;form=skydnc</v>
    <v>Learn more on Bing</v>
  </rv>
  <rv s="12">
    <v>en-GB</v>
    <v>ajg8fr</v>
    <v>268435456</v>
    <v>1</v>
    <v>Powered by Refinitiv</v>
    <v>21</v>
    <v>Recordati Industria Chimica e Farmaceutica SpA (XMIL:REC)</v>
    <v>2</v>
    <v>34</v>
    <v>Finance</v>
    <v>35</v>
    <v>60.95</v>
    <v>47.28</v>
    <v>0.41959999999999997</v>
    <v>0.1</v>
    <v>1.8809999999999999E-3</v>
    <v>EUR</v>
    <v>Recordati Industria Chimica e Farmaceutica SpA is an Italy-based group engaged in the research, development, manufacture and marketing of pharmaceuticals. It promotes a wide range of pharmaceuticals, both proprietary and under license, in a number of therapeutic areas, such as Antibiotics and Antiviral, Cardiovascular, Central nervous system, Dermatological, Gastroenterology, Genital-urinary system, Muscular-skeletal disorders and pain therapy, Obstetrics and Gynecology and over the counter (OTC) pharmaceuticals. The Company is engaged in the research and development of new drug entities within the cardiovascular and urogenital therapeutic areas and of treatments for rare diseases. It’s product is ZANIDIP, a latest generation calcium-channel blocker for the treatment hypertension. It operates through Italchimici SpA, Pro Farma AG and North American marketing rights to Cystadane. The Company owns and operates through Natural Point srl also in the food supplement sector.</v>
    <v>4583</v>
    <v>Borsa Italiana</v>
    <v>XMIL</v>
    <v>XMIL</v>
    <v>Via Matteo Civitali, 1, MILANO, MILANO, 20148 IT</v>
    <v>53.45</v>
    <v>Pharmaceuticals</v>
    <v>Stock</v>
    <v>45744.708333333336</v>
    <v>1636</v>
    <v>52.7</v>
    <v>11135920000</v>
    <v>Recordati Industria Chimica e Farmaceutica SpA</v>
    <v>Recordati Industria Chimica e Farmaceutica SpA</v>
    <v>53.1</v>
    <v>26.3705</v>
    <v>53.15</v>
    <v>53.25</v>
    <v>209125200</v>
    <v>REC</v>
    <v>Recordati Industria Chimica e Farmaceutica SpA (XMIL:REC)</v>
    <v>262983</v>
    <v>378770</v>
  </rv>
  <rv s="2">
    <v>1637</v>
  </rv>
  <rv s="0">
    <v>https://www.bing.com/financeapi/forcetrigger?t=bx3djc&amp;q=XBOM%3a543248&amp;form=skydnc</v>
    <v>Learn more on Bing</v>
  </rv>
  <rv s="14">
    <v>en-GB</v>
    <v>bx3djc</v>
    <v>268435456</v>
    <v>1</v>
    <v>Powered by Refinitiv</v>
    <v>27</v>
    <v>RESTAURANT BRANDS ASIA LIMITED (XBOM:543248)</v>
    <v>2</v>
    <v>28</v>
    <v>Finance</v>
    <v>8</v>
    <v>118.8</v>
    <v>59.5</v>
    <v>0.71630000000000005</v>
    <v>-3.1</v>
    <v>-4.8780000000000004E-2</v>
    <v>INR</v>
    <v>Restaurant Brands Asia Limited is an India-based company, which has an exclusive national master franchisee of Burger King in India. The Company's subsidiaries in Indonesia have exclusive national master franchisee of the brands Burger King and Popeyes in Indonesia. Its portfolio also includes BK Cafe in India. The Company has rights to develop, establish, own, operate and franchise Burger King branded restaurants in India and through PT Sari Burger Indonesia, its subsidiary in Indonesia, and use its brand name and the associated technical, marketing and operational expertise. BK Cafe serves a diverse range of hot and cold coffee-based beverages, non-coffee shakes, hot chocolate and complementary food items. Popeyes is a United States Fried Chicken brand. The Company has around 455 restaurants in India across 107 cities and 150 restaurants in Indonesia. It has approximately 351 BK Cafe. It has around 25 Popeyes restaurants across four Indonesian cities.</v>
    <v>9086</v>
    <v>Bombay Stock Exchange</v>
    <v>XBOM</v>
    <v>XBOM</v>
    <v>office no 1003 to 1007, B Wing, 10th Floor, Mittal Commercia, Asan Pada Road, Chimatpada, Marol, Andheri (East), MUMBAI, MAHARASHTRA, 400059 IN</v>
    <v>63.99</v>
    <v>Hotels &amp; Entertainment Services</v>
    <v>Stock</v>
    <v>45744.438506944447</v>
    <v>1639</v>
    <v>60.2</v>
    <v>30148510000</v>
    <v>RESTAURANT BRANDS ASIA LIMITED</v>
    <v>RESTAURANT BRANDS ASIA LIMITED</v>
    <v>63.61</v>
    <v>63.55</v>
    <v>60.45</v>
    <v>498734600</v>
    <v>543248</v>
    <v>RESTAURANT BRANDS ASIA LIMITED (XBOM:543248)</v>
    <v>196089</v>
    <v>1951490</v>
    <v>2013</v>
  </rv>
  <rv s="2">
    <v>1640</v>
  </rv>
  <rv s="0">
    <v>https://www.bing.com/financeapi/forcetrigger?t=ahjbec&amp;q=XNSE%3aRHIM&amp;form=skydnc</v>
    <v>Learn more on Bing</v>
  </rv>
  <rv s="1">
    <v>en-GB</v>
    <v>ahjbec</v>
    <v>268435456</v>
    <v>1</v>
    <v>Powered by Refinitiv</v>
    <v>0</v>
    <v>RHI Magnesita India Limited (XNSE:RHIM)</v>
    <v>2</v>
    <v>3</v>
    <v>Finance</v>
    <v>4</v>
    <v>755.55</v>
    <v>376.45</v>
    <v>0.9214</v>
    <v>-7.4</v>
    <v>-1.4376999999999999E-2</v>
    <v>INR</v>
    <v>RHI Magnesita India Ltd is an India-based company. The Company is engaged in the business of manufacturing and trading refractories, monolithic, bricks, and ceramic paper, as well as rendering management services. Its geographical segments are within India and outside India. The Company offers a range of refractory products and mixes to its customers in steel, cement, lime, non-ferrous metals, glass, and other industries. The Company offers solutions such as total refractory management/full line service, tailor-made products and services, complete project management from drawing and engineering, supply, installation, and commissioning, and engineering solutions. The Company has manufacturing facilities in Bhiwadi (Rajasthan), Visakhapatnam (Andhra Pradesh), and Cuttack (Orrisa). The Company operates through its subsidiary, Intermetal Engineers (India) Private Limited, which is primarily engaged in the business of manufacturing and selling slide gate mechanics and related components.</v>
    <v>1264</v>
    <v>National Stock Exchange of India</v>
    <v>XNSE</v>
    <v>XNSE</v>
    <v>301, Tower B, Emaar Digital Greens, Golf Course Road Extension, Sector 61,, GURGAON, HARYANA, 122102 IN</v>
    <v>547.85</v>
    <v>Construction Materials</v>
    <v>Stock</v>
    <v>45744.492824074077</v>
    <v>1642</v>
    <v>492.1</v>
    <v>104758200000</v>
    <v>RHI Magnesita India Limited</v>
    <v>RHI Magnesita India Limited</v>
    <v>508.3</v>
    <v>0</v>
    <v>514.70000000000005</v>
    <v>507.3</v>
    <v>206501400</v>
    <v>RHIM</v>
    <v>RHI Magnesita India Limited (XNSE:RHIM)</v>
    <v>6562851</v>
    <v>3926580</v>
    <v>2010</v>
  </rv>
  <rv s="2">
    <v>1643</v>
  </rv>
  <rv s="0">
    <v>https://www.bing.com/financeapi/forcetrigger?t=bvu67w&amp;q=XBOM%3a543228&amp;form=skydnc</v>
    <v>Learn more on Bing</v>
  </rv>
  <rv s="1">
    <v>en-GB</v>
    <v>bvu67w</v>
    <v>268435456</v>
    <v>1</v>
    <v>Powered by Refinitiv</v>
    <v>0</v>
    <v>ROUTE MOBILE LIMITED (XBOM:543228)</v>
    <v>2</v>
    <v>3</v>
    <v>Finance</v>
    <v>8</v>
    <v>1942</v>
    <v>915.7</v>
    <v>1.0881000000000001</v>
    <v>-17.850000000000001</v>
    <v>-1.8797999999999999E-2</v>
    <v>INR</v>
    <v>Route Mobile Limited is an India-based cloud communications platform service provider offering communication platform as a service (CPaaS). The Company caters to enterprises, over-the-top (OTT) players, and mobile network operators (MNO) and its portfolio comprises solutions in messaging, voice, email, SMS filtering, analytics, and monetization. The Company provides a solution communication product stack, based on a CPaaS principals, infusing conversational artificial intelligence (AI) across a broad range of industries, including social media companies, banks and financial institutions, e-commerce entities, and travel aggregators. Its products include A2P Messaging, 2-Way Messaging, FTEU Short Code, Route OTP, Route Connector, Mail2SMS, Number Lookup, RCS Business Messaging, WhatsApp Business Platform, Viber Business Messages, Google Business Messages, Acculync, Facebook Messenger for Business, Telegram for Business, Messenger API for Instagram, and others.</v>
    <v>492</v>
    <v>Bombay Stock Exchange</v>
    <v>XBOM</v>
    <v>XBOM</v>
    <v>4th Dimension, 3rd Floor, Mind Space, Malad (W), MUMBAI, MAHARASHTRA, 400 064 IN</v>
    <v>965</v>
    <v>Software &amp; IT Services</v>
    <v>Stock</v>
    <v>45744.438530092593</v>
    <v>1645</v>
    <v>927.1</v>
    <v>58693820000</v>
    <v>ROUTE MOBILE LIMITED</v>
    <v>ROUTE MOBILE LIMITED</v>
    <v>949.55</v>
    <v>16.686</v>
    <v>949.55</v>
    <v>931.7</v>
    <v>62962700</v>
    <v>543228</v>
    <v>ROUTE MOBILE LIMITED (XBOM:543228)</v>
    <v>11040</v>
    <v>174970</v>
    <v>2004</v>
  </rv>
  <rv s="2">
    <v>1646</v>
  </rv>
  <rv s="0">
    <v>https://www.bing.com/financeapi/forcetrigger?t=brgdww&amp;q=XNSE%3aSAFARI&amp;form=skydnc</v>
    <v>Learn more on Bing</v>
  </rv>
  <rv s="1">
    <v>en-GB</v>
    <v>brgdww</v>
    <v>268435456</v>
    <v>1</v>
    <v>Powered by Refinitiv</v>
    <v>0</v>
    <v>SAFARI INDUSTRIES (INDIA) LIMITED (XNSE:SAFARI)</v>
    <v>2</v>
    <v>3</v>
    <v>Finance</v>
    <v>4</v>
    <v>2744.7</v>
    <v>1710</v>
    <v>0.60489999999999999</v>
    <v>37.15</v>
    <v>1.9155999999999999E-2</v>
    <v>INR</v>
    <v>Safari Industries (India) Limited is an India-based holding company. The Company operates, through its subsidiaries, Safari Manufacturing Limited and Safari Lifestyle Limited. The Company's products include hard luggage case and soft luggage and backpacks. Its trolley bags categories include hard trolley bags, soft trolley bags, laptop trolley bags, and printed trolley bags. Its backpacks categories include laptop backpacks, school backpacks, office backpacks, college backpacks, overnighter backpacks, adventure backpacks, formal backpacks, and 17-inch laptop bags. The Safari Manufacturing Limited is engaged in manufacturing and distribution of luggage and luggage accessories and Safari Lifestyles Limited is engaged in the Marketing and distribution of Luggage and luggage accessories.</v>
    <v>999</v>
    <v>National Stock Exchange of India</v>
    <v>XNSE</v>
    <v>XNSE</v>
    <v>302-303, A-Wing,, The Qube, CTS NO. 1498,, M.V. Road, Marol, Andheri (EAST),, MUMBAI, MAHARASHTRA, 400059 IN</v>
    <v>2002</v>
    <v>Textiles &amp; Apparel</v>
    <v>Stock</v>
    <v>45744.492824074077</v>
    <v>1648</v>
    <v>1946</v>
    <v>96624260000</v>
    <v>SAFARI INDUSTRIES (INDIA) LIMITED</v>
    <v>SAFARI INDUSTRIES (INDIA) LIMITED</v>
    <v>1946</v>
    <v>64.689400000000006</v>
    <v>1939.35</v>
    <v>1976.5</v>
    <v>48886540</v>
    <v>SAFARI</v>
    <v>SAFARI INDUSTRIES (INDIA) LIMITED (XNSE:SAFARI)</v>
    <v>33964</v>
    <v>26410</v>
    <v>1980</v>
  </rv>
  <rv s="2">
    <v>1649</v>
  </rv>
  <rv s="0">
    <v>https://www.bing.com/financeapi/forcetrigger?t=ahabrw&amp;q=XBOM%3a517334&amp;form=skydnc</v>
    <v>Learn more on Bing</v>
  </rv>
  <rv s="1">
    <v>en-GB</v>
    <v>ahabrw</v>
    <v>268435456</v>
    <v>1</v>
    <v>Powered by Refinitiv</v>
    <v>0</v>
    <v>SAMVARDHANA MOTHERSON INTERNATIONAL LIMITED (XBOM:517334)</v>
    <v>2</v>
    <v>3</v>
    <v>Finance</v>
    <v>8</v>
    <v>217</v>
    <v>114.4</v>
    <v>1.798</v>
    <v>-1</v>
    <v>-7.5760000000000003E-3</v>
    <v>INR</v>
    <v>Samvardhana Motherson International Limited is a globally diversified manufacturer. It is a full system solutions provider to customers in automotive and other industries. Its segments include Wiring harness, Modules and polymer products, Vision systems, Integrated assemblies and Emerging businesses. Wiring harness segment is engaged in the business of manufacturing and trading of wiring harnesses, its components and rendering of support service functions to wiring harness operations. Modules and polymer products segment is engaged in rendering of support service functions exclusively to modules and polymer products. Vision systems segment is engaged in the development, manufacturing and supplying of rearview mirrors and drive assistance systems. Integrated assemblies’ segment is engaged in high-quality integrated module assembly and logistics tailored for the automotive sector. Emerging businesses Comprise Elastomers, Lighting &amp; Electronics, Precision Metals &amp; Modules, and others.</v>
    <v>95426</v>
    <v>Bombay Stock Exchange</v>
    <v>XBOM</v>
    <v>XBOM</v>
    <v>C-14 A &amp; B, Sector 1,, Distt. Gautam Budh Nagar, NOIDA, UTTAR PRADESH, 201301 IN</v>
    <v>137</v>
    <v>Automobiles &amp; Auto Parts</v>
    <v>Stock</v>
    <v>45744.43855324074</v>
    <v>1651</v>
    <v>130.6</v>
    <v>921473200000</v>
    <v>SAMVARDHANA MOTHERSON INTERNATIONAL LIMITED</v>
    <v>SAMVARDHANA MOTHERSON INTERNATIONAL LIMITED</v>
    <v>134.85</v>
    <v>21.665400000000002</v>
    <v>132</v>
    <v>131</v>
    <v>7036295000</v>
    <v>517334</v>
    <v>SAMVARDHANA MOTHERSON INTERNATIONAL LIMITED (XBOM:517334)</v>
    <v>961308</v>
    <v>15622740</v>
    <v>1986</v>
  </rv>
  <rv s="2">
    <v>1652</v>
  </rv>
  <rv s="0">
    <v>https://www.bing.com/financeapi/forcetrigger?t=ah8a4c&amp;q=XBOM%3a500674&amp;form=skydnc</v>
    <v>Learn more on Bing</v>
  </rv>
  <rv s="1">
    <v>en-GB</v>
    <v>ah8a4c</v>
    <v>268435456</v>
    <v>1</v>
    <v>Powered by Refinitiv</v>
    <v>0</v>
    <v>Sanofi India Limited (XBOM:500674)</v>
    <v>2</v>
    <v>3</v>
    <v>Finance</v>
    <v>8</v>
    <v>7593.6</v>
    <v>4145.8999999999996</v>
    <v>0.76910000000000001</v>
    <v>-103.65</v>
    <v>-1.7774999999999999E-2</v>
    <v>INR</v>
    <v>Sanofi India Limited is an India-based company, which is engaged in the business of manufacturing and trading of drugs and pharmaceuticals. The Company produces pharmaceutical formulations, dosage forms and offer a range of medicines across various therapeutic areas. Its product portfolio is focused on five therapeutic areas: diabetes, epilepsy, cardiology, allergy and pain care. In the diabetes area, the Company has an insulin portfolio under the brand name of Lantus, which helps in controlling high blood sugar in adults and children with diabetes mellitus. It also provides Toustar pen, along with dedicated Toujeo cartridges, addressing the need for a reusable delivery device. Combiflam, its product, helps to reduce pain and inflammation in conditions like headache, muscle and joint pain, and also reduces fever. Its brands also include Cardace, Allegra, Avil and Frisium. The Company has its own manufacturing facility in Goa. It has around 12 contract manufacturing organizations.</v>
    <v>2174</v>
    <v>Bombay Stock Exchange</v>
    <v>XBOM</v>
    <v>XBOM</v>
    <v>Sanofi House, CTS No.117-B, L&amp;T Business Park, Saki Vihar Road, Powai, MUMBAI, MAHARASHTRA, 400072 IN</v>
    <v>5851.15</v>
    <v>Pharmaceuticals</v>
    <v>Stock</v>
    <v>45744.43854166667</v>
    <v>1654</v>
    <v>5580</v>
    <v>131859500000</v>
    <v>Sanofi India Limited</v>
    <v>Sanofi India Limited</v>
    <v>5821.85</v>
    <v>42.050199999999997</v>
    <v>5831.1</v>
    <v>5727.45</v>
    <v>23030620</v>
    <v>500674</v>
    <v>Sanofi India Limited (XBOM:500674)</v>
    <v>2265</v>
    <v>37530</v>
    <v>1956</v>
  </rv>
  <rv s="2">
    <v>1655</v>
  </rv>
  <rv s="0">
    <v>https://www.bing.com/financeapi/forcetrigger?t=c45mfr&amp;q=XNSE%3aSAPPHIRE&amp;form=skydnc</v>
    <v>Learn more on Bing</v>
  </rv>
  <rv s="1">
    <v>en-GB</v>
    <v>c45mfr</v>
    <v>268435456</v>
    <v>1</v>
    <v>Powered by Refinitiv</v>
    <v>0</v>
    <v>SAPPHIRE FOODS INDIA LIMITED (XNSE:SAPPHIRE)</v>
    <v>2</v>
    <v>3</v>
    <v>Finance</v>
    <v>4</v>
    <v>401</v>
    <v>259.31</v>
    <v>0.72940000000000005</v>
    <v>-4.55</v>
    <v>-1.5217000000000001E-2</v>
    <v>INR</v>
    <v>Sapphire Foods India Limited is an India-based company engaged in the business of quick service restaurant (QSR) and casual dining business. The Company is a franchisee operator of Yum Brands in India, Sri Lanka and Maldives. Its operating brands include Kentucky Fried Chicken (KFC), Pizza Hut and Taco Bell. KFC offers a Comprehensive menu featuring chicken on the bone, boneless chicken and other chicken products, burgers, rice bowls, wraps, beverages and desserts. Pizza Hut offers a Comprehensive menu for all parts of the day with a variety of pizzas, pasta, appetizers, beverages and desserts. Taco Bell offers a Comprehensive menu comprising a variety of taco fillings, sauces and distinctive products like sweet burritos and bell wings. The Company has approximately 579 restaurant outlets (KFC, Pizza Hut, and Taco Bell) in operation.</v>
    <v>12500</v>
    <v>National Stock Exchange of India</v>
    <v>XNSE</v>
    <v>XNSE</v>
    <v>702, Prism Tower, A wing, Mindspace, Link Road, Goregaon (West), MUMBAI, MAHARASHTRA, 400062 IN</v>
    <v>302.8</v>
    <v>Hotels &amp; Entertainment Services</v>
    <v>Stock</v>
    <v>45744.492824074077</v>
    <v>1657</v>
    <v>291.95</v>
    <v>94574660000</v>
    <v>SAPPHIRE FOODS INDIA LIMITED</v>
    <v>SAPPHIRE FOODS INDIA LIMITED</v>
    <v>297.75</v>
    <v>480.1859</v>
    <v>299</v>
    <v>294.45</v>
    <v>321190900</v>
    <v>SAPPHIRE</v>
    <v>SAPPHIRE FOODS INDIA LIMITED (XNSE:SAPPHIRE)</v>
    <v>406390</v>
    <v>658420</v>
    <v>2009</v>
  </rv>
  <rv s="2">
    <v>1658</v>
  </rv>
  <rv s="0">
    <v>https://www.bing.com/financeapi/forcetrigger?t=ahjtlh&amp;q=XNSE%3aSAREGAMA&amp;form=skydnc</v>
    <v>Learn more on Bing</v>
  </rv>
  <rv s="1">
    <v>en-GB</v>
    <v>ahjtlh</v>
    <v>268435456</v>
    <v>1</v>
    <v>Powered by Refinitiv</v>
    <v>0</v>
    <v>SAREGAMA INDIA LIMITED (XNSE:SAREGAMA)</v>
    <v>2</v>
    <v>3</v>
    <v>Finance</v>
    <v>4</v>
    <v>688.9</v>
    <v>340.25</v>
    <v>1.8523000000000001</v>
    <v>-0.8</v>
    <v>-1.5609999999999999E-3</v>
    <v>INR</v>
    <v>Saregama India Limited is an India-based company, which is engaged in the business of manufacturing and sale of music storage devices, such as Carvaan, music cards, vinyl records and dealing with related music rights. It is also engaged in the production and sale/telecast/broadcast of films/ television (TV) serials, pre-recorded programs and dealing in film rights and organizing events. Its segments include Music, Artist Management, Video (Film, TV Serials and Digital Content) and Events. Artist Management segment manages influencers/artiste on an exclusive or non-exclusive basis, make them popular through new IP releases and then monetize them through booking them for live events, concerts or opportunity in digital series. The Video (Film, TV Serials and Digital Content) segment is engaged in production and sale/telecast/broadcast of long form and short form video content and dealing in related rights. The Events segment is involved in the business of organizing live musical events.</v>
    <v>332</v>
    <v>National Stock Exchange of India</v>
    <v>XNSE</v>
    <v>XNSE</v>
    <v>2nd Floor, Spencer Building, 30 Forjett Street,Landmark-The Lane Opp., Bhatia Hospital Grant Road (West), MUMBAI, MAHARASHTRA, 400036 IN</v>
    <v>522</v>
    <v>Media &amp; Publishing</v>
    <v>Stock</v>
    <v>45744.492824074077</v>
    <v>1660</v>
    <v>508.05</v>
    <v>98414640000</v>
    <v>SAREGAMA INDIA LIMITED</v>
    <v>SAREGAMA INDIA LIMITED</v>
    <v>514.5</v>
    <v>49.698900000000002</v>
    <v>512.45000000000005</v>
    <v>511.65</v>
    <v>192347600</v>
    <v>SAREGAMA</v>
    <v>SAREGAMA INDIA LIMITED (XNSE:SAREGAMA)</v>
    <v>225454</v>
    <v>444180</v>
    <v>1946</v>
  </rv>
  <rv s="2">
    <v>1661</v>
  </rv>
  <rv s="9">
    <v>en-GB</v>
    <v>cam3yc</v>
    <v>268435456</v>
    <v>1</v>
    <v>Powered by Refinitiv</v>
    <v>17</v>
    <v>SBFC FINANCE LIMITED (XBOM:543959)</v>
    <v>6</v>
    <v>3</v>
    <v>Finance</v>
    <v>8</v>
    <v>105.72</v>
    <v>77</v>
    <v>0.90900000000000003</v>
    <v>-1.22</v>
    <v>-1.3673999999999999E-2</v>
    <v>INR</v>
    <v>SBFC Finance Limited is a non-banking finance company. The Company provides secured micro-small and medium enterprises (MSME) loans and loans against gold, with a majority of its borrowers being entrepreneurs, small business owners, self-employed individuals, salaried and working-class individuals. It has developed a PhyGital model. By combining digital technology with personal relationships, it builds bonds with its customers and offers support. It also offers a suite of specialist loan management services, helping institutional lenders to manage all aspects of loan servicing including client relations, collections, payments, porting, and data storage. In addition to providing loans direct to customers, it offers specialist change (LMS) to third party financial institutions. It handles the porting of repayment modes (NACH/ECS) and can transfer equated monthly instalments between accounts. It provides support to clients, including phone calls, short message services, and others.</v>
    <v>3758</v>
    <v>Bombay Stock Exchange</v>
    <v>XBOM</v>
    <v>XBOM</v>
    <v>103, First Floor, C &amp; B Square,, Sangam Complex, Andheri Kurla Road,Chakala, Andheri East, MUMBAI, MAHARASHTRA, 400059 IN</v>
    <v>90.89</v>
    <v>Banking Services</v>
    <v>Stock</v>
    <v>45744.438506944447</v>
    <v>88</v>
    <v>95739950000</v>
    <v>SBFC FINANCE LIMITED</v>
    <v>SBFC FINANCE LIMITED</v>
    <v>90.89</v>
    <v>28.674800000000001</v>
    <v>89.22</v>
    <v>88</v>
    <v>1084995000</v>
    <v>543959</v>
    <v>SBFC FINANCE LIMITED (XBOM:543959)</v>
    <v>26108</v>
    <v>5691240</v>
    <v>2008</v>
  </rv>
  <rv s="2">
    <v>1663</v>
  </rv>
  <rv s="0">
    <v>https://www.bing.com/financeapi/forcetrigger?t=bu1xh7&amp;q=XBOM%3a543066&amp;form=skydnc</v>
    <v>Learn more on Bing</v>
  </rv>
  <rv s="1">
    <v>en-GB</v>
    <v>bu1xh7</v>
    <v>268435456</v>
    <v>1</v>
    <v>Powered by Refinitiv</v>
    <v>0</v>
    <v>SBI CARDS AND PAYMENT SERVICES LIMITED (XBOM:543066)</v>
    <v>2</v>
    <v>3</v>
    <v>Finance</v>
    <v>8</v>
    <v>884</v>
    <v>649</v>
    <v>0.66930000000000001</v>
    <v>12.1</v>
    <v>1.3906E-2</v>
    <v>INR</v>
    <v>SBI Cards and Payment Services Limited is an India-based company. The Company provides credit card services. The Company offers a wide range of credit cards to individual cardholders and corporate clients, which includes super premium cards, premium cards, travel and shopping cards, classic cards, exclusive co-branded cards as well as corporate cards. The Company also offers value-added payment products and services. The Company operates in a single segment, namely, Credit cards. It has issued approximately 19 million credit cards.</v>
    <v>3829</v>
    <v>Bombay Stock Exchange</v>
    <v>XBOM</v>
    <v>XBOM</v>
    <v>Unit 401 &amp; 402, 04th Floor,, Aggarwal Millennium Tower,, E-1,2,3 Netaji Subhash Place,Wazirpur, NEW DELHI, DELHI, 110034 IN</v>
    <v>884</v>
    <v>Banking Services</v>
    <v>Stock</v>
    <v>45744.438518518517</v>
    <v>1665</v>
    <v>839.95</v>
    <v>838240600000</v>
    <v>SBI CARDS AND PAYMENT SERVICES LIMITED</v>
    <v>SBI CARDS AND PAYMENT SERVICES LIMITED</v>
    <v>839.95</v>
    <v>41.0274</v>
    <v>870.1</v>
    <v>882.2</v>
    <v>951356900</v>
    <v>543066</v>
    <v>SBI CARDS AND PAYMENT SERVICES LIMITED (XBOM:543066)</v>
    <v>57668</v>
    <v>1438500</v>
    <v>1998</v>
  </rv>
  <rv s="2">
    <v>1666</v>
  </rv>
  <rv s="0">
    <v>https://www.bing.com/financeapi/forcetrigger?t=ahgfz2&amp;q=XBOM%3a540719&amp;form=skydnc</v>
    <v>Learn more on Bing</v>
  </rv>
  <rv s="1">
    <v>en-GB</v>
    <v>ahgfz2</v>
    <v>268435456</v>
    <v>1</v>
    <v>Powered by Refinitiv</v>
    <v>0</v>
    <v>SBI LIFE INSURANCE COMPANY LIMITED (XBOM:540719)</v>
    <v>2</v>
    <v>3</v>
    <v>Finance</v>
    <v>8</v>
    <v>1935</v>
    <v>1307</v>
    <v>0.90339999999999998</v>
    <v>2</v>
    <v>1.2939999999999998E-3</v>
    <v>INR</v>
    <v>SBI Life Insurance Company Limited is an India-based company, which offers life insurance. The Company operates through three segments: Participating, Non-Participating, and Linked segments. Its Participating segment includes Individual Life, Individual Pension, Group Pension, and Variable Insurance. Its Non-Participating segment includes Individual Life, Individual Pension, Group Savings, OYRGTA, Group Others, Annuity, Health, and Variable Insurance. Its Linked segment includes Individual, Group, and Pension. Its online plans include SBI Life-eShield Next, SBI Life-Retire Smart, SBI Life-eWealth Insurance, SBI Life- Smart Scholar and others. Its savings plan includes SBI Life-Smart Platina Plus, SBI Life-Smart Platina Assure, SBI Life-Smart Lifetime Saver, and others. Its protection plans include SBI Life-eShield Next, SBI Life-eShield Insta, SBI Life-Saral Jeevan Bima, and others. Its retirement plans include SBI Life-Retire Smart Plus, SBI Life-Retire Smart, and others.</v>
    <v>23893</v>
    <v>Bombay Stock Exchange</v>
    <v>XBOM</v>
    <v>XBOM</v>
    <v>Natraj, M.V. Road &amp; Western Express Highway Junction, Andheri (East), MUMBAI, MAHARASHTRA, 400069 IN</v>
    <v>1564.5</v>
    <v>Insurance</v>
    <v>Stock</v>
    <v>45744.438530092593</v>
    <v>1668</v>
    <v>1535.8</v>
    <v>1551155000000</v>
    <v>SBI LIFE INSURANCE COMPANY LIMITED</v>
    <v>SBI LIFE INSURANCE COMPANY LIMITED</v>
    <v>1545.05</v>
    <v>64.260900000000007</v>
    <v>1545.05</v>
    <v>1547.05</v>
    <v>1002135000</v>
    <v>540719</v>
    <v>SBI LIFE INSURANCE COMPANY LIMITED (XBOM:540719)</v>
    <v>28151</v>
    <v>1180510</v>
    <v>2000</v>
  </rv>
  <rv s="2">
    <v>1669</v>
  </rv>
  <rv s="0">
    <v>https://www.bing.com/financeapi/forcetrigger?t=ahjuc7&amp;q=XNSE%3aSCHAEFFLER&amp;form=skydnc</v>
    <v>Learn more on Bing</v>
  </rv>
  <rv s="1">
    <v>en-GB</v>
    <v>ahjuc7</v>
    <v>268435456</v>
    <v>1</v>
    <v>Powered by Refinitiv</v>
    <v>0</v>
    <v>SCHAEFFLER INDIA LIMITED (XNSE:SCHAEFFLER)</v>
    <v>2</v>
    <v>3</v>
    <v>Finance</v>
    <v>4</v>
    <v>4951</v>
    <v>2751</v>
    <v>0.62329999999999997</v>
    <v>-32.700000000000003</v>
    <v>-9.5919999999999998E-3</v>
    <v>INR</v>
    <v>Schaeffler India Limited is an India-based automotive and industrial component supplier. The Company provides components and systems for engine, transmission, and chassis applications for hybrid, electric, and combustion-engine-powered vehicles. The Company’s segments include Automotive Technologies, Automotive Aftermarket, Industrial, and Exports &amp; Others. The Automotive Technologies segment develops products using sustainable technologies for passenger and commercial vehicles, tractors, and off-highway segments. The Automotive Aftermarket provides data-driven services and plug-and-play solutions for transmission, engine, and chassis systems. It also includes three brands, such as LuK, INA and FAG. The Industrial segment offers a portfolio of bearing solutions, ranging from high-speed and high-precision bearings with small diameters, to large-size bearings, several meters wide. The Exports &amp; Others segment includes exports to group companies and scrap sales.</v>
    <v>3383</v>
    <v>National Stock Exchange of India</v>
    <v>XNSE</v>
    <v>XNSE</v>
    <v>Maneja15th Floor, Amar Sadanand Tech Park, Plot No 3, Survey 105/3 104/1, Baner, PUNE, MAHARASHTRA, 390013 IN</v>
    <v>3460</v>
    <v>Machinery, Equipment &amp; Components</v>
    <v>Stock</v>
    <v>45744.492824074077</v>
    <v>1671</v>
    <v>3352.05</v>
    <v>527743700000</v>
    <v>SCHAEFFLER INDIA LIMITED</v>
    <v>SCHAEFFLER INDIA LIMITED</v>
    <v>3400</v>
    <v>56.179699999999997</v>
    <v>3409.1</v>
    <v>3376.4</v>
    <v>156303700</v>
    <v>SCHAEFFLER</v>
    <v>SCHAEFFLER INDIA LIMITED (XNSE:SCHAEFFLER)</v>
    <v>55051</v>
    <v>76530</v>
    <v>1962</v>
  </rv>
  <rv s="2">
    <v>1672</v>
  </rv>
  <rv s="0">
    <v>https://www.bing.com/financeapi/forcetrigger?t=aheszr&amp;q=XBOM%3a534139&amp;form=skydnc</v>
    <v>Learn more on Bing</v>
  </rv>
  <rv s="1">
    <v>en-GB</v>
    <v>aheszr</v>
    <v>268435456</v>
    <v>1</v>
    <v>Powered by Refinitiv</v>
    <v>0</v>
    <v>SCHNEIDER ELECTRIC INFRASTRUCTURE LIMITED (XBOM:534139)</v>
    <v>2</v>
    <v>3</v>
    <v>Finance</v>
    <v>8</v>
    <v>980</v>
    <v>583</v>
    <v>0.9325</v>
    <v>4.7</v>
    <v>7.0699999999999999E-3</v>
    <v>INR</v>
    <v>Schneider Electric Infrastructure Limited is an India-based company. The Company is engaged in the business of manufacturing, designing, building and servicing technologically advanced products and systems for electricity distribution, including products such as distribution transformers, medium voltage switchgear, medium and low voltage protection relays and electricity distribution and automation equipment. Its product categories include transformers, components, ring main units, and automation. The Company offers distribution, medium power, and special transformers, and substation automation systems, including power management systems, controllers, remote terminal units (RTUs), communication elements, graphical user interfaces, engineering tools, simulation tools, and others. It also provides medium voltage distribution and grid automation products and low voltage products and systems. Its services include consulting services, training services, and assets and system services.</v>
    <v>1295</v>
    <v>Bombay Stock Exchange</v>
    <v>XBOM</v>
    <v>XBOM</v>
    <v>9th Floor, DLF Building No. 10,, Tower-C, DLF Cyber City, Phase-II,, GURGAON, HARYANA, 122002 IN</v>
    <v>678</v>
    <v>Machinery, Equipment &amp; Components</v>
    <v>Stock</v>
    <v>45744.43855324074</v>
    <v>1674</v>
    <v>662</v>
    <v>159805200000</v>
    <v>SCHNEIDER ELECTRIC INFRASTRUCTURE LIMITED</v>
    <v>SCHNEIDER ELECTRIC INFRASTRUCTURE LIMITED</v>
    <v>667.05</v>
    <v>73.920699999999997</v>
    <v>664.8</v>
    <v>669.5</v>
    <v>239104000</v>
    <v>534139</v>
    <v>SCHNEIDER ELECTRIC INFRASTRUCTURE LIMITED (XBOM:534139)</v>
    <v>29977</v>
    <v>359170</v>
    <v>2011</v>
  </rv>
  <rv s="2">
    <v>1675</v>
  </rv>
  <rv s="0">
    <v>https://www.bing.com/financeapi/forcetrigger?t=ahdrfr&amp;q=XBOM%3a532670&amp;form=skydnc</v>
    <v>Learn more on Bing</v>
  </rv>
  <rv s="14">
    <v>en-GB</v>
    <v>ahdrfr</v>
    <v>268435456</v>
    <v>1</v>
    <v>Powered by Refinitiv</v>
    <v>27</v>
    <v>SHREE RENUKA SUGARS LIMITED (XBOM:532670)</v>
    <v>2</v>
    <v>28</v>
    <v>Finance</v>
    <v>8</v>
    <v>56.48</v>
    <v>25.63</v>
    <v>1.212</v>
    <v>-0.72</v>
    <v>-2.5405999999999998E-2</v>
    <v>INR</v>
    <v>Shree Renuka Sugars Limited is an India-based agri-business and bio-energy company. The Company is engaged in the business of sugar, ethyl alcohol, ethanol, generation and sale of power. Its segments include sugar milling, sugar refinery, distillery, co-generation, trading, engineering and other. The sugar business produces white sugar and markets under its flagship brand, Madhur. It also supplies its sugar to national and multinational companies manufacturing beverages, biscuits &amp; snacks and confectionaries. The green energy business comprises ethanol (for blending into petrol) and electricity production. Ethanol is produced directly from cane juice or derived from molasses. It produces three grades of Ethanol at distilleries: Absolute Alcohol (AA) or Ethanol for fuel blending, Extra Neutral Alcohol (ENA), and Rectified Spirit (RS). It supplies its various grades of ethanol to its customers, the oil marketing industry, the potable alcohol industry, and the chemical industries.</v>
    <v>2132</v>
    <v>Bombay Stock Exchange</v>
    <v>XBOM</v>
    <v>XBOM</v>
    <v>7thFloor, Devchand House, Shiv Sagar Estate, Dr. Annie Besant Road, Worli, MUMBAI, MAHARASHTRA, 400018 IN</v>
    <v>29.42</v>
    <v>Food &amp; Tobacco</v>
    <v>Stock</v>
    <v>45744.438530092593</v>
    <v>1677</v>
    <v>27.46</v>
    <v>58703750000</v>
    <v>SHREE RENUKA SUGARS LIMITED</v>
    <v>SHREE RENUKA SUGARS LIMITED</v>
    <v>28.4</v>
    <v>28.34</v>
    <v>27.62</v>
    <v>2128490000</v>
    <v>532670</v>
    <v>SHREE RENUKA SUGARS LIMITED (XBOM:532670)</v>
    <v>477727</v>
    <v>8001870</v>
    <v>1995</v>
  </rv>
  <rv s="2">
    <v>1678</v>
  </rv>
  <rv s="0">
    <v>https://www.bing.com/financeapi/forcetrigger?t=c2jwbh&amp;q=XBOM%3a543299&amp;form=skydnc</v>
    <v>Learn more on Bing</v>
  </rv>
  <rv s="1">
    <v>en-GB</v>
    <v>c2jwbh</v>
    <v>268435456</v>
    <v>1</v>
    <v>Powered by Refinitiv</v>
    <v>0</v>
    <v>SHYAM METALICS AND ENERGY LIMITED (XBOM:543299)</v>
    <v>2</v>
    <v>3</v>
    <v>Finance</v>
    <v>8</v>
    <v>956.05</v>
    <v>516.15</v>
    <v>1.3654999999999999</v>
    <v>2.0499999999999998</v>
    <v>2.4020000000000001E-3</v>
    <v>INR</v>
    <v>Shyam Metalics and Energy Ltd. is an integrated metal producing company. The Company is primarily engaged in the business of manufacture and sale of ferro alloys, iron and steel products and power generation. The Company is primarily engaged in the production of long steel products such as iron pellets, sponge iron, steel billets, thermo-mechanically treated (TMT), structural products, wire rods, ferro alloys, aluminum and stainless steel. The Company’s TMT and structural products are sold under the brand S-E-L Tiger. It also undertakes the conversion of hot rolled coils to pipes, chrome ore to ferro chrome and manganese ore to silico manganese. The Company is also in the process of further diversifying our product portfolio by entering into the segments of pig iron, ductile iron pipes and aluminum foil. The Company operates seven manufacturing plants across India: three in West Bengal, and one each in Odisha, Indore, Kharagpur, and Jharkhand.</v>
    <v>4295</v>
    <v>Bombay Stock Exchange</v>
    <v>XBOM</v>
    <v>XBOM</v>
    <v>Trinity Tower, 7th Floor, 83, Topsia Road, Kolkata, WEST BENGAL, 700046 IN</v>
    <v>872.95</v>
    <v>Metals &amp; Mining</v>
    <v>Stock</v>
    <v>45744.43854166667</v>
    <v>1680</v>
    <v>846.75</v>
    <v>237250300000</v>
    <v>SHYAM METALICS AND ENERGY LIMITED</v>
    <v>SHYAM METALICS AND ENERGY LIMITED</v>
    <v>859.9</v>
    <v>25.9922</v>
    <v>853.3</v>
    <v>855.35</v>
    <v>278038600</v>
    <v>543299</v>
    <v>SHYAM METALICS AND ENERGY LIMITED (XBOM:543299)</v>
    <v>3776</v>
    <v>496540</v>
    <v>2002</v>
  </rv>
  <rv s="2">
    <v>1681</v>
  </rv>
  <rv s="9">
    <v>en-GB</v>
    <v>cayvk2</v>
    <v>268435456</v>
    <v>1</v>
    <v>Powered by Refinitiv</v>
    <v>17</v>
    <v>SIGNATUREGLOBAL (INDIA) LIMITED (XNSE:SIGNATURE)</v>
    <v>6</v>
    <v>3</v>
    <v>Finance</v>
    <v>4</v>
    <v>1647</v>
    <v>1010.8</v>
    <v>1.357</v>
    <v>-42.55</v>
    <v>-3.7448000000000002E-2</v>
    <v>INR</v>
    <v>Signatureglobal (India) Limited is an India-based holding company. The Company and its subsidiaries are engaged in the business of real estate development. It also supplies construction material and provides construction services based on construction contracts. It is also engaged in the business of a Non-Banking Financial Company (NBFC) (Non-accepting public deposits). It operates through three segments: Real Estate, NBFC, and Others. The Company's residential project consists of Signature Global City 79B, Signature Global City 93, Signature Global City 92 - 2, Signature Global City 63A, Signature Global City 37D II, Signature Global Imperial, The Millennia IV, Signature Global City 81, Signature Global City 37D, and others. Its commercial projects include DELUXE DXP (Commercial of Deluxe DXP), Signature Global SCO II 88A, Signature Global SCO 88A, Signum Plaza 93 (Commercial of Signature Global City 93), Signum Plaza 79B (Commercial of Signature Global City 79B), and others.</v>
    <v>487</v>
    <v>National Stock Exchange of India</v>
    <v>XNSE</v>
    <v>XNSE</v>
    <v>Unit No.101, Ground Floor, Tower-A, Signature Tower, South City-1, GURGAON, HARYANA, 122001 IN</v>
    <v>1150</v>
    <v>Real Estate Operations</v>
    <v>Stock</v>
    <v>45744.492824074077</v>
    <v>1088</v>
    <v>153676500000</v>
    <v>SIGNATUREGLOBAL (INDIA) LIMITED</v>
    <v>SIGNATUREGLOBAL (INDIA) LIMITED</v>
    <v>1140</v>
    <v>189.3623</v>
    <v>1136.25</v>
    <v>1093.7</v>
    <v>140510700</v>
    <v>SIGNATURE</v>
    <v>SIGNATUREGLOBAL (INDIA) LIMITED (XNSE:SIGNATURE)</v>
    <v>569286</v>
    <v>573490</v>
    <v>2000</v>
  </rv>
  <rv s="2">
    <v>1683</v>
  </rv>
  <rv s="0">
    <v>https://www.bing.com/financeapi/forcetrigger?t=ah885r&amp;q=XBOM%3a500472&amp;form=skydnc</v>
    <v>Learn more on Bing</v>
  </rv>
  <rv s="1">
    <v>en-GB</v>
    <v>ah885r</v>
    <v>268435456</v>
    <v>1</v>
    <v>Powered by Refinitiv</v>
    <v>0</v>
    <v>SKF INDIA LIMITED (XBOM:500472)</v>
    <v>2</v>
    <v>3</v>
    <v>Finance</v>
    <v>8</v>
    <v>7349</v>
    <v>3544</v>
    <v>0.5736</v>
    <v>48.6</v>
    <v>1.2818000000000001E-2</v>
    <v>INR</v>
    <v>SKF India Limited is an India-based company, which is engaged in supplying products solutions and services within rolling bearings, seals, mechatronics, and lubrication systems. The Company operates through the Bearings segment. Its products include Rolling bearings, Mounted bearings and housings, Super-precision bearings, Slewing bearings, Plain bearings, Magnetic bearings and systems, thin section bearings, Industrial seals, Automotive seals, Lubricants, Manual lubrication tools, Lubricators, Automatic lubrication systems, Lubrication system components, and others. It serves various industries, including Aerospace, Agriculture, Automotive, Construction, Food and beverage, General machinery, Machine tools, Marine, Material handling and others. The Company’s manufacturing facilities are located at Pune, Bangalore &amp; Haridwar. The Company's subsidiaries include Pilgrim International Limited, SKF Sealing Solutions Gmbh, SKF Economos India Pvt. Limited, and others.</v>
    <v>1701</v>
    <v>Bombay Stock Exchange</v>
    <v>XBOM</v>
    <v>XBOM</v>
    <v>Chinchwad, near Chapekar Chowk,, PUNE, MAHARASHTRA, 411033 IN</v>
    <v>3879.95</v>
    <v>Machinery, Equipment &amp; Components</v>
    <v>Stock</v>
    <v>45744.43854166667</v>
    <v>1685</v>
    <v>3791.4</v>
    <v>190363300000</v>
    <v>SKF INDIA LIMITED</v>
    <v>SKF INDIA LIMITED</v>
    <v>3791.4</v>
    <v>35.3262</v>
    <v>3791.4</v>
    <v>3840</v>
    <v>49437960</v>
    <v>500472</v>
    <v>SKF INDIA LIMITED (XBOM:500472)</v>
    <v>3628</v>
    <v>88160</v>
    <v>1961</v>
  </rv>
  <rv s="2">
    <v>1686</v>
  </rv>
  <rv s="0">
    <v>https://www.bing.com/financeapi/forcetrigger?t=ahk1m7&amp;q=XNSE%3aSOBHA&amp;form=skydnc</v>
    <v>Learn more on Bing</v>
  </rv>
  <rv s="1">
    <v>en-GB</v>
    <v>ahk1m7</v>
    <v>268435456</v>
    <v>1</v>
    <v>Powered by Refinitiv</v>
    <v>0</v>
    <v>SOBHA LIMITED (XNSE:SOBHA)</v>
    <v>2</v>
    <v>3</v>
    <v>Finance</v>
    <v>4</v>
    <v>2160.8000000000002</v>
    <v>1096.8499999999999</v>
    <v>1.4988999999999999</v>
    <v>14.15</v>
    <v>1.1688E-2</v>
    <v>INR</v>
    <v>Sobha Limited is an India-based real estate developer. The Company is engaged in the business of real estate construction, development, sale, management and operation of all or any part of townships, housing projects, commercial premises, and other related activities. The Company operates through two segments: Real estate segment, and Contractual and manufacturing segment. Its real estate segment comprises development, sale, management and operation of all or any part of townships, housing projects, also includes leasing of self-owned commercial premises. Its Contractual and manufacturing segment comprises development of commercial premises and other related activities, also includes manufacturing activities related to interiors, glazing and metal works and concrete products. The Company’s residential projects include Sobha Crystal Meadows, Sobha Arbor, Sobha Altus, Sobha Waterfront, Sobha Metropolis, Sobha Lake Edge, Sobha Nesara, Sobha Galera, and other.</v>
    <v>3791</v>
    <v>National Stock Exchange of India</v>
    <v>XNSE</v>
    <v>XNSE</v>
    <v>Sarjapur - Marathahalli Outer Ring Road (ORR), Devarabisanahalli, Bellandur Post, BANGALORE, KARNATAKA, 560103 IN</v>
    <v>1240</v>
    <v>Real Estate Operations</v>
    <v>Stock</v>
    <v>45744.492824074077</v>
    <v>1688</v>
    <v>1199</v>
    <v>131036000000</v>
    <v>SOBHA LIMITED</v>
    <v>SOBHA LIMITED</v>
    <v>1226.25</v>
    <v>201.0754</v>
    <v>1210.5999999999999</v>
    <v>1224.75</v>
    <v>107011600</v>
    <v>SOBHA</v>
    <v>SOBHA LIMITED (XNSE:SOBHA)</v>
    <v>244303</v>
    <v>249840</v>
    <v>1995</v>
  </rv>
  <rv s="2">
    <v>1689</v>
  </rv>
  <rv s="0">
    <v>https://www.bing.com/financeapi/forcetrigger?t=ahdaar&amp;q=XBOM%3a532221&amp;form=skydnc</v>
    <v>Learn more on Bing</v>
  </rv>
  <rv s="1">
    <v>en-GB</v>
    <v>ahdaar</v>
    <v>268435456</v>
    <v>1</v>
    <v>Powered by Refinitiv</v>
    <v>0</v>
    <v>SONATA SOFTWARE LIMITED (XBOM:532221)</v>
    <v>2</v>
    <v>3</v>
    <v>Finance</v>
    <v>8</v>
    <v>770</v>
    <v>342.3</v>
    <v>1.3777999999999999</v>
    <v>-11.2</v>
    <v>-3.1412000000000002E-2</v>
    <v>INR</v>
    <v>Sonata Software Limited is a modernization engineering company. The Company is engaged in the business of providing Information Technology Services and Solutions to its customers in the United States of America, Europe, Middle East, Asia, Australia and India. Its cloud modernization services include cloud strategy and consulting, cloud migration, cloud-native development, and cloud optimization. It provides modernization services using its proprietary Platformation approach. Its enterprise data modernization offers data strategy and planning, data migration, and data management and analytics services. It offers application and infrastructure re-platforming and re-architecting services. It offers solutions with models that combine artificial intelligence (AI), machine learning and NLP techniques to recommend actions for business outcomes. Its Lightning platform enables customers to explore generative AI for their organization through industry-specific proof-of-concept projects.</v>
    <v>6416</v>
    <v>Bombay Stock Exchange</v>
    <v>XBOM</v>
    <v>XBOM</v>
    <v>Tower-A, Sonata Towers, Global Village (Sattva Global City), RVCE Post, Kengeri Hobli, Mysore Road, BANGALORE, KARNATAKA, 560059 IN</v>
    <v>362.5</v>
    <v>Software &amp; IT Services</v>
    <v>Stock</v>
    <v>45744.43854166667</v>
    <v>1691</v>
    <v>342.55</v>
    <v>95970630000</v>
    <v>SONATA SOFTWARE LIMITED</v>
    <v>SONATA SOFTWARE LIMITED</v>
    <v>355.55</v>
    <v>22.4147</v>
    <v>356.55</v>
    <v>345.35</v>
    <v>277612500</v>
    <v>532221</v>
    <v>SONATA SOFTWARE LIMITED (XBOM:532221)</v>
    <v>59438</v>
    <v>1128120</v>
    <v>1994</v>
  </rv>
  <rv s="2">
    <v>1692</v>
  </rv>
  <rv s="0">
    <v>https://www.bing.com/financeapi/forcetrigger?t=c4eqm7&amp;q=XBOM%3a543412&amp;form=skydnc</v>
    <v>Learn more on Bing</v>
  </rv>
  <rv s="1">
    <v>en-GB</v>
    <v>c4eqm7</v>
    <v>268435456</v>
    <v>1</v>
    <v>Powered by Refinitiv</v>
    <v>0</v>
    <v>STAR HEALTH AND ALLIED INSURANCE COMPANY LIMITED (XBOM:543412)</v>
    <v>2</v>
    <v>3</v>
    <v>Finance</v>
    <v>8</v>
    <v>647.65</v>
    <v>339.85</v>
    <v>0.69699999999999995</v>
    <v>-2.15</v>
    <v>-5.999E-3</v>
    <v>INR</v>
    <v>Star Health and Allied Insurance Company Limited is an India-based health insurance company. The Company provides health insurance products to individuals, families and corporates, directly and through various channels, such as agents, brokers, online and digital channels like Web aggregators, fintech and others. It also provides bancassurance products. Its product categories include retail health, group health, personal accident and travel insurance. The Company's retail products include family health optima insurance plan, star comprehensive insurance policy, medi classic insurance policy (individual) and senior citizens red carpet health insurance policy. Its retail products are offered to individuals, families, students, elderly individuals and those with prior medical conditions, within the broad middle market segment. Its group health products provide coverage for corporate employees. It has around 835 branch offices spread across 25 states and five union territories in India.</v>
    <v>15913</v>
    <v>Bombay Stock Exchange</v>
    <v>XBOM</v>
    <v>XBOM</v>
    <v>No.1, New Tank Street, Valluvarkottam High Road, Nungambakkam, CHENNAI, TAMIL NADU, 600034 IN</v>
    <v>362</v>
    <v>Insurance</v>
    <v>Stock</v>
    <v>45744.438530092593</v>
    <v>1694</v>
    <v>349.75</v>
    <v>209619000000</v>
    <v>STAR HEALTH AND ALLIED INSURANCE COMPANY LIMITED</v>
    <v>STAR HEALTH AND ALLIED INSURANCE COMPANY LIMITED</v>
    <v>358.3</v>
    <v>26.505700000000001</v>
    <v>358.4</v>
    <v>356.25</v>
    <v>587744300</v>
    <v>543412</v>
    <v>STAR HEALTH AND ALLIED INSURANCE COMPANY LIMITED (XBOM:543412)</v>
    <v>137980</v>
    <v>1480040</v>
    <v>2005</v>
  </rv>
  <rv s="2">
    <v>1695</v>
  </rv>
  <rv s="0">
    <v>https://www.bing.com/financeapi/forcetrigger?t=bra9ec&amp;q=XNSE%3aSWSOLAR&amp;form=skydnc</v>
    <v>Learn more on Bing</v>
  </rv>
  <rv s="1">
    <v>en-GB</v>
    <v>bra9ec</v>
    <v>268435456</v>
    <v>1</v>
    <v>Powered by Refinitiv</v>
    <v>0</v>
    <v>STERLING AND WILSON RENEWABLE ENERGY LIMITED (XNSE:SWSOLAR)</v>
    <v>2</v>
    <v>3</v>
    <v>Finance</v>
    <v>4</v>
    <v>828</v>
    <v>218.45</v>
    <v>2.3896000000000002</v>
    <v>-0.8</v>
    <v>-3.1849999999999999E-3</v>
    <v>INR</v>
    <v>Sterling and Wilson Renewable Energy Limited is an India-based end-to-end renewable engineering, procurement, and construction (EPC) solutions provider. The principal activity of the Company includes import, export and trading of solar modules, structures, invertors and related accessories, installation and maintenance of renewable energy power generating facilities and other related activities. It provides EPC services for utility-scale solar, floating solar and hybrid and energy storage solutions and has a total portfolio of over 18 gigawatts (GW) (including projects commissioned and under various stages of construction). It also manages an operation and maintenance (O&amp;M) portfolio of over 7.67 GW solar power projects, including projects constructed by third parties. It provides an end-to-end concept-to-commissioning renewable energy EPC service, which includes design, testing, commissioning, engineering, construction, grid connection, procurement, project management, and O&amp;M.</v>
    <v>786</v>
    <v>National Stock Exchange of India</v>
    <v>XNSE</v>
    <v>XNSE</v>
    <v>Universal Majestic, 9th Floor, P. L. Lokhande Marg, Chembur(West), MUMBAI, MAHARASHTRA, 400043 IN</v>
    <v>261.64999999999998</v>
    <v>Construction &amp; Engineering</v>
    <v>Stock</v>
    <v>45744.492824074077</v>
    <v>1697</v>
    <v>247</v>
    <v>58455300000</v>
    <v>STERLING AND WILSON RENEWABLE ENERGY LIMITED</v>
    <v>STERLING AND WILSON RENEWABLE ENERGY LIMITED</v>
    <v>253</v>
    <v>211.69460000000001</v>
    <v>251.15</v>
    <v>250.35</v>
    <v>233494300</v>
    <v>SWSOLAR</v>
    <v>STERLING AND WILSON RENEWABLE ENERGY LIMITED (XNSE:SWSOLAR)</v>
    <v>4068161</v>
    <v>4714860</v>
    <v>2017</v>
  </rv>
  <rv s="2">
    <v>1698</v>
  </rv>
  <rv s="0">
    <v>https://www.bing.com/financeapi/forcetrigger?t=btjs8m&amp;q=XBOM%3a542920&amp;form=skydnc</v>
    <v>Learn more on Bing</v>
  </rv>
  <rv s="1">
    <v>en-GB</v>
    <v>btjs8m</v>
    <v>268435456</v>
    <v>1</v>
    <v>Powered by Refinitiv</v>
    <v>0</v>
    <v>SUMITOMO CHEMICAL INDIA LIMITED (XBOM:542920)</v>
    <v>2</v>
    <v>3</v>
    <v>Finance</v>
    <v>8</v>
    <v>628</v>
    <v>341.85</v>
    <v>0.64780000000000004</v>
    <v>29.45</v>
    <v>5.5640000000000002E-2</v>
    <v>INR</v>
    <v>Sumitomo Chemical India Limited is an India-based company. The Company manufactures, imports and markets products for crop protection, grain fumigation, rodent control, bio pesticides, environmental health, professional pest control and feed additive. It is primarily engaged in manufacturing and sales of household insecticides, agricultural pesticides, public health insecticides and animal nutrition products. Its product range comprises chemistry sourced from its parent company, Sumitomo Chemical Company, and biological products sourced from the United States-based subsidiary, Valent Biosciences LLC, which is engaged in producing a range of naturally occurring pesticides and plant growth regulators. It also produces various technical grade pesticides in its manufacturing units with indigenous research and development (R&amp;D) facilities.</v>
    <v>1649</v>
    <v>Bombay Stock Exchange</v>
    <v>XBOM</v>
    <v>XBOM</v>
    <v>13/14 Aradhana Industrial Development Corporation, Near Virwani Industrial Estate, Goregaon East, MUMBAI, MAHARASHTRA, 400063 IN</v>
    <v>565.75</v>
    <v>Chemicals</v>
    <v>Stock</v>
    <v>45744.438530092593</v>
    <v>1700</v>
    <v>529</v>
    <v>279197200000</v>
    <v>SUMITOMO CHEMICAL INDIA LIMITED</v>
    <v>SUMITOMO CHEMICAL INDIA LIMITED</v>
    <v>531.95000000000005</v>
    <v>54.130400000000002</v>
    <v>529.29999999999995</v>
    <v>558.75</v>
    <v>499145800</v>
    <v>542920</v>
    <v>SUMITOMO CHEMICAL INDIA LIMITED (XBOM:542920)</v>
    <v>33214</v>
    <v>369870</v>
    <v>2000</v>
  </rv>
  <rv s="2">
    <v>1701</v>
  </rv>
  <rv s="0">
    <v>https://www.bing.com/financeapi/forcetrigger?t=ahbd1h&amp;q=XBOM%3a524715&amp;form=skydnc</v>
    <v>Learn more on Bing</v>
  </rv>
  <rv s="1">
    <v>en-GB</v>
    <v>ahbd1h</v>
    <v>268435456</v>
    <v>1</v>
    <v>Powered by Refinitiv</v>
    <v>0</v>
    <v>SUN PHARMACEUTICAL INDUSTRIES LIMITED (XBOM:524715)</v>
    <v>2</v>
    <v>3</v>
    <v>Finance</v>
    <v>8</v>
    <v>1960.2</v>
    <v>1376.75</v>
    <v>0.98980000000000001</v>
    <v>1.1000000000000001</v>
    <v>6.3539999999999994E-4</v>
    <v>INR</v>
    <v>Sun Pharmaceutical Industries Limited is an India-based specialty generic pharmaceutical company with a presence in specialty, generics and consumer healthcare products. It is engaged in manufacturing, developing, and marketing a range of branded and generic formulations and active pharmaceutical ingredients (APIs). It produces a diverse and complementary portfolio of generic and specialty medicines targeting a wide spectrum of chronic and acute treatments. It offers a variety of dosage forms, including orals, creams, ointments, injectables, sprays, and liquids. Its global specialty portfolio spans advanced products in dermatology, ophthalmology, and onco-dermatology. Its marketed specialty portfolio includes Ilumya/ Ilumetri, Winlevi, Levulan Kerastick + BLU-U, Absorica LD, Odomzo, Cequa, Bromsite, Xelpros, and others. Its vertically integrated operations deliver medicines to physicians and consumers in over 100 countries. Its manufacturing facilities are spread across six continents.</v>
    <v>43000</v>
    <v>Bombay Stock Exchange</v>
    <v>XBOM</v>
    <v>XBOM</v>
    <v>17/B, Mahal Industrial Estate, Mahakali Caves Road, Andeheri (East), MUMBAI, MAHARASHTRA, 400 093 IN</v>
    <v>1740.6</v>
    <v>Pharmaceuticals</v>
    <v>Stock</v>
    <v>45744.43854166667</v>
    <v>1703</v>
    <v>1705.6</v>
    <v>4162126000000</v>
    <v>SUN PHARMACEUTICAL INDUSTRIES LIMITED</v>
    <v>SUN PHARMACEUTICAL INDUSTRIES LIMITED</v>
    <v>1733</v>
    <v>36.301000000000002</v>
    <v>1731.2</v>
    <v>1732.3</v>
    <v>2399335000</v>
    <v>524715</v>
    <v>SUN PHARMACEUTICAL INDUSTRIES LIMITED (XBOM:524715)</v>
    <v>106081</v>
    <v>2122440</v>
    <v>1993</v>
  </rv>
  <rv s="2">
    <v>1704</v>
  </rv>
  <rv s="0">
    <v>https://www.bing.com/financeapi/forcetrigger?t=ahdvfr&amp;q=XBOM%3a532733&amp;form=skydnc</v>
    <v>Learn more on Bing</v>
  </rv>
  <rv s="1">
    <v>en-GB</v>
    <v>ahdvfr</v>
    <v>268435456</v>
    <v>1</v>
    <v>Powered by Refinitiv</v>
    <v>0</v>
    <v>SUN TV NETWORK LIMITED (XBOM:532733)</v>
    <v>2</v>
    <v>3</v>
    <v>Finance</v>
    <v>8</v>
    <v>921.6</v>
    <v>550</v>
    <v>0.97030000000000005</v>
    <v>-20</v>
    <v>-3.0074999999999998E-2</v>
    <v>INR</v>
    <v>Sun TV Network Limited is an India-based television broadcaster. The Company operates through Media and Entertainment segment. It operates satellite television channels across six languages of Tamil, Telugu, Kannada, Malayalam, Bangla and Marathi, airs Frequency Modulation (FM) radio stations across India. It owns SunRisers Hyderabad Cricket Franchise of the Indian Premier League, SunRisers Eastern Cape of Cricket South Africa's T20 League and the digital over the top (OTT) platform Sun NXT. It has 35 television channels with the reach of more than 140 plus million households in India. Its channels can be viewed throughout the world including, United States of America, Canada, Europe, Singapore, Malaysia, Sri Lanka, South Africa, Australia and New Zealand. It also has 69 FM radio stations, 3 daily newspapers- Dinakaran, which is a Tamil daily, Tamil Murasu, an evening Tamil daily and 6 Magazines. It produces its own content / acquires the related rights.</v>
    <v>1048</v>
    <v>Bombay Stock Exchange</v>
    <v>XBOM</v>
    <v>XBOM</v>
    <v>Murasoli Maran Towers, 73, MRC Nagar Main Road, MRC Nagar, CHENNAI, TAMIL NADU, 600028 IN</v>
    <v>671.9</v>
    <v>Media &amp; Publishing</v>
    <v>Stock</v>
    <v>45744.438518518517</v>
    <v>1706</v>
    <v>645</v>
    <v>256135300000</v>
    <v>SUN TV NETWORK LIMITED</v>
    <v>SUN TV NETWORK LIMITED</v>
    <v>671.9</v>
    <v>14.5527</v>
    <v>665</v>
    <v>645</v>
    <v>394084600</v>
    <v>532733</v>
    <v>SUN TV NETWORK LIMITED (XBOM:532733)</v>
    <v>10573</v>
    <v>343440</v>
    <v>1985</v>
  </rv>
  <rv s="2">
    <v>1707</v>
  </rv>
  <rv s="0">
    <v>https://www.bing.com/financeapi/forcetrigger?t=ahgjw7&amp;q=XBOM%3a590071&amp;form=skydnc</v>
    <v>Learn more on Bing</v>
  </rv>
  <rv s="1">
    <v>en-GB</v>
    <v>ahgjw7</v>
    <v>268435456</v>
    <v>1</v>
    <v>Powered by Refinitiv</v>
    <v>0</v>
    <v>SUNDARAM FINANCE LIMITED (XBOM:590071)</v>
    <v>2</v>
    <v>3</v>
    <v>Finance</v>
    <v>8</v>
    <v>5528.85</v>
    <v>3738.85</v>
    <v>0.88839999999999997</v>
    <v>63.45</v>
    <v>1.4048E-2</v>
    <v>INR</v>
    <v>Sundaram Finance Limited is an India-based non-banking finance company. The Company, together with its subsidiaries and joint venture, is engaged in the business of financing of commercial vehicles, cars, construction equipment, other vehicles and housing finance in the retail segment, business of investments, mutual funds, general insurance, retail distribution of a wide array of financial services and products, information technology, business processing and support services. Its segments include Asset Financing and Others. The Company's subsidiaries include Sundaram Finance Holdings Limited, Sundaram Home Finance Limited, Sundaram Asset Management Company Limited, Sundaram Trustee Company Limited, LGF Services Limited, Sundaram Fund Services Limited, Sundaram Business Services Limited, Sundaram Alternate Assets Limited, and LGF Services Limited.</v>
    <v>5059</v>
    <v>Bombay Stock Exchange</v>
    <v>XBOM</v>
    <v>XBOM</v>
    <v>21, Patullos Road, CHENNAI, TAMIL NADU, 600002 IN</v>
    <v>4639.95</v>
    <v>Banking Services</v>
    <v>Stock</v>
    <v>45744.438506944447</v>
    <v>1709</v>
    <v>4523.3999999999996</v>
    <v>504058100000</v>
    <v>SUNDARAM FINANCE LIMITED</v>
    <v>SUNDARAM FINANCE LIMITED</v>
    <v>4593</v>
    <v>31.6601</v>
    <v>4516.6499999999996</v>
    <v>4580.1000000000004</v>
    <v>110189900</v>
    <v>590071</v>
    <v>SUNDARAM FINANCE LIMITED (XBOM:590071)</v>
    <v>4746</v>
    <v>133280</v>
    <v>1954</v>
  </rv>
  <rv s="2">
    <v>1710</v>
  </rv>
  <rv s="0">
    <v>https://www.bing.com/financeapi/forcetrigger?t=ah85m7&amp;q=XBOM%3a500403&amp;form=skydnc</v>
    <v>Learn more on Bing</v>
  </rv>
  <rv s="1">
    <v>en-GB</v>
    <v>ah85m7</v>
    <v>268435456</v>
    <v>1</v>
    <v>Powered by Refinitiv</v>
    <v>0</v>
    <v>SUNDRAM FASTENERS LIMITED (XBOM:500403)</v>
    <v>2</v>
    <v>3</v>
    <v>Finance</v>
    <v>8</v>
    <v>1504.1</v>
    <v>884</v>
    <v>1.1546000000000001</v>
    <v>15.55</v>
    <v>1.7160999999999999E-2</v>
    <v>INR</v>
    <v>Sundram Fasteners Limited is an India-based company. The Company is engaged in the manufacture and sale of bolts and nuts, water and oil pumps, sintered products, cold extruded components, hot and warm forged parts, radiator caps and other parts, which have applications primarily in the automobile industry. Its product range includes high-tensile fasteners, powder metallurgy, cold extruded parts, hot forged, powertrain components, pumps and assemblies, iron powder, and radiator caps. Its high tensile fasteners product range includes wind energy fasteners and automotive fasteners, and aerospace and aviation fasteners. Its cold extrusion product range includes gear blanks, transmission shafts, starter sleeves and pinions and fan hubs, among others. Its hot forged parts include connecting rods, crankshaft sprockets and stainless-steel turbocharger parts, among others. Its power train components include turbine shafts, output shafts and clutch hub, crankshaft sprockets, and others.</v>
    <v>3058</v>
    <v>Bombay Stock Exchange</v>
    <v>XBOM</v>
    <v>XBOM</v>
    <v>98 - A, VII Floor, Dr.Radhakrishnan Salai, Mylapore, CHENNAI, TAMIL NADU, 600004 IN</v>
    <v>925.4</v>
    <v>Automobiles &amp; Auto Parts</v>
    <v>Stock</v>
    <v>45744.438518518517</v>
    <v>1712</v>
    <v>890.05</v>
    <v>191878700000</v>
    <v>SUNDRAM FASTENERS LIMITED</v>
    <v>SUNDRAM FASTENERS LIMITED</v>
    <v>890.05</v>
    <v>35.3185</v>
    <v>906.15</v>
    <v>921.7</v>
    <v>210128400</v>
    <v>500403</v>
    <v>SUNDRAM FASTENERS LIMITED (XBOM:500403)</v>
    <v>2130</v>
    <v>185720</v>
    <v>1962</v>
  </rv>
  <rv s="2">
    <v>1713</v>
  </rv>
  <rv s="0">
    <v>https://www.bing.com/financeapi/forcetrigger?t=ah9ohw&amp;q=XBOM%3a512179&amp;form=skydnc</v>
    <v>Learn more on Bing</v>
  </rv>
  <rv s="1">
    <v>en-GB</v>
    <v>ah9ohw</v>
    <v>268435456</v>
    <v>1</v>
    <v>Powered by Refinitiv</v>
    <v>0</v>
    <v>SUNTECK REALTY LIMITED (XBOM:512179)</v>
    <v>2</v>
    <v>3</v>
    <v>Finance</v>
    <v>8</v>
    <v>698.35</v>
    <v>348.05</v>
    <v>0.89339999999999997</v>
    <v>-14</v>
    <v>-3.5043999999999999E-2</v>
    <v>INR</v>
    <v>Sunteck Realty Limited is an India-based company, which is engaged in the activities of real estate development of residential and commercial projects. It is engaged in construction and development of real estate and allied activities. It has a portfolio of about 52.5 million square feet spread across 32 projects. The Company’s projects are under six brands, such as Signature, Signia, Sunteck City, Sunteck World and commercial and retail under Sunteck labels. Its residential projects include uber luxury, ultra luxury, premium luxury, marquee luxury, and aspirational luxury. Its commercial and retail projects include Sunteck Pinnacle, Sunteck Crest, Sunteck Promenade, Sunteck Icon, 5th Avenue, SunteckCity, Sunteck Centre, Sunteck Grandeur, Sunteck Kanaka, Sunteck BKC 51. The Company's subsidiaries include Advaith Infraprojects Private Limited, Clarissa Facility Management LLP, Sunteck Lifestyle International Private Limited (Mauritius), Sunteck Property Holdings Private Limited.</v>
    <v>587</v>
    <v>Bombay Stock Exchange</v>
    <v>XBOM</v>
    <v>XBOM</v>
    <v>5th Floor, Sunteck Centre, 37.40 subhash Road. Vile Parie (East) ,, MUMBAI, MAHARASHTRA, 400057 IN</v>
    <v>404.75</v>
    <v>Real Estate Operations</v>
    <v>Stock</v>
    <v>45744.438518518517</v>
    <v>1715</v>
    <v>385</v>
    <v>56735220000</v>
    <v>SUNTECK REALTY LIMITED</v>
    <v>SUNTECK REALTY LIMITED</v>
    <v>399.75</v>
    <v>28.087</v>
    <v>399.5</v>
    <v>385.5</v>
    <v>146489100</v>
    <v>512179</v>
    <v>SUNTECK REALTY LIMITED (XBOM:512179)</v>
    <v>10306</v>
    <v>381310</v>
    <v>1981</v>
  </rv>
  <rv s="2">
    <v>1716</v>
  </rv>
  <rv s="0">
    <v>https://www.bing.com/financeapi/forcetrigger?t=btyogh&amp;q=XBOM%3a543064&amp;form=skydnc</v>
    <v>Learn more on Bing</v>
  </rv>
  <rv s="1">
    <v>en-GB</v>
    <v>btyogh</v>
    <v>268435456</v>
    <v>1</v>
    <v>Powered by Refinitiv</v>
    <v>0</v>
    <v>SUVEN PHARMACEUTICALS LIMITED (XBOM:543064)</v>
    <v>2</v>
    <v>3</v>
    <v>Finance</v>
    <v>8</v>
    <v>1359</v>
    <v>597</v>
    <v>1.5092000000000001</v>
    <v>41.25</v>
    <v>3.7185999999999997E-2</v>
    <v>INR</v>
    <v>Suven Pharmaceuticals Limited is an India-based biopharmaceutical company. The Company is engaged in the business of contract development and manufacturing organization (CDMO). It is primarily engaged in the business of development and manufacturing of new chemical entity (NCE) based intermediates, active pharmaceutical ingredients (API), specialty chemicals and formulated drugs under contract research and manufacturing services for global pharmaceutical, biotechnology and chemical companies. The Company operates through manufacturing (CRAMS) - bulk drugs &amp; intermediates under contract services products are developed and produced on an exclusive basis under contract manufacturing services. Its geographical segments include India, the USA, Europe, and the Rest of the world. Its manufacturing capabilities for NCEs include real-time formulation development support for adaptive clinical trials and reduced production costs with novel dosage forms that minimize R&amp;D iteration.</v>
    <v>1052</v>
    <v>Bombay Stock Exchange</v>
    <v>XBOM</v>
    <v>XBOM</v>
    <v>202, A-Wing, Galaxy Towers, Plot No-1, Hyderabad Knowledge City,, TSIIC, Raidurg, Serilingampally,, RANGAREDDY, TELANGANA, 500081 IN</v>
    <v>1170.05</v>
    <v>Pharmaceuticals</v>
    <v>Stock</v>
    <v>45744.43855324074</v>
    <v>1718</v>
    <v>1082.45</v>
    <v>293004300000</v>
    <v>SUVEN PHARMACEUTICALS LIMITED</v>
    <v>SUVEN PHARMACEUTICALS LIMITED</v>
    <v>1082.45</v>
    <v>104.8232</v>
    <v>1109.3</v>
    <v>1150.55</v>
    <v>254565000</v>
    <v>543064</v>
    <v>SUVEN PHARMACEUTICALS LIMITED (XBOM:543064)</v>
    <v>13166</v>
    <v>384660</v>
    <v>2018</v>
  </rv>
  <rv s="2">
    <v>1719</v>
  </rv>
  <rv s="0">
    <v>https://www.bing.com/financeapi/forcetrigger?t=ah8hxm&amp;q=XBOM%3a503310&amp;form=skydnc</v>
    <v>Learn more on Bing</v>
  </rv>
  <rv s="1">
    <v>en-GB</v>
    <v>ah8hxm</v>
    <v>268435456</v>
    <v>1</v>
    <v>Powered by Refinitiv</v>
    <v>0</v>
    <v>SWAN ENERGY LIMITED (XBOM:503310)</v>
    <v>2</v>
    <v>3</v>
    <v>Finance</v>
    <v>8</v>
    <v>809.7</v>
    <v>385.85</v>
    <v>0.35049999999999998</v>
    <v>-13.05</v>
    <v>-2.9458000000000002E-2</v>
    <v>INR</v>
    <v>Swan Energy Limited is an India-based petrochemicals and textile company. The Company’s segments include Textile, Energy, Construction/Others, Distribution &amp; Development, Warehousing, Manufacturing, Power Generation, and Shipyard. The Company’s business verticals include oil and gas, petrochemical manufacturing and trading, textiles and realty. It is implementing a greenfield liquefied natural gas (LNG) port project. The project comprises the development of LNG port facilities utilizing a floating, storage, and regasification unit (FSRU) for LNG receipt, storage, regasification, and send-out. It is also engaged in dyeing and printing a range of fabrics, including cotton, cotton blend fabrics like polyester cotton, linen and viscose fabrics with Lycra and non-Lycra options. It has developed two property projects in Mumbai, a commercial information technology (IT) park at Kurla and a residential complex at Sewri. It is also engaged in the production of petrochemical products.</v>
    <v>137</v>
    <v>Bombay Stock Exchange</v>
    <v>XBOM</v>
    <v>XBOM</v>
    <v>6, Feltham House, 2nd Floor, 10 J.N. Heredia Marg, Ballard Estate, MUMBAI, MAHARASHTRA, 400001 IN</v>
    <v>453.35</v>
    <v>Textiles &amp; Apparel</v>
    <v>Stock</v>
    <v>45744.438530092593</v>
    <v>1721</v>
    <v>426.55</v>
    <v>134849200000</v>
    <v>SWAN ENERGY LIMITED</v>
    <v>SWAN ENERGY LIMITED</v>
    <v>444.25</v>
    <v>16.2714</v>
    <v>443</v>
    <v>429.95</v>
    <v>313456900</v>
    <v>503310</v>
    <v>SWAN ENERGY LIMITED (XBOM:503310)</v>
    <v>231663</v>
    <v>3852920</v>
    <v>1909</v>
  </rv>
  <rv s="2">
    <v>1722</v>
  </rv>
  <rv s="0">
    <v>https://www.bing.com/financeapi/forcetrigger?t=ahfmhw&amp;q=XBOM%3a539268&amp;form=skydnc</v>
    <v>Learn more on Bing</v>
  </rv>
  <rv s="1">
    <v>en-GB</v>
    <v>ahfmhw</v>
    <v>268435456</v>
    <v>1</v>
    <v>Powered by Refinitiv</v>
    <v>0</v>
    <v>SYNGENE INTERNATIONAL LIMITED (XBOM:539268)</v>
    <v>2</v>
    <v>3</v>
    <v>Finance</v>
    <v>8</v>
    <v>960</v>
    <v>608</v>
    <v>1.1325000000000001</v>
    <v>4.9000000000000004</v>
    <v>6.7939999999999997E-3</v>
    <v>INR</v>
    <v>Syngene International Limited is an India-based integrated research, development, and manufacturing services company serving the global pharmaceutical, biotechnology, nutrition, animal health, consumer goods, and specialty chemical sectors. The Company's services include discovery, development, manufacturing, SynVent Integrated Drug discovery, dedicated centers, and Center for Advanced Protein Studies (CAPS). Its discovery services span the entire spectrum of early-stage research from target identification to delivery of drug candidates for further development. It offers preclinical development, active pharmaceutical ingredient and drug product development for both small molecules and biologics. It has capabilities for current Good Manufacturing Practices (cGMP) manufacturing from benchtop volume to commercial scale. SynVent is its drug discovery platform for enabling fully integrated therapeutic drug discovery and development across small molecules, new modalities and biologics.</v>
    <v>6510</v>
    <v>Bombay Stock Exchange</v>
    <v>XBOM</v>
    <v>XBOM</v>
    <v>Syngene International Ltd, Biocon Park, SEZ,, Bommasandra Industrial Area - Phase-IV, Jigani Link Road, BANGALORE, KARNATAKA, 560099 IN</v>
    <v>731.5</v>
    <v>Biotechnology &amp; Medical Research</v>
    <v>Stock</v>
    <v>45744.43854166667</v>
    <v>1724</v>
    <v>711.4</v>
    <v>291466300000</v>
    <v>SYNGENE INTERNATIONAL LIMITED</v>
    <v>SYNGENE INTERNATIONAL LIMITED</v>
    <v>711.4</v>
    <v>58.115000000000002</v>
    <v>721.2</v>
    <v>726.1</v>
    <v>401358100</v>
    <v>539268</v>
    <v>SYNGENE INTERNATIONAL LIMITED (XBOM:539268)</v>
    <v>12145</v>
    <v>804100</v>
    <v>1993</v>
  </rv>
  <rv s="2">
    <v>1725</v>
  </rv>
  <rv s="3">
    <v>en-GB</v>
    <v>c7d43m</v>
    <v>268435456</v>
    <v>1</v>
    <v>Powered by Refinitiv</v>
    <v>5</v>
    <v>TAMILNAD MERCANTILE BANK LIMITED (XBOM:543596)</v>
    <v>6</v>
    <v>7</v>
    <v>Finance</v>
    <v>8</v>
    <v>509.95</v>
    <v>403.35</v>
    <v>-3.4</v>
    <v>-8.2050000000000005E-3</v>
    <v>INR</v>
    <v>Tamilnad Mercantile Bank Limited (the Bank) is an India-based banking company. The Bank is engaged in providing a wide range of banking and financial services involving retail, corporate banking and para-banking activities, in addition to treasury and foreign exchange business. Its segments include Treasury, Corporate and Wholesale Banking, Retail Banking, and Other Banking Operations. It offers banking products and services to retail, micro, small and medium enterprises (MSME), agricultural and corporate customers. The Banks's retail asset products include home loans, personal loans, auto loans, educational loans, business loans as well as security-backed loans of various types to its retail customers. For corporate customers, it offers various loans to corporates, in textiles and other industries, with its assortment of banking products and services including working capital, term financial, trade financial, foreign exchange business funding in domestic and foreign currencies.</v>
    <v>4602</v>
    <v>Bombay Stock Exchange</v>
    <v>XBOM</v>
    <v>XBOM</v>
    <v>57, V. E. Road, THOOTHUKUDI, TAMIL NADU, 628002 IN</v>
    <v>429.95</v>
    <v>Banking Services</v>
    <v>Stock</v>
    <v>45744.43854166667</v>
    <v>410.15</v>
    <v>65066610000</v>
    <v>TAMILNAD MERCANTILE BANK LIMITED</v>
    <v>TAMILNAD MERCANTILE BANK LIMITED</v>
    <v>429.95</v>
    <v>5.6901999999999999</v>
    <v>414.4</v>
    <v>411</v>
    <v>158351500</v>
    <v>543596</v>
    <v>TAMILNAD MERCANTILE BANK LIMITED (XBOM:543596)</v>
    <v>4285</v>
    <v>70090</v>
    <v>1921</v>
  </rv>
  <rv s="2">
    <v>1727</v>
  </rv>
  <rv s="0">
    <v>https://www.bing.com/financeapi/forcetrigger?t=ahdz1h&amp;q=XBOM%3a532790&amp;form=skydnc</v>
    <v>Learn more on Bing</v>
  </rv>
  <rv s="1">
    <v>en-GB</v>
    <v>ahdz1h</v>
    <v>268435456</v>
    <v>1</v>
    <v>Powered by Refinitiv</v>
    <v>0</v>
    <v>TANLA PLATFORMS LIMITED (XBOM:532790)</v>
    <v>2</v>
    <v>3</v>
    <v>Finance</v>
    <v>8</v>
    <v>1086.05</v>
    <v>409.4</v>
    <v>2.3184999999999998</v>
    <v>-11.05</v>
    <v>-2.3091E-2</v>
    <v>INR</v>
    <v>Tanla Platforms Limited is an India-based company, which is engaged in providing application to person (A2P) messaging platform. The Company develops and delivers cutting-edge technology and products which meet the discerning needs of a diverse clientele, from enterprises to carriers across geographies. The Company transforms digital interactions by empowering users and enabling enterprises through a communications platform as a service (CPaaS) business. Its Tubloq.ai is an advancement that integrates cutting-edge generative artificial intelligence (AI) technology to benefit enterprises, telcos, regulators, and users. The Company's subsidiaries include Tanla Mobile Asia Pacific Pte Ltd, Capitalsiri Investments Private Limited, and ValueFirst Digital Media Private Limited.</v>
    <v>259</v>
    <v>Bombay Stock Exchange</v>
    <v>XBOM</v>
    <v>XBOM</v>
    <v>Tanla Technology Centre, Madhapur, HYDERABAD, TELANGANA, 500081 IN</v>
    <v>493.75</v>
    <v>Software &amp; IT Services</v>
    <v>Stock</v>
    <v>45744.438506944447</v>
    <v>1729</v>
    <v>464</v>
    <v>62899960000</v>
    <v>TANLA PLATFORMS LIMITED</v>
    <v>TANLA PLATFORMS LIMITED</v>
    <v>484.95</v>
    <v>12.077999999999999</v>
    <v>478.55</v>
    <v>467.5</v>
    <v>134617400</v>
    <v>532790</v>
    <v>TANLA PLATFORMS LIMITED (XBOM:532790)</v>
    <v>66908</v>
    <v>3228640</v>
    <v>1995</v>
  </rv>
  <rv s="2">
    <v>1730</v>
  </rv>
  <rv s="0">
    <v>https://www.bing.com/financeapi/forcetrigger?t=ah8azr&amp;q=XBOM%3a500800&amp;form=skydnc</v>
    <v>Learn more on Bing</v>
  </rv>
  <rv s="1">
    <v>en-GB</v>
    <v>ah8azr</v>
    <v>268435456</v>
    <v>1</v>
    <v>Powered by Refinitiv</v>
    <v>0</v>
    <v>TATA CONSUMER PRODUCTS LIMITED (XBOM:500800)</v>
    <v>2</v>
    <v>3</v>
    <v>Finance</v>
    <v>8</v>
    <v>1247.3900000000001</v>
    <v>884</v>
    <v>1.1011</v>
    <v>30.9</v>
    <v>3.1751000000000001E-2</v>
    <v>INR</v>
    <v>Tata Consumer Products Limited is an India-based company engaged in trading, production and distribution of consumer products. The Company operates through two segments: Branded and Non-Branded. Branded segment is sub-categorized as India Business and International Business. Its India Business is engaged in the sale of branded tea, coffee and water, and sale of food products in various value-added forms. Its International Business is engaged in the sale of branded tea, coffee and water, and the sale of food products in various value-added forms. Its portfolio spans tea, coffee, water, ready-to-drink, salt, pulses, spices, ready-to-cook and ready-to-eat offerings, breakfast cereals, snacks and mini-meals. Its key beverage brands include Tata Tea, Tetley, Organic India, Eight O’Clock Coffee, Tata Coffee Grand, Himalayan Natural Mineral Water, Tata Copper+ and Tata Gluco+. Its food portfolio includes brands, such as Tata Salt, Tata Sampann, Tata Soulfull, Ching’s Secret and Smith &amp; Jones.</v>
    <v>3488</v>
    <v>Bombay Stock Exchange</v>
    <v>XBOM</v>
    <v>XBOM</v>
    <v>11/13, Botawala Building, 1st floor, Office #2-6 Horniman Circle Fort, MUMBAI, MAHARASHTRA, 400001 IN</v>
    <v>1014.9</v>
    <v>Food &amp; Tobacco</v>
    <v>Stock</v>
    <v>45744.438506944447</v>
    <v>1732</v>
    <v>975</v>
    <v>991374200000</v>
    <v>TATA CONSUMER PRODUCTS LIMITED</v>
    <v>TATA CONSUMER PRODUCTS LIMITED</v>
    <v>975</v>
    <v>85.287599999999998</v>
    <v>973.2</v>
    <v>1004.1</v>
    <v>989494100</v>
    <v>500800</v>
    <v>TATA CONSUMER PRODUCTS LIMITED (XBOM:500800)</v>
    <v>51077</v>
    <v>1988900</v>
    <v>1962</v>
  </rv>
  <rv s="2">
    <v>1733</v>
  </rv>
  <rv s="0">
    <v>https://www.bing.com/financeapi/forcetrigger?t=ah8cmw&amp;q=XBOM%3a501301&amp;form=skydnc</v>
    <v>Learn more on Bing</v>
  </rv>
  <rv s="1">
    <v>en-GB</v>
    <v>ah8cmw</v>
    <v>268435456</v>
    <v>1</v>
    <v>Powered by Refinitiv</v>
    <v>0</v>
    <v>TATA INVESTMENT CORPORATION LIMITED (XBOM:501301)</v>
    <v>2</v>
    <v>3</v>
    <v>Finance</v>
    <v>8</v>
    <v>8075.9</v>
    <v>5147.1499999999996</v>
    <v>0.52639999999999998</v>
    <v>-11.6</v>
    <v>-1.8340000000000001E-3</v>
    <v>INR</v>
    <v>Tata Investment Corporation Limited is an India-based non-banking financial company. The Company is primarily involved in investing in long-term investments, such as equity shares and equity-related securities. The Company’s activities primarily comprise of investing in listed and unlisted equity shares, debt instruments and mutual funds, and other of companies in a range of industries. The Company is subsidiary of Tata Sons Private Limited. Its primary sources of income consist of dividends, interest and gains on sale of long term of investments. It invests in various sectors, such as automobiles and auto components, banks, financial services, chemicals and fertilizers, engineering, construction and infrastructure, fast moving consumer goods and consumer durables, healthcare, information technology, Internet and software services, metals and mining, oil and natural resources, power generation and transmission, retail, and other.</v>
    <v>23</v>
    <v>Bombay Stock Exchange</v>
    <v>XBOM</v>
    <v>XBOM</v>
    <v>Elphinstone building, 10 Veer Nariman Road, MUMBAI, MAHARASHTRA, 400001 IN</v>
    <v>6479.2</v>
    <v>Investment Banking &amp; Investment Services</v>
    <v>Stock</v>
    <v>45744.43855324074</v>
    <v>1735</v>
    <v>6300</v>
    <v>319645900000</v>
    <v>TATA INVESTMENT CORPORATION LIMITED</v>
    <v>TATA INVESTMENT CORPORATION LIMITED</v>
    <v>6370</v>
    <v>95.400899999999993</v>
    <v>6326.65</v>
    <v>6315.05</v>
    <v>50595300</v>
    <v>501301</v>
    <v>TATA INVESTMENT CORPORATION LIMITED (XBOM:501301)</v>
    <v>3277</v>
    <v>56570</v>
    <v>1937</v>
  </rv>
  <rv s="2">
    <v>1736</v>
  </rv>
  <rv s="0">
    <v>https://www.bing.com/financeapi/forcetrigger?t=ahkfnm&amp;q=XNSE%3aTTML&amp;form=skydnc</v>
    <v>Learn more on Bing</v>
  </rv>
  <rv s="1">
    <v>en-GB</v>
    <v>ahkfnm</v>
    <v>268435456</v>
    <v>1</v>
    <v>Powered by Refinitiv</v>
    <v>0</v>
    <v>TATA TELESERVICES (MAHARASHTRA) LIMITED (XNSE:TTML)</v>
    <v>2</v>
    <v>3</v>
    <v>Finance</v>
    <v>4</v>
    <v>111.4</v>
    <v>54</v>
    <v>0.59</v>
    <v>-2.13</v>
    <v>-3.6459999999999999E-2</v>
    <v>INR</v>
    <v>Tata Teleservices (Maharashtra) Limited is engaged in the business of providing telecommunication services. The Company, equipped with Unified Licenses (UL)-Access Service Authorization, operates in Mumbai and Maharashtra License Service Area (LSA), serving the regions of Maharashtra and Goa. Operating under the brand name of Tata Tele Business Services, the Company offers a comprehensive suite of smart digital solutions comprising digital connectivity, collaboration and productivity, cloud communications, omnichannel customer engagement solutions, cybersecurity solutions, marketing solutions and cloud infrastructure solutions. Its solutions include Smartflo Suite of Solutions, Smart Workspace Solutions, Digital Connectivity Solutions, and Cloud Infrastructure Solutions. Smartflo Suite of Solutions includes Smartflo Cloud Communication Suite, Smartflo WhatsApp Business Platform, and Smartflo UCaaS. Smart Workspace Solutions include Microsoft 365, Zoom Communications, and others.</v>
    <v>385</v>
    <v>National Stock Exchange of India</v>
    <v>XNSE</v>
    <v>XNSE</v>
    <v>D-26, TTC Industrial Area, MIDC Sanpada P.O. Turbhe, NAVI MUMBAI, MAHARASHTRA, 400703 IN</v>
    <v>60</v>
    <v>Telecommunications Services</v>
    <v>Stock</v>
    <v>45744.492835648147</v>
    <v>1738</v>
    <v>54.6</v>
    <v>110042900000</v>
    <v>TATA TELESERVICES (MAHARASHTRA) LIMITED</v>
    <v>TATA TELESERVICES (MAHARASHTRA) LIMITED</v>
    <v>59</v>
    <v>0</v>
    <v>58.42</v>
    <v>56.29</v>
    <v>1954928000</v>
    <v>TTML</v>
    <v>TATA TELESERVICES (MAHARASHTRA) LIMITED (XNSE:TTML)</v>
    <v>5448960</v>
    <v>4679390</v>
    <v>1995</v>
  </rv>
  <rv s="2">
    <v>1739</v>
  </rv>
  <rv s="0">
    <v>https://www.bing.com/financeapi/forcetrigger?t=ahdwnm&amp;q=XBOM%3a532755&amp;form=skydnc</v>
    <v>Learn more on Bing</v>
  </rv>
  <rv s="1">
    <v>en-GB</v>
    <v>ahdwnm</v>
    <v>268435456</v>
    <v>1</v>
    <v>Powered by Refinitiv</v>
    <v>0</v>
    <v>TECH MAHINDRA LIMITED (XBOM:532755)</v>
    <v>2</v>
    <v>3</v>
    <v>Finance</v>
    <v>8</v>
    <v>1807.4</v>
    <v>1163.7</v>
    <v>0.84219999999999995</v>
    <v>-9.0500000000000007</v>
    <v>-6.3590000000000001E-3</v>
    <v>INR</v>
    <v>Tech Mahindra Limited is an India-based global consulting service and systems integrator. The Company is a global specialist in digital transformation, consulting and business re-engineering, with extensive digital competencies encompassing next-generation technologies. The Company operates through two segments: Information Technology (IT) Services and Business Processing Outsourcing (BPO). Its geographical segments include the Americas, Europe region, India and the Rest of the world. The Company’s capabilities include Strategy &amp; Consulting, Application Services, Cloud &amp; Infrastructure Services, Engineering Services, Network Services, Data Analytics, Digital Enterprise Applications, Business Process Services, Next Gen Services, and Sustainability Services. The Company serves industries, including communications, energy and utilities, healthcare and life sciences, insurance, manufacturing, media and entertainment, oil and gas, private equity, and professional services.</v>
    <v>154273</v>
    <v>Bombay Stock Exchange</v>
    <v>XBOM</v>
    <v>XBOM</v>
    <v>Sharda Centre, Off Karve Road, PUNE, MAHARASHTRA, 411004 IN</v>
    <v>1443.9</v>
    <v>Software &amp; IT Services</v>
    <v>Stock</v>
    <v>45744.438506944447</v>
    <v>1741</v>
    <v>1409</v>
    <v>1388458000000</v>
    <v>TECH MAHINDRA LIMITED</v>
    <v>TECH MAHINDRA LIMITED</v>
    <v>1419.95</v>
    <v>33.427399999999999</v>
    <v>1423.1</v>
    <v>1414.05</v>
    <v>978993700</v>
    <v>532755</v>
    <v>TECH MAHINDRA LIMITED (XBOM:532755)</v>
    <v>18378</v>
    <v>2904940</v>
    <v>1986</v>
  </rv>
  <rv s="2">
    <v>1742</v>
  </rv>
  <rv s="0">
    <v>https://www.bing.com/financeapi/forcetrigger?t=ahdmgh&amp;q=XBOM%3a532525&amp;form=skydnc</v>
    <v>Learn more on Bing</v>
  </rv>
  <rv s="1">
    <v>en-GB</v>
    <v>ahdmgh</v>
    <v>268435456</v>
    <v>1</v>
    <v>Powered by Refinitiv</v>
    <v>0</v>
    <v>THE BANK OF MAHARASHTRA LIMITED (XBOM:532525)</v>
    <v>2</v>
    <v>3</v>
    <v>Finance</v>
    <v>8</v>
    <v>73.5</v>
    <v>43.69</v>
    <v>0.96750000000000003</v>
    <v>-0.59</v>
    <v>-1.2603999999999999E-2</v>
    <v>INR</v>
    <v>The Bank of Maharashtra Limited (the Bank) is engaged in providing banking services. The Bank's segments include Treasury, Corporate/Wholesale Banking, Retail Banking, and Other Banking Operations. The Treasury segment includes investment, balances with banks outside India, interest accrued on investments and related income. The Corporate/Wholesale Banking Segment includes all advances to trusts, partnership firms, companies, and statutory bodies. The Retail Banking Segment includes exposure to the individual person/persons or to a small business. The Other Banking Operations segment includes all other banking transactions. Its products and services include e-payment taxes, credit cards, doorstep banking, and a new pension scheme, among others. The services of the Bank include corporate banking, deposits, loans, digital banking, and government schemes. The subsidiary of the Bank is The Maharashtra Executor &amp; Trustee Co. Pvt. Limited.</v>
    <v>13499</v>
    <v>Bombay Stock Exchange</v>
    <v>XBOM</v>
    <v>XBOM</v>
    <v>Central Office, Lokmangal, 1501, Shivajinagar, PUNE, MAHARASHTRA, 411005 IN</v>
    <v>47.7</v>
    <v>Banking Services</v>
    <v>Stock</v>
    <v>45744.43854166667</v>
    <v>1744</v>
    <v>46.08</v>
    <v>356426700000</v>
    <v>THE BANK OF MAHARASHTRA LIMITED</v>
    <v>THE BANK OF MAHARASHTRA LIMITED</v>
    <v>46.77</v>
    <v>6.3411999999999997</v>
    <v>46.81</v>
    <v>46.22</v>
    <v>7691555000</v>
    <v>532525</v>
    <v>THE BANK OF MAHARASHTRA LIMITED (XBOM:532525)</v>
    <v>1360549</v>
    <v>12663710</v>
    <v>1935</v>
  </rv>
  <rv s="2">
    <v>1745</v>
  </rv>
  <rv s="0">
    <v>https://www.bing.com/financeapi/forcetrigger?t=ahh5h7&amp;q=XNSE%3aBBTC&amp;form=skydnc</v>
    <v>Learn more on Bing</v>
  </rv>
  <rv s="1">
    <v>en-GB</v>
    <v>ahh5h7</v>
    <v>268435456</v>
    <v>1</v>
    <v>Powered by Refinitiv</v>
    <v>0</v>
    <v>THE BOMBAY BURMAH TRADING CORPORATION LIMITED (XNSE:BBTC)</v>
    <v>2</v>
    <v>3</v>
    <v>Finance</v>
    <v>4</v>
    <v>2975</v>
    <v>1318.2</v>
    <v>1.2696000000000001</v>
    <v>-7.05</v>
    <v>-3.98E-3</v>
    <v>INR</v>
    <v>The Bombay Burmah Trading Corporation, Limited is an India-based multi-product and multi-divisional company with diverse business interests. The Company's segments include Plantations (Tea), Auto electrical components, Investments, Healthcare, Horticulture, Food-bakery and dairy product, and Others. The Plantations (Tea) segment produces/trades in tea business. The Auto electrical components segment manufactures solenoids, switches, valves, slip rings and others for automobile and other industries. The Company's electromags products include brake system parts, engine system parts, and starter motor and alternator parts. The Investments segment invests in various securities listed as well as unlisted mainly on a long-term basis. The Healthcare segment manufactures/trades in dental products. The Horticulture segment deals with decorative plants and landscaping services. The Others segment manufactures/trades in analytical, precision balances and weighing scales and property development.</v>
    <v>2491</v>
    <v>National Stock Exchange of India</v>
    <v>XNSE</v>
    <v>XNSE</v>
    <v>9, Wallace Street, Fort, MUMBAI, MAHARASHTRA, 400001 IN</v>
    <v>1821</v>
    <v>Food &amp; Tobacco</v>
    <v>Stock</v>
    <v>45744.492800925924</v>
    <v>1747</v>
    <v>1750</v>
    <v>123091600000</v>
    <v>THE BOMBAY BURMAH TRADING CORPORATION LIMITED</v>
    <v>THE BOMBAY BURMAH TRADING CORPORATION LIMITED</v>
    <v>1774.95</v>
    <v>11.4358</v>
    <v>1771.25</v>
    <v>1764.2</v>
    <v>69771900</v>
    <v>BBTC</v>
    <v>THE BOMBAY BURMAH TRADING CORPORATION LIMITED (XNSE:BBTC)</v>
    <v>70977</v>
    <v>75910</v>
    <v>1863</v>
  </rv>
  <rv s="2">
    <v>1748</v>
  </rv>
  <rv s="0">
    <v>https://www.bing.com/financeapi/forcetrigger?t=ahhurw&amp;q=XNSE%3aGESHIP&amp;form=skydnc</v>
    <v>Learn more on Bing</v>
  </rv>
  <rv s="1">
    <v>en-GB</v>
    <v>ahhurw</v>
    <v>268435456</v>
    <v>1</v>
    <v>Powered by Refinitiv</v>
    <v>0</v>
    <v>THE GREAT EASTERN SHIPPING COMPANY LIMITED (XNSE:GESHIP)</v>
    <v>2</v>
    <v>3</v>
    <v>Finance</v>
    <v>4</v>
    <v>1543.7</v>
    <v>797.5</v>
    <v>1.3651</v>
    <v>11.6</v>
    <v>1.2607999999999999E-2</v>
    <v>INR</v>
    <v>The Great Eastern Shipping Company Limited is an India-based company, which operates as a shipping service provider. It is engaged in managing a diverse fleet of crude carriers, product carriers, LPG carriers, and various classes of dry bulk vessels. It operates in two main businesses. The Shipping business is involved in transportation of crude oil, petroleum products, gas and dry bulk commodities. The Offshore business services to the oil companies in carrying out offshore exploration and production activities, through its subsidiary Greatship (India) Limited. Its crude oil carriers include Jag Lok, Jag Lalit, Jag Leena, Jag Lakshya, Jag Leela and Jag Laxmi. Its product carriers include Jag Lokesh, Jag Lara, Jag Aabha, Jag Aanchal, Jag Amisha, and others. Its LPG Carriers Include Jag Vikram, Jag Vishnu, Jag Vasant, and Jag Viraat. Its Dry Bulk Carriers include Jag Anand, Jag Alaia, Jag Aarati, and Jag Aditi. Its fleet includes approximately 28 tankers and 14 dry bulk carriers.</v>
    <v>242</v>
    <v>National Stock Exchange of India</v>
    <v>XNSE</v>
    <v>XNSE</v>
    <v>Ocean House, 134/A, Dr.A.B.Road, Worli, MUMBAI, MAHARASHTRA, 400018 IN</v>
    <v>953</v>
    <v>Oil &amp; Gas Related Equipment and Services</v>
    <v>Stock</v>
    <v>45744.492800925924</v>
    <v>1750</v>
    <v>920.15</v>
    <v>133009000000</v>
    <v>THE GREAT EASTERN SHIPPING COMPANY LIMITED</v>
    <v>THE GREAT EASTERN SHIPPING COMPANY LIMITED</v>
    <v>920.15</v>
    <v>4.6082999999999998</v>
    <v>920.05</v>
    <v>931.65</v>
    <v>142767200</v>
    <v>GESHIP</v>
    <v>THE GREAT EASTERN SHIPPING COMPANY LIMITED (XNSE:GESHIP)</v>
    <v>652583</v>
    <v>425480</v>
    <v>1948</v>
  </rv>
  <rv s="2">
    <v>1751</v>
  </rv>
  <rv s="0">
    <v>https://www.bing.com/financeapi/forcetrigger?t=ahgia2&amp;q=XBOM%3a590003&amp;form=skydnc</v>
    <v>Learn more on Bing</v>
  </rv>
  <rv s="1">
    <v>en-GB</v>
    <v>ahgia2</v>
    <v>268435456</v>
    <v>1</v>
    <v>Powered by Refinitiv</v>
    <v>0</v>
    <v>THE KARUR VYSYA BANK LIMITED (XBOM:590003)</v>
    <v>2</v>
    <v>3</v>
    <v>Finance</v>
    <v>8</v>
    <v>246.15</v>
    <v>165.15</v>
    <v>1.7179</v>
    <v>-0.05</v>
    <v>-2.3910000000000001E-4</v>
    <v>INR</v>
    <v>The Karur Vysya Bank Limited (the Bank) is a banking company. It is engaged in providing a range of banking and financial services, including commercial banking and treasury operations. Its segments include Treasury, Corporate and Wholesale Banking, Retail Banking, and Other Banking Operations. The Treasury segment comprises of investments in central and state government securities, debt instruments of banks, insurance companies, PSUs and corporates, certificate of deposits, mutual funds, and security and receipts, among others. The Corporate and Wholesale Banking segment includes all advances to trusts, partnership firms, companies and statutory bodies. The Retail Banking segment includes Digital Banking and Other Retail Banking. It comprises of lending of funds and other banking services to any legal person including small business customers. The Other Banking Operations segment includes para-banking activities like bancassurance, third party product distribution, and demat services.</v>
    <v>8889</v>
    <v>Bombay Stock Exchange</v>
    <v>XBOM</v>
    <v>XBOM</v>
    <v>No. 20, Erode Road,, Vadivel Nagar, L.N.S., KARUR, TAMIL NADU, 639002 IN</v>
    <v>213.45</v>
    <v>Banking Services</v>
    <v>Stock</v>
    <v>45744.438483796293</v>
    <v>1753</v>
    <v>208.2</v>
    <v>168448600000</v>
    <v>THE KARUR VYSYA BANK LIMITED</v>
    <v>THE KARUR VYSYA BANK LIMITED</v>
    <v>211.95</v>
    <v>8.9257000000000009</v>
    <v>209.15</v>
    <v>209.1</v>
    <v>805049600</v>
    <v>590003</v>
    <v>THE KARUR VYSYA BANK LIMITED (XBOM:590003)</v>
    <v>59269</v>
    <v>3215140</v>
    <v>1916</v>
  </rv>
  <rv s="2">
    <v>1754</v>
  </rv>
  <rv s="0">
    <v>https://www.bing.com/financeapi/forcetrigger?t=axczqh&amp;q=XNSE%3aNIACL&amp;form=skydnc</v>
    <v>Learn more on Bing</v>
  </rv>
  <rv s="1">
    <v>en-GB</v>
    <v>axczqh</v>
    <v>268435456</v>
    <v>1</v>
    <v>Powered by Refinitiv</v>
    <v>0</v>
    <v>THE NEW INDIA ASSURANCE COMPANY LIMITED (XNSE:NIACL)</v>
    <v>2</v>
    <v>3</v>
    <v>Finance</v>
    <v>4</v>
    <v>310.11</v>
    <v>135.6</v>
    <v>1.2437</v>
    <v>-3.7</v>
    <v>-2.3385E-2</v>
    <v>INR</v>
    <v>The New India Assurance Company Limited is an India-based multinational general insurance company. Its insurance products include Fire, Marine, Motor, Health, Liability, Aviation, Engineering, Crop, Other Miscellaneous, and others. Its Fire insurance products include Bharat Sookshma Udyam Suraksha, Business Interruption, Fire Floater, Fire Floater Declaration, Fire Large Risk, Industrial All Risk, New India Bharat Griha Raksha, New India Bharat Laghu Udyam Suraksha, and Petrochemical. Its Marine insurance products include Port Package Policy, Sellers Interest Insurance, Ship Breaking Insurance, Specific Voyage, Tea Crop Insurance, Voyage Insurance, and others. Its Indian operations span across all territories through about 2214 offices. It has a presence in approximately 25 countries, including a presence in two countries with Associates. Its subsidiaries include The New India Assurance Co. (T &amp; T) Ltd., The New India Assurance Co. (S.L.) Ltd., and Prestige Assurance Plc.</v>
    <v>11938</v>
    <v>National Stock Exchange of India</v>
    <v>XNSE</v>
    <v>XNSE</v>
    <v>#87, M.G.Road, Fort, MUMBAI, MAHARASHTRA, 400001 IN</v>
    <v>162.80000000000001</v>
    <v>Insurance</v>
    <v>Stock</v>
    <v>45744.492824074077</v>
    <v>1756</v>
    <v>153.25</v>
    <v>254649000000</v>
    <v>THE NEW INDIA ASSURANCE COMPANY LIMITED</v>
    <v>THE NEW INDIA ASSURANCE COMPANY LIMITED</v>
    <v>162.80000000000001</v>
    <v>25.777000000000001</v>
    <v>158.22</v>
    <v>154.52000000000001</v>
    <v>1648000000</v>
    <v>NIACL</v>
    <v>THE NEW INDIA ASSURANCE COMPANY LIMITED (XNSE:NIACL)</v>
    <v>1033619</v>
    <v>1678630</v>
    <v>1919</v>
  </rv>
  <rv s="2">
    <v>1757</v>
  </rv>
  <rv s="0">
    <v>https://www.bing.com/financeapi/forcetrigger?t=ahjlww&amp;q=XNSE%3aRAMCOCEM&amp;form=skydnc</v>
    <v>Learn more on Bing</v>
  </rv>
  <rv s="1">
    <v>en-GB</v>
    <v>ahjlww</v>
    <v>268435456</v>
    <v>1</v>
    <v>Powered by Refinitiv</v>
    <v>0</v>
    <v>THE RAMCO CEMENTS LIMITED (XNSE:RAMCOCEM)</v>
    <v>2</v>
    <v>3</v>
    <v>Finance</v>
    <v>4</v>
    <v>1060</v>
    <v>700</v>
    <v>0.5736</v>
    <v>14</v>
    <v>1.5859999999999999E-2</v>
    <v>INR</v>
    <v>The Ramco Cements Limited is an India-based company, which is engaged in the manufacture of cement, ready mix concrete and dry mortar products. The Company also sells cement in Sri Lanka through direct exports and Maldives through merchant exports. Its products include cement-blended, cement- ordinary portland cement (OPC), dry mix products, and ready-mix concrete. The cement product includes Ramco Supergrade, Ramco Supercrete, Ramco Superfine EFC, Ramco Super Steel, Ramco OPC Infra 53 Grade, Ramco OPC 53 Grade, Ramco OPC 43 Grade, Ramco Super-Fast and others. The Dry mix products include Ramco Super Plaster, Ramco Plastering Compound, Ramco Super Fine and others. The concrete product includes Ramco Ready Mix Concrete RMC. The Company manufactures a range of dry mix products to cater to the non-structural application needs of the construction sector. Its plants and capabilities include integrated plants, grinding units, packing plants, ready mix plants, dry mix plants and wind farms.</v>
    <v>3647</v>
    <v>National Stock Exchange of India</v>
    <v>XNSE</v>
    <v>XNSE</v>
    <v>Auras Corporate Centre, 98-A, V Floor, Dr. Radhakrishnan Road, CHENNAI, TAMIL NADU, 600004 IN</v>
    <v>912</v>
    <v>Construction Materials</v>
    <v>Stock</v>
    <v>45744.492824074077</v>
    <v>1759</v>
    <v>884.85</v>
    <v>211895200000</v>
    <v>THE RAMCO CEMENTS LIMITED</v>
    <v>THE RAMCO CEMENTS LIMITED</v>
    <v>885.05</v>
    <v>55.962200000000003</v>
    <v>882.75</v>
    <v>896.75</v>
    <v>236292400</v>
    <v>RAMCOCEM</v>
    <v>THE RAMCO CEMENTS LIMITED (XNSE:RAMCOCEM)</v>
    <v>1159977</v>
    <v>738060</v>
    <v>1957</v>
  </rv>
  <rv s="2">
    <v>1760</v>
  </rv>
  <rv s="0">
    <v>https://www.bing.com/financeapi/forcetrigger?t=ah9dh7&amp;q=XBOM%3a509930&amp;form=skydnc</v>
    <v>Learn more on Bing</v>
  </rv>
  <rv s="1">
    <v>en-GB</v>
    <v>ah9dh7</v>
    <v>268435456</v>
    <v>1</v>
    <v>Powered by Refinitiv</v>
    <v>0</v>
    <v>THE SUPREME INDUSTRIES LIMITED (XBOM:509930)</v>
    <v>2</v>
    <v>3</v>
    <v>Finance</v>
    <v>8</v>
    <v>6482.4</v>
    <v>3285</v>
    <v>1.0407999999999999</v>
    <v>-42.95</v>
    <v>-1.2412000000000001E-2</v>
    <v>INR</v>
    <v>The Supreme Industries Limited is an India-based company. The Company segments include Plastics piping products, Industrial products, Packaging products, and Consumer products. Plastics piping product segment offers unplasticized polyvinyl chloride (uPVC) pipes, injection molded PVC fittings and handmade fittings, Polypropylene random co-polymer pipe system, inspection chambers, manholes, bath fittings and sanitaryware roto molded tanks and fittings and solvents, industrial piping system, fire sprinkler system and others under Plastics piping products segments. Consumer product division engaged in manufacturing of furniture. Industrial products segment offers industrial components, material handling system and pallets - roto molded crates, pallets and garbage bins and composite Liquefied Petroleum Gas (LPG) cylinders. Packaging products includes flexible packaging film, protective packaging and cross laminated film products. It has approximately 30 manufacturing facilities.</v>
    <v>5565</v>
    <v>Bombay Stock Exchange</v>
    <v>XBOM</v>
    <v>XBOM</v>
    <v>1161, Solitaire Corporate Park, Andheri- Ghatkopar Link Road, Chakala, Andheri (East), MUMBAI, MAHARASHTRA, 400093 IN</v>
    <v>3505.85</v>
    <v>Chemicals</v>
    <v>Stock</v>
    <v>45744.438530092593</v>
    <v>1762</v>
    <v>3395.55</v>
    <v>435225800000</v>
    <v>THE SUPREME INDUSTRIES LIMITED</v>
    <v>THE SUPREME INDUSTRIES LIMITED</v>
    <v>3460.7</v>
    <v>42.488199999999999</v>
    <v>3460.35</v>
    <v>3417.4</v>
    <v>127026900</v>
    <v>509930</v>
    <v>THE SUPREME INDUSTRIES LIMITED (XBOM:509930)</v>
    <v>8222</v>
    <v>193200</v>
    <v>1942</v>
  </rv>
  <rv s="2">
    <v>1763</v>
  </rv>
  <rv s="0">
    <v>https://www.bing.com/financeapi/forcetrigger?t=ahkcec&amp;q=XNSE%3aTHERMAX&amp;form=skydnc</v>
    <v>Learn more on Bing</v>
  </rv>
  <rv s="1">
    <v>en-GB</v>
    <v>ahkcec</v>
    <v>268435456</v>
    <v>1</v>
    <v>Powered by Refinitiv</v>
    <v>0</v>
    <v>THERMAX LIMITED. (XNSE:THERMAX)</v>
    <v>2</v>
    <v>3</v>
    <v>Finance</v>
    <v>4</v>
    <v>5839.95</v>
    <v>2950.05</v>
    <v>0.4461</v>
    <v>-122.65</v>
    <v>-3.2475000000000004E-2</v>
    <v>INR</v>
    <v>Thermax Limited is an India-based energy and environment solutions provider. The Company's segments include Industrial Products, Industrial Infra, Green Solutions and Chemical. Industrial Products segment includes air pollution control, cooling, heating, water and waste solutions, and specialized services. Industrial Infra segment includes boilers and fired heaters, projects and energy solutions, and specialized services. Green Solutions segment includes build-own-operate, energy management solutions, green hydrogen projects and renewable energy (solar/wind). Chemical segment includes construction chemicals, ion exchange resins, oil field chemicals and performance chemicals. Its Thermax EDGE Live is a digital solution that uses AI and machine learning to analyze data from all industrial equipment worldwide and help clients to optimize asset performance in terms of up time and efficiency. It serves various industries, including aviation, construction, biotechnology and chemicals.</v>
    <v>2830</v>
    <v>National Stock Exchange of India</v>
    <v>XNSE</v>
    <v>XNSE</v>
    <v>Thermax House, 14 Mumbai-Pune Road, Wakdewadi, PUNE, MAHARASHTRA, 411003 IN</v>
    <v>3776.75</v>
    <v>Machinery, Equipment &amp; Components</v>
    <v>Stock</v>
    <v>45744.492835648147</v>
    <v>1765</v>
    <v>3626</v>
    <v>411594600000</v>
    <v>THERMAX LIMITED.</v>
    <v>THERMAX LIMITED.</v>
    <v>3776.75</v>
    <v>66.491500000000002</v>
    <v>3776.75</v>
    <v>3654.1</v>
    <v>112639100</v>
    <v>THERMAX</v>
    <v>THERMAX LIMITED. (XNSE:THERMAX)</v>
    <v>119190</v>
    <v>190620</v>
    <v>1980</v>
  </rv>
  <rv s="2">
    <v>1766</v>
  </rv>
  <rv s="0">
    <v>https://www.bing.com/financeapi/forcetrigger?t=ahkdjc&amp;q=XNSE%3aTIMKEN&amp;form=skydnc</v>
    <v>Learn more on Bing</v>
  </rv>
  <rv s="1">
    <v>en-GB</v>
    <v>ahkdjc</v>
    <v>268435456</v>
    <v>1</v>
    <v>Powered by Refinitiv</v>
    <v>0</v>
    <v>TIMKEN INDIA LIMITED (XNSE:TIMKEN)</v>
    <v>2</v>
    <v>3</v>
    <v>Finance</v>
    <v>4</v>
    <v>4817.8999999999996</v>
    <v>2398.3000000000002</v>
    <v>0.97560000000000002</v>
    <v>41.1</v>
    <v>1.5168999999999998E-2</v>
    <v>INR</v>
    <v>Timken India Limited is an India-based company, which is engaged in engineered bearings and industrial motion products. The Company is in the manufacture, distribution and sale of anti-friction bearings, primarily tapered roller bearings, other roller bearings, components, accessories, and mechanical power transmission products for a diverse customer base. It also provides maintenance contract and refurbishment services. The Company's manufacturing plants are located at Jamshedpur in Jharkhand &amp; Bharuch in Gujarat and distribution centers are located in various parts of the country. Industrial motion products include augers, automatic lubrication systems, belts, brakes and clutches, chain, couplings &amp; universal joints, gear drives / transmissions, linear motion, lubrication and lubrication systems, Timken maintenance tools, gearboxes overhaul, motor repair services, and up tower wind services. It offers various brands, such as Timken, Beka, Cone Drive, Diamond Drives and others.</v>
    <v>1279</v>
    <v>National Stock Exchange of India</v>
    <v>XNSE</v>
    <v>XNSE</v>
    <v>39-42, Electronic City, Phase II, HOSUR Road, BANGALORE, KARNATAKA, 560100 IN</v>
    <v>2972</v>
    <v>Machinery, Equipment &amp; Components</v>
    <v>Stock</v>
    <v>45744.492835648147</v>
    <v>1768</v>
    <v>2690</v>
    <v>206900400000</v>
    <v>TIMKEN INDIA LIMITED</v>
    <v>TIMKEN INDIA LIMITED</v>
    <v>2707</v>
    <v>51.467599999999997</v>
    <v>2709.55</v>
    <v>2750.65</v>
    <v>75218730</v>
    <v>TIMKEN</v>
    <v>TIMKEN INDIA LIMITED (XNSE:TIMKEN)</v>
    <v>908978</v>
    <v>201010</v>
    <v>1996</v>
  </rv>
  <rv s="2">
    <v>1769</v>
  </rv>
  <rv s="0">
    <v>https://www.bing.com/financeapi/forcetrigger?t=ah7rvh&amp;q=XBOM%3a500114&amp;form=skydnc</v>
    <v>Learn more on Bing</v>
  </rv>
  <rv s="1">
    <v>en-GB</v>
    <v>ah7rvh</v>
    <v>268435456</v>
    <v>1</v>
    <v>Powered by Refinitiv</v>
    <v>0</v>
    <v>TITAN COMPANY LIMITED (XBOM:500114)</v>
    <v>2</v>
    <v>3</v>
    <v>Finance</v>
    <v>8</v>
    <v>3866.15</v>
    <v>2993.85</v>
    <v>1.0673999999999999</v>
    <v>-21.85</v>
    <v>-7.0809999999999996E-3</v>
    <v>INR</v>
    <v>Titan Company Limited is an India-based consumer lifestyle company. The Company is primarily involved in the manufacturing and sale of Watches, Jewelry, Eyewear and other accessories and products. The Company's segments include Watches and Wearables, Jewelry, Eyewear and Others. The Watches and Wearables segment includes brands, such as Titan, Titan Clock, Fastrack, Sonata, Zoop, Octane, Xylys, Helios, Titan Raga, Fastrack Smart, Nebula and SF. The Jewelry segment includes brands, such as Tanishq, Mia, Zoya and CaratLane. The Eyewear segment includes the Titan EyePlus and Fastrack Eyecare. The Others segment includes Aerospace &amp; Defence, Automation Solutions, Fragrances, Accessories and Indian dress wear. Its new business includes brands, such as Skinn and Taneira. The Company's subsidiaries include Titan Engineering &amp; Automation Limited, Caratlane Trading Private Limited, Titan Holdings International FZCO, Titan Commodity Trading Limited and TCL North America Inc., among others.</v>
    <v>8680</v>
    <v>Bombay Stock Exchange</v>
    <v>XBOM</v>
    <v>XBOM</v>
    <v>Integrity, #193, Veerasandra, Electronic City P.O.,, Off Hosur Main Road, BANGALORE, KARNATAKA, 560100 IN</v>
    <v>3111.7</v>
    <v>Textiles &amp; Apparel</v>
    <v>Stock</v>
    <v>45744.438506944447</v>
    <v>1771</v>
    <v>3053.4</v>
    <v>2717330000000</v>
    <v>TITAN COMPANY LIMITED</v>
    <v>TITAN COMPANY LIMITED</v>
    <v>3097.95</v>
    <v>83.9512</v>
    <v>3085.65</v>
    <v>3063.8</v>
    <v>887045300</v>
    <v>500114</v>
    <v>TITAN COMPANY LIMITED (XBOM:500114)</v>
    <v>22161</v>
    <v>1103360</v>
    <v>1984</v>
  </rv>
  <rv s="2">
    <v>1772</v>
  </rv>
  <rv s="0">
    <v>https://www.bing.com/financeapi/forcetrigger?t=azyh27&amp;q=XBOM%3a538569&amp;form=skydnc</v>
    <v>Learn more on Bing</v>
  </rv>
  <rv s="16">
    <v>en-GB</v>
    <v>azyh27</v>
    <v>268435456</v>
    <v>1</v>
    <v>Powered by Refinitiv</v>
    <v>32</v>
    <v>TRIVENI ENTERPRISES LIMITED (XBOM:538569)</v>
    <v>2</v>
    <v>33</v>
    <v>Finance</v>
    <v>8</v>
    <v>3.12</v>
    <v>1.73</v>
    <v>1.2493000000000001</v>
    <v>-0.03</v>
    <v>-1.3574999999999999E-2</v>
    <v>INR</v>
    <v>Triveni Enterprises Limited is engaged in the business of the textile industry. It operates in the business of trading of various products and distributorship of telecommunication products. It carries on the business of dealers, general order suppliers, contractors, importers, exporters, merchants stockiest, buyers, sellers, growers, agents, brokers, commission agents, and dealers in cotton, jute, tea, coffee, rubber, oil, grains, pulses, seeds, vegetable products, cotton goods, jute goods, and textiles. It also carries on the business of garments, yarn, synthetic goods, fibrous materials, mill stores, coal, chemicals, fertilizers, building materials, office appliances, domestic appliances, furniture, decorative items, gift items, steels, utensils, plastic goods, rubber items, pulp, paper, engineering goods, all kinds of electrical and electronics items, including chandelier, lamp shades and others. It also focused on the textile projects in and around the city of Mumbai and Nashik.</v>
    <v>Bombay Stock Exchange</v>
    <v>XBOM</v>
    <v>XBOM</v>
    <v>Shop No.7 (8,9), Mamata Anand,Jankul, Pune, NASHIK, MAHARASHTRA, 422101 IN</v>
    <v>2.4900000000000002</v>
    <v>Textiles &amp; Apparel</v>
    <v>Stock</v>
    <v>45744.438668981478</v>
    <v>1774</v>
    <v>2.02</v>
    <v>118486800</v>
    <v>TRIVENI ENTERPRISES LIMITED</v>
    <v>TRIVENI ENTERPRISES LIMITED</v>
    <v>2.2799999999999998</v>
    <v>42.330100000000002</v>
    <v>2.21</v>
    <v>2.1800000000000002</v>
    <v>57240000</v>
    <v>538569</v>
    <v>TRIVENI ENTERPRISES LIMITED (XBOM:538569)</v>
    <v>120907</v>
    <v>83550</v>
    <v>1984</v>
  </rv>
  <rv s="2">
    <v>1775</v>
  </rv>
  <rv s="0">
    <v>https://www.bing.com/financeapi/forcetrigger?t=ahkf9c&amp;q=XNSE%3aTRITURBINE&amp;form=skydnc</v>
    <v>Learn more on Bing</v>
  </rv>
  <rv s="1">
    <v>en-GB</v>
    <v>ahkf9c</v>
    <v>268435456</v>
    <v>1</v>
    <v>Powered by Refinitiv</v>
    <v>0</v>
    <v>TRIVENI TURBINE LIMITED (XNSE:TRITURBINE)</v>
    <v>2</v>
    <v>3</v>
    <v>Finance</v>
    <v>4</v>
    <v>885</v>
    <v>460.3</v>
    <v>1.3198000000000001</v>
    <v>3.15</v>
    <v>5.6200000000000009E-3</v>
    <v>INR</v>
    <v>Triveni Turbine Limited is an India-based industrial steam turbine manufacturer. The Company is primarily engaged in the business of manufacturing and supplying power generating equipment and solutions and has manufacturing facilities in Bengaluru, Karnataka. Approximately 6,000 steam turbines supplied by the Company are installed across 20 industries in over 80 countries. The Company designs, develops and delivers advanced technology steam turbine generators (STGs) up to 100 megawatts electric (Mwe) range for power generation and combined heat &amp; power generation applications across a broad spectrum of industries. It offers industrial steam turbines for combined heat &amp; power (CHP) and power generation, API turbines for drives and power generation, and SMART turbines for pressure reducer desuperheater (PRDS). It caters to various industries including geothermal power plants, independent power plants, industrial captive power plants, oil &amp; gas plants, and utility power plants.</v>
    <v>751</v>
    <v>National Stock Exchange of India</v>
    <v>XNSE</v>
    <v>XNSE</v>
    <v>Express Trade Towers,, 8th Floor, 15-16, Sector 16A,, NOIDA, UTTAR PRADESH, 201301 IN</v>
    <v>583</v>
    <v>Machinery, Equipment &amp; Components</v>
    <v>Stock</v>
    <v>45744.492835648147</v>
    <v>1777</v>
    <v>554.45000000000005</v>
    <v>179155400000</v>
    <v>TRIVENI TURBINE LIMITED</v>
    <v>TRIVENI TURBINE LIMITED</v>
    <v>563.79999999999995</v>
    <v>52.790300000000002</v>
    <v>560.45000000000005</v>
    <v>563.6</v>
    <v>317876900</v>
    <v>TRITURBINE</v>
    <v>TRIVENI TURBINE LIMITED (XNSE:TRITURBINE)</v>
    <v>2153573</v>
    <v>3907690</v>
    <v>1995</v>
  </rv>
  <rv s="2">
    <v>1778</v>
  </rv>
  <rv s="0">
    <v>https://www.bing.com/financeapi/forcetrigger?t=ahkd52&amp;q=XNSE%3aTIINDIA&amp;form=skydnc</v>
    <v>Learn more on Bing</v>
  </rv>
  <rv s="1">
    <v>en-GB</v>
    <v>ahkd52</v>
    <v>268435456</v>
    <v>1</v>
    <v>Powered by Refinitiv</v>
    <v>0</v>
    <v>TUBE INVESTMENTS OF INDIA LIMITED (XNSE:TIINDIA)</v>
    <v>2</v>
    <v>3</v>
    <v>Finance</v>
    <v>4</v>
    <v>4810.8</v>
    <v>2407.1</v>
    <v>1.4354</v>
    <v>7.45</v>
    <v>2.6969999999999997E-3</v>
    <v>INR</v>
    <v>Tube Investments of India Limited is an India-based engineering company. Its divisions include Mobility, Engineering, Metal-Formed Products, and Others. The Mobility segment comprises standard bi-cycles, special bi-cycles, such as alloy bikes and specialty performance bikes, fitness equipment and three-wheeler electric vehicles. The Engineering segment comprises cold rolled steel strips and precision steel tubes, such as cold drawn welded tubes and electric resistant welded tubes. The Metal Formed Products segment comprises of automotive chains, fine blanked products, stamped products, roll-formed car doorframes and cold rolled formed sections for railway wagons and passenger coaches. The Other product segment includes industrial chains and other new businesses.</v>
    <v>3233</v>
    <v>National Stock Exchange of India</v>
    <v>XNSE</v>
    <v>XNSE</v>
    <v>Chola Crest 4th Floor, No.C54-55 &amp; Super B-4, Thiru Vi Ka Industrial Estate, Guindy, CHENNAI, TAMIL NADU, 600032 IN</v>
    <v>2823.3</v>
    <v>Automobiles &amp; Auto Parts</v>
    <v>Stock</v>
    <v>45744.492835648147</v>
    <v>1780</v>
    <v>2748</v>
    <v>535852300000</v>
    <v>TUBE INVESTMENTS OF INDIA LIMITED</v>
    <v>TUBE INVESTMENTS OF INDIA LIMITED</v>
    <v>2756</v>
    <v>65.542699999999996</v>
    <v>2761.9</v>
    <v>2769.35</v>
    <v>193493900</v>
    <v>TIINDIA</v>
    <v>TUBE INVESTMENTS OF INDIA LIMITED (XNSE:TIINDIA)</v>
    <v>171678</v>
    <v>511210</v>
    <v>2008</v>
  </rv>
  <rv s="2">
    <v>1781</v>
  </rv>
  <rv s="17">
    <v>en-GB</v>
    <v>caowz2</v>
    <v>268435456</v>
    <v>1</v>
    <v>Powered by Refinitiv</v>
    <v>36</v>
    <v>TVS SUPPLY CHAIN SOLUTIONS LIMITED (XBOM:543965)</v>
    <v>6</v>
    <v>28</v>
    <v>Finance</v>
    <v>8</v>
    <v>217.35</v>
    <v>118.5</v>
    <v>0.98299999999999998</v>
    <v>-9.0500000000000007</v>
    <v>-6.9641999999999996E-2</v>
    <v>INR</v>
    <v>TVS Supply Chain Solutions Limited is a fully integrated global supply chain provider. The Company’s segments include Integrated Supply Chain Solutions (ISCS) and Network Solutions (NS). Its capabilities under the ISCS segment include sourcing and procurement, integrated transportation, logistics operation centers, in-plant logistics operations, finished goods, aftermarket fulfillment and supply chain consulting. Its capabilities under the NS segment include global forwarding solutions (GFS), which involves managing end-to-end freight forwarding and distribution across ocean, air and land, warehousing and at port storage and value-added services, and time critical final mile solutions (TCFMS), which involves closed loop logistics and support including spares logistics, break-fix, refurbishment and engineering support, and courier and consignment management. It servs various industries, such as financial services, industrial, defense, beverage, healthcare, rail, utilities, among others.</v>
    <v>3605</v>
    <v>Bombay Stock Exchange</v>
    <v>XBOM</v>
    <v>XBOM</v>
    <v>No. 794, 1st Cross, 12th Main, HAL 2nd Stage, Indira Nagar, BANGALORE, KARNATAKA, 560038 IN</v>
    <v>133.55000000000001</v>
    <v>Freight &amp; Logistics Services</v>
    <v>Stock</v>
    <v>45744.438518518517</v>
    <v>118.5</v>
    <v>53271210000</v>
    <v>TVS SUPPLY CHAIN SOLUTIONS LIMITED</v>
    <v>TVS SUPPLY CHAIN SOLUTIONS LIMITED</v>
    <v>131.55000000000001</v>
    <v>129.94999999999999</v>
    <v>120.9</v>
    <v>441169500</v>
    <v>543965</v>
    <v>TVS SUPPLY CHAIN SOLUTIONS LIMITED (XBOM:543965)</v>
    <v>185764</v>
    <v>2162510</v>
    <v>2004</v>
  </rv>
  <rv s="2">
    <v>1783</v>
  </rv>
  <rv s="0">
    <v>https://www.bing.com/financeapi/forcetrigger?t=ahdlec&amp;q=XBOM%3a532505&amp;form=skydnc</v>
    <v>Learn more on Bing</v>
  </rv>
  <rv s="1">
    <v>en-GB</v>
    <v>ahdlec</v>
    <v>268435456</v>
    <v>1</v>
    <v>Powered by Refinitiv</v>
    <v>0</v>
    <v>UCO Bank (XBOM:532505)</v>
    <v>2</v>
    <v>3</v>
    <v>Finance</v>
    <v>8</v>
    <v>62.29</v>
    <v>34.01</v>
    <v>1.1288</v>
    <v>-0.94</v>
    <v>-2.5627E-2</v>
    <v>INR</v>
    <v>UCO Bank is an India-based commercial bank. The Company’s segments include Treasury Operations, Corporate Banking Operations, Retail Banking, Digital Banking, Other Retail Banking, and Other Banking Operations. The Bank offers corporate banking, international banking, government business, and rural banking. The Bank's corporate banking includes loans/advances, credit growth, deposits, value-added services. Its international banking includes non-resident Indian (NRI) banking, foreign currency loans, finance/services to exporters, finance/services to importers, remittances, foreign exchange and treasury services, resident foreign currency (domestic) deposits, and correspondent banking services. Its rural banking includes policy framework for microfinance loan, personal loans/advances, agriculture credit, financial inclusion, deposit, RRB, SLBC, and PM 15 point. The Bank's loan portfolio includes UCO suryodaya loan, agri loan, education loan, GECL, gold loan, home loan, and others.</v>
    <v>21456</v>
    <v>Bombay Stock Exchange</v>
    <v>XBOM</v>
    <v>XBOM</v>
    <v>10, B T M Sarani, KOLKATA, WEST BENGAL, 700001 IN</v>
    <v>37.29</v>
    <v>Banking Services</v>
    <v>Stock</v>
    <v>45744.438506944447</v>
    <v>1785</v>
    <v>35.4</v>
    <v>426827700000</v>
    <v>UCO Bank</v>
    <v>UCO Bank</v>
    <v>36.9</v>
    <v>18.352699999999999</v>
    <v>36.68</v>
    <v>35.74</v>
    <v>11955960000</v>
    <v>532505</v>
    <v>UCO Bank (XBOM:532505)</v>
    <v>547793</v>
    <v>5679850</v>
    <v>1943</v>
  </rv>
  <rv s="2">
    <v>1786</v>
  </rv>
  <rv s="0">
    <v>https://www.bing.com/financeapi/forcetrigger?t=bt742w&amp;q=XBOM%3a542904&amp;form=skydnc</v>
    <v>Learn more on Bing</v>
  </rv>
  <rv s="1">
    <v>en-GB</v>
    <v>bt742w</v>
    <v>268435456</v>
    <v>1</v>
    <v>Powered by Refinitiv</v>
    <v>0</v>
    <v>UJJIVAN SMALL FINANCE BANK LIMITED (XBOM:542904)</v>
    <v>2</v>
    <v>3</v>
    <v>Finance</v>
    <v>8</v>
    <v>56.73</v>
    <v>30.85</v>
    <v>0.90620000000000001</v>
    <v>-0.18</v>
    <v>-5.2049999999999996E-3</v>
    <v>INR</v>
    <v>Ujjivan Small Finance Bank Limited is an India-based small finance bank. The Company operates through three segments: Treasury, Retail Banking and Corporate/ Wholesale Segments. The Treasury segment consists of net interest earnings from the Company’s investment portfolio, money market borrowing and lending, gains or losses on investment operations and income from the sale of priority sector lending certificates (PSLC). The Retail Banking segment serves retail customers through a branch network and other delivery channels. Retail Banking includes lending to and deposits from retail customers. The Wholesale Banking segment provides loans to Corporates and Financial Institutions. Its asset products comprise loans to its micro banking customers that include group loans and individual loans, home improvement loans, and personal loans. It offers savings accounts, current accounts and a variety of deposit accounts. It also offers life insurance, health insurance, and general insurance.</v>
    <v>22882</v>
    <v>Bombay Stock Exchange</v>
    <v>XBOM</v>
    <v>XBOM</v>
    <v>Grape Garden, No. 27, 3rd 'A' Cross, 18th Main, 6th Block, Koramangala, BANGALORE, KARNATAKA, 560095 IN</v>
    <v>35.130000000000003</v>
    <v>Banking Services</v>
    <v>Stock</v>
    <v>45744.438402777778</v>
    <v>1788</v>
    <v>33.83</v>
    <v>66583480000</v>
    <v>UJJIVAN SMALL FINANCE BANK LIMITED</v>
    <v>UJJIVAN SMALL FINANCE BANK LIMITED</v>
    <v>34.69</v>
    <v>6.7263999999999999</v>
    <v>34.58</v>
    <v>34.4</v>
    <v>1935004000</v>
    <v>542904</v>
    <v>UJJIVAN SMALL FINANCE BANK LIMITED (XBOM:542904)</v>
    <v>1252969</v>
    <v>12818070</v>
    <v>2016</v>
  </rv>
  <rv s="2">
    <v>1789</v>
  </rv>
  <rv s="0">
    <v>https://www.bing.com/financeapi/forcetrigger?t=ahdmxm&amp;q=XBOM%3a532538&amp;form=skydnc</v>
    <v>Learn more on Bing</v>
  </rv>
  <rv s="1">
    <v>en-GB</v>
    <v>ahdmxm</v>
    <v>268435456</v>
    <v>1</v>
    <v>Powered by Refinitiv</v>
    <v>0</v>
    <v>ULTRATECH CEMENT LIMITED (XBOM:532538)</v>
    <v>2</v>
    <v>3</v>
    <v>Finance</v>
    <v>8</v>
    <v>12143.9</v>
    <v>9250.1</v>
    <v>0.93469999999999998</v>
    <v>-104.35</v>
    <v>-9.0049999999999991E-3</v>
    <v>INR</v>
    <v>UltraTech Cement Limited is an India-based company, which is engaged in the business of manufacturing and sale of cement and cement related products. The Company’s products include UltraTech Cement, Ready Mix Concrete, Building Solutions, Building Products. Its UltraTech Cement products include Ordinary Portland Cement (OPC), Portland Pozzolana Cement (PPC), and Portland Slag Cement (PSC). Its Building Solutions products include cement, steels, painting system, waterproofing and chemicals, electricals, plywood, shuttering ply, power and hand tools, flooring, pipes, sanitary ware, mortars, roofing, and water storage tanks. Its Building Products includes Tiles Adhesives (TILEFIXO-CT, TILEFIXO-VT, TILEFIXO-NT, and TILEFIXO-YT), Repair Products (MICROKRETE and BASEKRETE), Waterproofing Products(SEAL &amp; DRY, FLEX, HIFLEX, and MYKROFILL), Industrial and Precision Grout (POWERGROUT NS1, NS2, and NS3), Masonry Products (FIXOBLOCK), and Light Weight Autoclaved Aerated Concrete Block (XTRALITE).</v>
    <v>23137</v>
    <v>Bombay Stock Exchange</v>
    <v>XBOM</v>
    <v>XBOM</v>
    <v>B Wing, 2nd floor, Ahura Centre, Mahakali Caves Road, Andheri (East), MUMBAI, MAHARASHTRA, 400093 IN</v>
    <v>11687.65</v>
    <v>Construction Materials</v>
    <v>Stock</v>
    <v>45744.438518518517</v>
    <v>1791</v>
    <v>11460.2</v>
    <v>3385328000000</v>
    <v>ULTRATECH CEMENT LIMITED</v>
    <v>ULTRATECH CEMENT LIMITED</v>
    <v>11588.5</v>
    <v>53.005200000000002</v>
    <v>11588.5</v>
    <v>11484.15</v>
    <v>294132100</v>
    <v>532538</v>
    <v>ULTRATECH CEMENT LIMITED (XBOM:532538)</v>
    <v>7714</v>
    <v>417950</v>
    <v>2000</v>
  </rv>
  <rv s="2">
    <v>1792</v>
  </rv>
  <rv s="0">
    <v>https://www.bing.com/financeapi/forcetrigger?t=ahkgh7&amp;q=XNSE%3aUBL&amp;form=skydnc</v>
    <v>Learn more on Bing</v>
  </rv>
  <rv s="1">
    <v>en-GB</v>
    <v>ahkgh7</v>
    <v>268435456</v>
    <v>1</v>
    <v>Powered by Refinitiv</v>
    <v>0</v>
    <v>UNITED BREWERIES LIMITED (XNSE:UBL)</v>
    <v>2</v>
    <v>3</v>
    <v>Finance</v>
    <v>4</v>
    <v>2299.6999999999998</v>
    <v>1688.05</v>
    <v>0.55589999999999995</v>
    <v>23.3</v>
    <v>1.1792E-2</v>
    <v>INR</v>
    <v>United Breweries Limited is an India-based beer company, which is engaged in the manufacturing, purchasing and selling of beer and non-alcoholic beverages. It has manufacturing facilities in India. The Company operates through two segments: Beer, and Non-Alcoholic Beverages. Its Beer segment includes the manufacture, purchase and sale of beer, including licensing of brands. Its Non-Alcoholic Beverages segment includes the manufacture, purchase and sale of non-alcoholic beverages. It offers a range of beer brands, such as Heineken, Heineken Silver, Kingfisher Premium, Kingfisher Strong, Kingfisher Ultra, Kingfisher Ultra Max, Kingfisher Ultra Witbier, Amstel Bier, Bullet, Bullet Super Strong, Cannon 10000, Zingaro, Kingfisher Storm, Kingfisher Blue, Kalyani Black Label, and others. It offers a range of non-alcoholic brands, such as Kingfisher Premium Packaged Drinking Water, Kingfisher Strong Power Soda, Kingfisher Storm Strong Soda, Kingfisher Ultra Non-Alcoholic and Heineken 0.0.</v>
    <v>2875</v>
    <v>National Stock Exchange of India</v>
    <v>XNSE</v>
    <v>XNSE</v>
    <v>Level 3, 4 &amp; 5, UB Towers, UB City, 24 Vittal Mallya Road, BANGALORE, KARNATAKA, 560001 IN</v>
    <v>2027.4</v>
    <v>Beverages</v>
    <v>Stock</v>
    <v>45744.492835648147</v>
    <v>1794</v>
    <v>1984.35</v>
    <v>528612000000</v>
    <v>UNITED BREWERIES LIMITED</v>
    <v>UNITED BREWERIES LIMITED</v>
    <v>1986.95</v>
    <v>124.34310000000001</v>
    <v>1975.95</v>
    <v>1999.25</v>
    <v>264405200</v>
    <v>UBL</v>
    <v>UNITED BREWERIES LIMITED (XNSE:UBL)</v>
    <v>86344</v>
    <v>185690</v>
    <v>1999</v>
  </rv>
  <rv s="2">
    <v>1795</v>
  </rv>
  <rv s="0">
    <v>https://www.bing.com/financeapi/forcetrigger?t=ahdn1h&amp;q=XBOM%3a532539&amp;form=skydnc</v>
    <v>Learn more on Bing</v>
  </rv>
  <rv s="1">
    <v>en-GB</v>
    <v>ahdn1h</v>
    <v>268435456</v>
    <v>1</v>
    <v>Powered by Refinitiv</v>
    <v>0</v>
    <v>UNO MINDA LIMITED (XBOM:532539)</v>
    <v>2</v>
    <v>3</v>
    <v>Finance</v>
    <v>8</v>
    <v>1252.8499999999999</v>
    <v>658.1</v>
    <v>1.0579000000000001</v>
    <v>-37.299999999999997</v>
    <v>-4.0740999999999999E-2</v>
    <v>INR</v>
    <v>Uno Minda Limited is an India-based global manufacturer and supplier of proprietary automotive solutions and systems to original equipment manufacturers as tier-1. The Company's product divisions include switch, sensor, controllers, lighting, acoustic, alloy wheel, seating, aftermarket, casting and ADAS. It caters to vehicle segments, such as four-wheeler, two-wheeler, three-wheeler, commercial vehicle and off-road. Initia is the Company's central mobility design studio with a focus on user-centric and feasible design. The Company offers a range of services, which include transportation design, such as vehicle design, component design and accessory design; digital sculpting, such as CAS modeling, parametric modeling and digital visualization; UI/UX design, such as UX strategy, UX research and digital ecosystem design; design strategy, such as product strategy, experience and strategy workshops, and prototyping, such as soft modeling, hard modeling and digital prototyping.</v>
    <v>9691</v>
    <v>Bombay Stock Exchange</v>
    <v>XBOM</v>
    <v>XBOM</v>
    <v>Nawada, Fatehpur, SikanderPur Badda IMT Manesar, GURGAON, HARYANA, 122004 IN</v>
    <v>930.65</v>
    <v>Automobiles &amp; Auto Parts</v>
    <v>Stock</v>
    <v>45744.43854166667</v>
    <v>1797</v>
    <v>854.05</v>
    <v>502680400000</v>
    <v>UNO MINDA LIMITED</v>
    <v>UNO MINDA LIMITED</v>
    <v>915.55</v>
    <v>52.235399999999998</v>
    <v>915.55</v>
    <v>878.25</v>
    <v>574163900</v>
    <v>532539</v>
    <v>UNO MINDA LIMITED (XBOM:532539)</v>
    <v>38600</v>
    <v>1093450</v>
    <v>1992</v>
  </rv>
  <rv s="2">
    <v>1798</v>
  </rv>
  <rv s="0">
    <v>https://www.bing.com/financeapi/forcetrigger?t=ahaa2w&amp;q=XBOM%3a517146&amp;form=skydnc</v>
    <v>Learn more on Bing</v>
  </rv>
  <rv s="1">
    <v>en-GB</v>
    <v>ahaa2w</v>
    <v>268435456</v>
    <v>1</v>
    <v>Powered by Refinitiv</v>
    <v>0</v>
    <v>USHA MARTIN LIMITED (XBOM:517146)</v>
    <v>2</v>
    <v>3</v>
    <v>Finance</v>
    <v>8</v>
    <v>450.85</v>
    <v>278.8</v>
    <v>0.92630000000000001</v>
    <v>-7</v>
    <v>-2.0468E-2</v>
    <v>INR</v>
    <v>Usha Martin Limited is an India-based specialty steel wire rope solutions provider. The Company is also engaged in the manufacturing of wires, low relaxation prestressed concrete steel strand (LRPC), bespoke end-fitments, accessories and related services. The Company's segments include Wire and Wire ropes, and Others. The Wire and Wire ropes segment is engaged in the manufacturing and sale of steel wires, strands, wire ropes, cord, related accessories, wire drawing and allied machine, among others. The Others segment is engaged in the manufacturing and sale of jelly filled and optical fiber telecommunication cables. It provides various wire ropes, such as crane rope, mining rope, elevator rope, oil and offshore rope, fishing rope, general engineering rope, aerial transportation rope, structural rope, and conveyor rope. The Company's LRPC strands products include unbonded polymer coated LRPC strand, bonded polymer coated LRPC strand and compacted LRPC strand.</v>
    <v>557</v>
    <v>Bombay Stock Exchange</v>
    <v>XBOM</v>
    <v>XBOM</v>
    <v>2A Shakespeare Sarani, Mangal Kalash, KOLKATA, WEST BENGAL, 700071 IN</v>
    <v>349.85</v>
    <v>Metals &amp; Mining</v>
    <v>Stock</v>
    <v>45744.438402777778</v>
    <v>1800</v>
    <v>335</v>
    <v>102804700000</v>
    <v>USHA MARTIN LIMITED</v>
    <v>USHA MARTIN LIMITED</v>
    <v>349.85</v>
    <v>24.756</v>
    <v>342</v>
    <v>335</v>
    <v>304742000</v>
    <v>517146</v>
    <v>USHA MARTIN LIMITED (XBOM:517146)</v>
    <v>32187</v>
    <v>665580</v>
    <v>1986</v>
  </rv>
  <rv s="2">
    <v>1801</v>
  </rv>
  <rv s="0">
    <v>https://www.bing.com/financeapi/forcetrigger?t=bwg53m&amp;q=XNSE%3aUTIAMC&amp;form=skydnc</v>
    <v>Learn more on Bing</v>
  </rv>
  <rv s="1">
    <v>en-GB</v>
    <v>bwg53m</v>
    <v>268435456</v>
    <v>1</v>
    <v>Powered by Refinitiv</v>
    <v>0</v>
    <v>UTI ASSET MANAGEMENT COMPANY LIMITED (XNSE:UTIAMC)</v>
    <v>2</v>
    <v>3</v>
    <v>Finance</v>
    <v>4</v>
    <v>1403.65</v>
    <v>790.25</v>
    <v>1.2277</v>
    <v>-5.4</v>
    <v>-5.091E-3</v>
    <v>INR</v>
    <v>UTI Asset Management Company Ltd is an India-based asset management company. The Company provides portfolio management services and advisory services to its clients. It also provides point of presence service to National Pension System (NPS) subscribers. The Company's diverse businesses includes domestic mutual fund, portfolio management services, international business, retirement solutions, and alternate investment assets. The Company offers Discretionary portfolio management services (PMS) to the Employees’ Provident Fund Organisation (EPFO), the Coal Mines Provident Fund Organisation (CMPFO), the Employees’ State Insurance Corporation (ESIC), and the National Skill Development Fund (NSDF), Non-Discretionary PMS to the Directorate of Postal Life Insurance (PLI), and Advisory PMS to various offshore accounts.</v>
    <v>1402</v>
    <v>National Stock Exchange of India</v>
    <v>XNSE</v>
    <v>XNSE</v>
    <v>PMS Division, UTI - Tower, Gn Block, Bandra Kurla Complex, MUMBAI, MAHARASHTRA, 400051 IN</v>
    <v>1074.5</v>
    <v>Investment Banking &amp; Investment Services</v>
    <v>Stock</v>
    <v>45744.492835648147</v>
    <v>1803</v>
    <v>1042.4000000000001</v>
    <v>135032600000</v>
    <v>UTI ASSET MANAGEMENT COMPANY LIMITED</v>
    <v>UTI ASSET MANAGEMENT COMPANY LIMITED</v>
    <v>1074.5</v>
    <v>16.6631</v>
    <v>1060.6500000000001</v>
    <v>1055.25</v>
    <v>127962700</v>
    <v>UTIAMC</v>
    <v>UTI ASSET MANAGEMENT COMPANY LIMITED (XNSE:UTIAMC)</v>
    <v>111317</v>
    <v>207860</v>
    <v>2002</v>
  </rv>
  <rv s="2">
    <v>1804</v>
  </rv>
  <rv s="0">
    <v>https://www.bing.com/financeapi/forcetrigger?t=ahkk5r&amp;q=XNSE%3aVGUARD&amp;form=skydnc</v>
    <v>Learn more on Bing</v>
  </rv>
  <rv s="1">
    <v>en-GB</v>
    <v>ahkk5r</v>
    <v>268435456</v>
    <v>1</v>
    <v>Powered by Refinitiv</v>
    <v>0</v>
    <v>V GUARD INDUSTRIES LIMITED (XNSE:VGUARD)</v>
    <v>2</v>
    <v>3</v>
    <v>Finance</v>
    <v>4</v>
    <v>577.45000000000005</v>
    <v>300</v>
    <v>0.50649999999999995</v>
    <v>5.0999999999999996</v>
    <v>1.4553E-2</v>
    <v>INR</v>
    <v>V-Guard Industries Limited is an India-based company, which is engaged in manufacturing, trading, and selling electronic products. The Company operates through four segments: Electronics, Electricals, Consumer Durables, and Sunflame. Electronics include stabilizers, digital uninterruptible power supply (UPS) and solar inverters. Electricals include Polyvinyl Chloride (PVC) insulated cables, switch gears, pumps, and modular switches. Consumer Durables include electric water heaters, solar water heaters, fans, kitchen appliances and air coolers. Sunflame includes products sold under the trademark Sunflame and Superflame. Sunflame brand has a rich legacy in the kitchen and small domestic appliances industry and its portfolio includes chimneys, cooktops, cookers, and other small appliances. Its products include voltage stabilizers, inverters, inverter batteries and solar power systems, electric, solar and heat pumps, water heaters, wires and cables, fans, kitchen appliances, and others.</v>
    <v>3006</v>
    <v>National Stock Exchange of India</v>
    <v>XNSE</v>
    <v>XNSE</v>
    <v>42/962, Vennala High School Road, Vennala, KOCHI, KERALA, 682028 IN</v>
    <v>360.95</v>
    <v>Machinery, Equipment &amp; Components</v>
    <v>Stock</v>
    <v>45744.492835648147</v>
    <v>1806</v>
    <v>346.05</v>
    <v>154941200000</v>
    <v>V GUARD INDUSTRIES LIMITED</v>
    <v>V GUARD INDUSTRIES LIMITED</v>
    <v>348.5</v>
    <v>52.018999999999998</v>
    <v>350.45</v>
    <v>355.55</v>
    <v>435779000</v>
    <v>VGUARD</v>
    <v>V GUARD INDUSTRIES LIMITED (XNSE:VGUARD)</v>
    <v>251317</v>
    <v>278000</v>
    <v>1996</v>
  </rv>
  <rv s="2">
    <v>1807</v>
  </rv>
  <rv s="0">
    <v>https://www.bing.com/financeapi/forcetrigger?t=ah9652&amp;q=XBOM%3a507880&amp;form=skydnc</v>
    <v>Learn more on Bing</v>
  </rv>
  <rv s="14">
    <v>en-GB</v>
    <v>ah9652</v>
    <v>268435456</v>
    <v>1</v>
    <v>Powered by Refinitiv</v>
    <v>27</v>
    <v>V I P INDUSTRIES LIMITED (XBOM:507880)</v>
    <v>2</v>
    <v>28</v>
    <v>Finance</v>
    <v>8</v>
    <v>589.95000000000005</v>
    <v>273.14999999999998</v>
    <v>0.88900000000000001</v>
    <v>-6</v>
    <v>-2.1000999999999999E-2</v>
    <v>INR</v>
    <v>VIP Industries Limited is an India-based luggage manufacturer and supplier. The Company offers a range of products in hard luggage and soft luggage segments including school bags, trolleys, backpacks, suitcases, executive cases, duffels, overnight travel solutions, and handbags. The Company operates through one segment, which is Manufacturing and marketing of luggage and bags. Its array of products caters to consumer needs in all significant product categories at pricing range across value, mid, and premium price points through a brand portfolio, including names like VIP, Skybags, Carlton, Aristrocrat, Alfa, and Caprese. Skybags brand offers trolleys, rucksacks, backpacks, duffel bags, laptop bags and daily essentials made from hallmark quality material and components. Its distribution network provides access to VIP luggage anywhere in India via approximately 11,000 points of sale across exclusive stores, multi-brand stores, large format retail, defense canteens and e-commerce.</v>
    <v>1385</v>
    <v>Bombay Stock Exchange</v>
    <v>XBOM</v>
    <v>XBOM</v>
    <v>5th Floor, DGP House, 88-C, Old Prabhadevi Road, MUMBAI, MAHARASHTRA, 400025 IN</v>
    <v>296.05</v>
    <v>Textiles &amp; Apparel</v>
    <v>Stock</v>
    <v>45744.438530092593</v>
    <v>1809</v>
    <v>278.05</v>
    <v>39722910000</v>
    <v>V I P INDUSTRIES LIMITED</v>
    <v>V I P INDUSTRIES LIMITED</v>
    <v>285.7</v>
    <v>285.7</v>
    <v>279.7</v>
    <v>142019700</v>
    <v>507880</v>
    <v>V I P INDUSTRIES LIMITED (XBOM:507880)</v>
    <v>157331</v>
    <v>1400140</v>
    <v>1968</v>
  </rv>
  <rv s="2">
    <v>1810</v>
  </rv>
  <rv s="0">
    <v>https://www.bing.com/financeapi/forcetrigger?t=ahd89c&amp;q=XBOM%3a532156&amp;form=skydnc</v>
    <v>Learn more on Bing</v>
  </rv>
  <rv s="1">
    <v>en-GB</v>
    <v>ahd89c</v>
    <v>268435456</v>
    <v>1</v>
    <v>Powered by Refinitiv</v>
    <v>0</v>
    <v>VAIBHAV GLOBAL LIMITED (XBOM:532156)</v>
    <v>2</v>
    <v>3</v>
    <v>Finance</v>
    <v>8</v>
    <v>437.9</v>
    <v>205.6</v>
    <v>0.79530000000000001</v>
    <v>-3.85</v>
    <v>-1.7264999999999999E-2</v>
    <v>INR</v>
    <v>Vaibhav Global Limited is an India-based omni-channel e-tailer of fashion jewelry, accessories, and lifestyle products in developed markets. The Company has direct access to approximately 130 million households (FTE) through its television (TV) home shopping networks - Shop LC in United States, Shop TJC in United Kingdom and Shop LC in Germany. The Company's segments include United States of America, United Kingdom, India, Europe (excluding United Kingdom) and Rest of world. It retails fashion jewelry, gemstones, lifestyle products, home decor, beauty care, hair care, apparels and accessories on TV and digital platforms. The Company has a multi-channel presence across well integrated platforms, comprising 24x7 proprietary TV home shopping channels, e-commerce websites, mobile apps, over-the-top platforms, social media platforms and third-party marketplaces. Its supply chain is spread over 30 countries, while its retail operations are in the United States, United Kingdom and Germany.</v>
    <v>4147</v>
    <v>Bombay Stock Exchange</v>
    <v>XBOM</v>
    <v>XBOM</v>
    <v>E- 69 Epip,, Sitapura,, JAIPUR, RAJASTHAN, 302022 IN</v>
    <v>228.55</v>
    <v>Textiles &amp; Apparel</v>
    <v>Stock</v>
    <v>45744.43855324074</v>
    <v>1812</v>
    <v>214.5</v>
    <v>36365680000</v>
    <v>VAIBHAV GLOBAL LIMITED</v>
    <v>VAIBHAV GLOBAL LIMITED</v>
    <v>221.2</v>
    <v>25.8</v>
    <v>223</v>
    <v>219.15</v>
    <v>166060900</v>
    <v>532156</v>
    <v>VAIBHAV GLOBAL LIMITED (XBOM:532156)</v>
    <v>87103</v>
    <v>623580</v>
    <v>1989</v>
  </rv>
  <rv s="2">
    <v>1813</v>
  </rv>
  <rv s="0">
    <v>https://www.bing.com/financeapi/forcetrigger?t=ah8gyc&amp;q=XBOM%3a502986&amp;form=skydnc</v>
    <v>Learn more on Bing</v>
  </rv>
  <rv s="1">
    <v>en-GB</v>
    <v>ah8gyc</v>
    <v>268435456</v>
    <v>1</v>
    <v>Powered by Refinitiv</v>
    <v>0</v>
    <v>VARDHMAN TEXTILES LIMITED (XBOM:502986)</v>
    <v>2</v>
    <v>3</v>
    <v>Finance</v>
    <v>8</v>
    <v>592.25</v>
    <v>362.6</v>
    <v>0.76919999999999999</v>
    <v>-0.6</v>
    <v>-1.5210000000000002E-3</v>
    <v>INR</v>
    <v>Vardhman Textiles Limited is an India-based vertically integrated textile manufacturer. The Company is primarily in the business of manufacturing, purchase and sale of textiles. Its segments include Textiles and Acrylic Fibre. Its businesses include yarns, fabrics, acrylic fiber, garments, collections, and special steel. Its yarn products include specialty yarns, acrylic, fancy and hand-knitting yarns, dyed yarns, grey yarns and others. Its garment product includes 100% cotton, poly cotton, cotton stretch or cotton lycra, linen, cotton Tencel, Cotton viscose, and Melange. The Company produces 2,40,000 metric tons of yarn and 220 million meters of woven fabric. It produces a variety of steels in terms of type and size. The product range includes rounds, squares, peeled/drawn center-less ground bars of carbon steel, case-hardening steel, through hardening steel and others. Its subsidiaries include Vardhman Acrylics Limited and VTL Investments Limited.</v>
    <v>24929</v>
    <v>Bombay Stock Exchange</v>
    <v>XBOM</v>
    <v>XBOM</v>
    <v>Chandigarh Road, LUDHIANA, PUNJAB, 141010 IN</v>
    <v>398</v>
    <v>Textiles &amp; Apparel</v>
    <v>Stock</v>
    <v>45744.438530092593</v>
    <v>1815</v>
    <v>387.3</v>
    <v>114267400000</v>
    <v>VARDHMAN TEXTILES LIMITED</v>
    <v>VARDHMAN TEXTILES LIMITED</v>
    <v>396.15</v>
    <v>13.243499999999999</v>
    <v>394.6</v>
    <v>394</v>
    <v>289174800</v>
    <v>502986</v>
    <v>VARDHMAN TEXTILES LIMITED (XBOM:502986)</v>
    <v>4162</v>
    <v>191310</v>
    <v>1973</v>
  </rv>
  <rv s="2">
    <v>1816</v>
  </rv>
  <rv s="0">
    <v>https://www.bing.com/financeapi/forcetrigger?t=bh7q1h&amp;q=XBOM%3a541578&amp;form=skydnc</v>
    <v>Learn more on Bing</v>
  </rv>
  <rv s="1">
    <v>en-GB</v>
    <v>bh7q1h</v>
    <v>268435456</v>
    <v>1</v>
    <v>Powered by Refinitiv</v>
    <v>0</v>
    <v>VARROC ENGINEERING LIMITED (XBOM:541578)</v>
    <v>2</v>
    <v>3</v>
    <v>Finance</v>
    <v>8</v>
    <v>717</v>
    <v>398.9</v>
    <v>1.427</v>
    <v>-10.7</v>
    <v>-2.4145E-2</v>
    <v>INR</v>
    <v>Varroc Engineering Limited is an India-based automotive component company. The Company manufactures and supplies electrical-electronic, polymer, metallic, exterior lighting and advanced safety systems to leading original equipment manufacturer (OEMs), with end-to-end capabilities across design, development and manufacturing. Its segments include Automotive and Others. The Automotive segment consists of the business of automobile products consisting of auto parts for two-wheelers, three-wheelers and four-wheelers and related design, development and engineering activities and other services. The Others segment comprise of forging components for off road vehicles and components for mining and oil drilling industry. It offers diverse product line in valves, transmission, engine parts and heavy forging. It is a supplier of outdoor lighting systems to OEMs. It also offers air filter, assemblies mirror, door trims, central console, traction motor and controller, and telematics control unit.</v>
    <v>3778</v>
    <v>Bombay Stock Exchange</v>
    <v>XBOM</v>
    <v>XBOM</v>
    <v>L-4, MIDC Industrial Area, Waluj, AURANGABAD, MAHARASHTRA, 431136 IN</v>
    <v>450.65</v>
    <v>Automobiles &amp; Auto Parts</v>
    <v>Stock</v>
    <v>45744.438530092593</v>
    <v>1818</v>
    <v>427.55</v>
    <v>65721070000</v>
    <v>VARROC ENGINEERING LIMITED</v>
    <v>VARROC ENGINEERING LIMITED</v>
    <v>440</v>
    <v>67.778899999999993</v>
    <v>443.15</v>
    <v>432.45</v>
    <v>152786400</v>
    <v>541578</v>
    <v>VARROC ENGINEERING LIMITED (XBOM:541578)</v>
    <v>26855</v>
    <v>606820</v>
    <v>1988</v>
  </rv>
  <rv s="2">
    <v>1819</v>
  </rv>
  <rv s="0">
    <v>https://www.bing.com/financeapi/forcetrigger?t=ahg7c7&amp;q=XBOM%3a540180&amp;form=skydnc</v>
    <v>Learn more on Bing</v>
  </rv>
  <rv s="1">
    <v>en-GB</v>
    <v>ahg7c7</v>
    <v>268435456</v>
    <v>1</v>
    <v>Powered by Refinitiv</v>
    <v>0</v>
    <v>VARUN BEVERAGES LIMITED (XBOM:540180)</v>
    <v>2</v>
    <v>3</v>
    <v>Finance</v>
    <v>8</v>
    <v>682.84</v>
    <v>419.4</v>
    <v>1.2371000000000001</v>
    <v>2.85</v>
    <v>5.3100000000000005E-3</v>
    <v>INR</v>
    <v>Varun Beverages Limited is an India-based company, which is a franchisee of PepsiCo. It produces and distributes a range of carbonated soft drinks (CSDs), as well as a large selection of non-carbonated beverages (NCBs), including packaged drinking water sold under trademarks owned by PepsiCo. PepsiCo CSD brands produced and sold by it include Pepsi, Pepsi Black, Mountain Dew, Sting, Seven-Up, Mirinda Orange, Seven-Up Nimbooz Masala Soda and Evervess. PepsiCo NCB brands produced and sold by it include Tropicana Slice, Tropicana Juices (100% and Delight), Seven-Up Nimbooz, Gatorade as well as packaged drinking water under the brand Aquafina. It has approximately 34 manufacturing plants in India and over six manufacturing plants in international geographies (two in Nepal and one each in Sri Lanka, Morocco, Zambia and Zimbabwe). Its subsidiaries include Varun Beverages (Nepal) Private Limited, Varun Beverages Lanka (Private) Limited, The Beverage Company Proprietary Limited, and others.</v>
    <v>11041</v>
    <v>Bombay Stock Exchange</v>
    <v>XBOM</v>
    <v>XBOM</v>
    <v>Plot No. 31, Institutional Area, Sector - 44, GURGAON, HARYANA, 122002 IN</v>
    <v>544.6</v>
    <v>Beverages</v>
    <v>Stock</v>
    <v>45744.438518518517</v>
    <v>1821</v>
    <v>536.5</v>
    <v>1825024000000</v>
    <v>VARUN BEVERAGES LIMITED</v>
    <v>VARUN BEVERAGES LIMITED</v>
    <v>538</v>
    <v>67.614000000000004</v>
    <v>536.75</v>
    <v>539.6</v>
    <v>3381866000</v>
    <v>540180</v>
    <v>VARUN BEVERAGES LIMITED (XBOM:540180)</v>
    <v>346602</v>
    <v>8761970</v>
    <v>1995</v>
  </rv>
  <rv s="2">
    <v>1822</v>
  </rv>
  <rv s="0">
    <v>https://www.bing.com/financeapi/forcetrigger?t=c574w7&amp;q=XBOM%3a543463&amp;form=skydnc</v>
    <v>Learn more on Bing</v>
  </rv>
  <rv s="1">
    <v>en-GB</v>
    <v>c574w7</v>
    <v>268435456</v>
    <v>1</v>
    <v>Powered by Refinitiv</v>
    <v>0</v>
    <v>Vedant Fashions Ltd (XBOM:543463)</v>
    <v>2</v>
    <v>3</v>
    <v>Finance</v>
    <v>8</v>
    <v>1511.2</v>
    <v>740.8</v>
    <v>0.72699999999999998</v>
    <v>-6.95</v>
    <v>-8.8839999999999995E-3</v>
    <v>INR</v>
    <v>Vedant Fashions Limited is an India-based company. The Company is primarily engaged in manufacturing, trading, and sale of ready-made ethnic wear for men, women, and kids primarily in India under the brand names Manyavar, Mohey, Mebaz, Twamev, and Manthan. The Company has only one reportable segment, which is branded fashion apparel and accessories. The Company’s products include men's kurta pajama, kurta jacket sets, only kurtas, nehru jacket, indo-western, sherwani, and accessories, such as juti, safa, mala, and others. Women’s ethnic and celebration wear items, such as lehenga, sarees, indo-western, stitched-suits, and accessories. Kids products include an indo-western, kurta jacket set, kurta pajama, and accessories. The Company has approximately 676 stores and 16 global stores in 255 Indian cities and 13 global cities. The Company has its international branded outlets in the United Arab Emirates, United States, Canada, and the United Kingdom.</v>
    <v>754</v>
    <v>Bombay Stock Exchange</v>
    <v>XBOM</v>
    <v>XBOM</v>
    <v>SDF 1, 4th Floor, A501-A502, Paridhan Garment Park, 19 Canal South Road, KOLKATA, WEST BENGAL, 700015 IN</v>
    <v>798</v>
    <v>Specialty Retailers</v>
    <v>Stock</v>
    <v>45744.438518518517</v>
    <v>1824</v>
    <v>765</v>
    <v>188488100000</v>
    <v>Vedant Fashions Ltd</v>
    <v>Vedant Fashions Ltd</v>
    <v>792.25</v>
    <v>46.743899999999996</v>
    <v>782.3</v>
    <v>775.35</v>
    <v>242944000</v>
    <v>543463</v>
    <v>Vedant Fashions Ltd (XBOM:543463)</v>
    <v>12852</v>
    <v>255550</v>
    <v>2002</v>
  </rv>
  <rv s="2">
    <v>1825</v>
  </rv>
  <rv s="0">
    <v>https://www.bing.com/financeapi/forcetrigger?t=c3ecr7&amp;q=XNSE%3aVIJAYA&amp;form=skydnc</v>
    <v>Learn more on Bing</v>
  </rv>
  <rv s="1">
    <v>en-GB</v>
    <v>c3ecr7</v>
    <v>268435456</v>
    <v>1</v>
    <v>Powered by Refinitiv</v>
    <v>0</v>
    <v>VIJAYA DIAGNOSTIC CENTRE LIMITED (XNSE:VIJAYA)</v>
    <v>2</v>
    <v>3</v>
    <v>Finance</v>
    <v>4</v>
    <v>1275</v>
    <v>624.6</v>
    <v>0.47820000000000001</v>
    <v>5.05</v>
    <v>5.0390000000000001E-3</v>
    <v>INR</v>
    <v>Vijaya Diagnostic Centre Limited is an India-based company. The Company is engaged in the business of providing comprehensive range of diagnostic services, spanning pathological investigations, basic and high-end radiology, nuclear medicine, and related healthcare services. The Company operates through the Diagnostic Services segment. Its services include clinical pathology, microbiology, hematology, serology, histopathology, cytogenetics, biochemistry, molecular diagnostics, computerized tomography (CT) scan, magnetic resonance imaging (MRI) scan, ultrasound, x-ray, cardiology, gastroenterology, nuclear medicine, pet CT, and MRI -3t. It operates approximately 121 diagnostic centers in 20 cities spread across India.</v>
    <v>2053</v>
    <v>National Stock Exchange of India</v>
    <v>XNSE</v>
    <v>XNSE</v>
    <v>6-3-883/F, Ground Floor, FPA Building,, Near Topaz Building, Punjagutta,, HYDERABAD, TELANGANA, 500082 IN</v>
    <v>1017.95</v>
    <v>Healthcare Providers &amp; Services</v>
    <v>Stock</v>
    <v>45744.492835648147</v>
    <v>1827</v>
    <v>998.7</v>
    <v>103375300000</v>
    <v>VIJAYA DIAGNOSTIC CENTRE LIMITED</v>
    <v>VIJAYA DIAGNOSTIC CENTRE LIMITED</v>
    <v>1004.5</v>
    <v>72.749899999999997</v>
    <v>1002.15</v>
    <v>1007.2</v>
    <v>102636300</v>
    <v>VIJAYA</v>
    <v>VIJAYA DIAGNOSTIC CENTRE LIMITED (XNSE:VIJAYA)</v>
    <v>216017</v>
    <v>1278780</v>
    <v>2002</v>
  </rv>
  <rv s="2">
    <v>1828</v>
  </rv>
  <rv s="0">
    <v>https://www.bing.com/financeapi/forcetrigger?t=ahknnm&amp;q=XNSE%3aWELCORP&amp;form=skydnc</v>
    <v>Learn more on Bing</v>
  </rv>
  <rv s="1">
    <v>en-GB</v>
    <v>ahknnm</v>
    <v>268435456</v>
    <v>1</v>
    <v>Powered by Refinitiv</v>
    <v>0</v>
    <v>WELSPUN CORP LIMITED (XNSE:WELCORP)</v>
    <v>2</v>
    <v>3</v>
    <v>Finance</v>
    <v>4</v>
    <v>900</v>
    <v>440.15</v>
    <v>0.6099</v>
    <v>-2.1</v>
    <v>-2.4090000000000001E-3</v>
    <v>INR</v>
    <v>Welspun Corp Limited is an India-based company, which is engaged in the line pipes and home solutions, along with other lines of businesses in infrastructure, pipe solutions, building materials, warehousing, retail, advanced textiles and flooring solutions. The Company is engaged in the manufacturing of large diameter pipes globally and has established a global footprint across six continents and fifty countries by delivering key customized solutions for both onshore and offshore applications. It offers end-to-end products, comprehensive pipe solutions and ancillary services. It also manufactures Bureau of Indian Standards (BIS) -certified steel billets, thermo-mechanically treated (TMT) rebars, ductile iron (DI) pipes, stainless steel pipes, and tubes &amp; bars. The Company has manufacturing facilities in Anjar (Gujarat), Bhopal (Madhya Pradesh), Mandya (Karnataka) and Jhagadia (Gujarat) in India. Overseas, the Company has a manufacturing presence in Little Rock, Arkansas, United States.</v>
    <v>2663</v>
    <v>National Stock Exchange of India</v>
    <v>XNSE</v>
    <v>XNSE</v>
    <v>Welspun House, 5Th Floor, Kamala City,, Senapati Bapat Marg, Lower Parel (W),, MUMBAI, MAHARASHTRA, 400013 IN</v>
    <v>884.4</v>
    <v>Metals &amp; Mining</v>
    <v>Stock</v>
    <v>45744.492835648147</v>
    <v>1830</v>
    <v>857</v>
    <v>228116100000</v>
    <v>WELSPUN CORP LIMITED</v>
    <v>WELSPUN CORP LIMITED</v>
    <v>875.25</v>
    <v>15.4072</v>
    <v>871.9</v>
    <v>869.8</v>
    <v>262262700</v>
    <v>WELCORP</v>
    <v>WELSPUN CORP LIMITED (XNSE:WELCORP)</v>
    <v>570447</v>
    <v>1365100</v>
    <v>1995</v>
  </rv>
  <rv s="2">
    <v>1831</v>
  </rv>
  <rv s="0">
    <v>https://www.bing.com/financeapi/forcetrigger?t=ahknw7&amp;q=XNSE%3aWELSPUNIND&amp;form=skydnc</v>
    <v>Learn more on Bing</v>
  </rv>
  <rv s="1">
    <v>en-GB</v>
    <v>ahknw7</v>
    <v>268435456</v>
    <v>1</v>
    <v>Powered by Refinitiv</v>
    <v>0</v>
    <v>WELSPUN LIVING LIMITED (XNSE:WELSPUNLIV)</v>
    <v>2</v>
    <v>3</v>
    <v>Finance</v>
    <v>4</v>
    <v>212.95</v>
    <v>104.8</v>
    <v>0.86329999999999996</v>
    <v>-0.51</v>
    <v>-3.7599999999999999E-3</v>
    <v>INR</v>
    <v>Welspun Living Limited is an India-based home textile manufacturer. The Company manufactures a range of home textile products, mainly terry towels, bed linen products and rugs. The Company operates through two segments: Home Textile, and Flooring. Home Textile segment manufactures towels, bath robes, bath rugs/ mats, area rugs, carpet, bed sheets, utility bedding and fashion bedding. The Flooring segment includes tiles and grass tiles. The Company provides a range of solutions, including flooring solutions, advanced textiles, e-commerce, hospitality, and wellness. The Company’s flooring products include Click N Lock Tiles, Carpet Tiles, Wall to Wall, Greens and MultiStile. The Company's brands include Christy, Spaces, Welspun Flooring, Martha, Welhome and SPUN. The Company's subsidiaries include Anjar Integrated Textile Park Developers Private Limited, CHT Holdings Limited, TILT Innovations Inc, Welspun Home Textiles UK Limited, and Welspun Flooring Limited.</v>
    <v>21929</v>
    <v>National Stock Exchange of India</v>
    <v>XNSE</v>
    <v>XNSE</v>
    <v>Welspun House, 6th Floor,, Kamala Mills Compound,, Senapati Bapat Marg, Lower Parel,, MUMBAI, MAHARASHTRA, 400013 IN</v>
    <v>138.19999999999999</v>
    <v>Textiles &amp; Apparel</v>
    <v>Stock</v>
    <v>45744.492835648147</v>
    <v>1833</v>
    <v>132.49</v>
    <v>128280800000</v>
    <v>WELSPUN LIVING LIMITED</v>
    <v>WELSPUN LIVING LIMITED</v>
    <v>137.37</v>
    <v>19.816099999999999</v>
    <v>135.63</v>
    <v>135.12</v>
    <v>949384000</v>
    <v>WELSPUNLIV</v>
    <v>WELSPUN LIVING LIMITED (XNSE:WELSPUNLIV)</v>
    <v>2353742</v>
    <v>5417480</v>
    <v>1985</v>
  </rv>
  <rv s="2">
    <v>1834</v>
  </rv>
  <rv s="0">
    <v>https://www.bing.com/financeapi/forcetrigger?t=bra8w7&amp;q=XNSE%3aWESTLIFE&amp;form=skydnc</v>
    <v>Learn more on Bing</v>
  </rv>
  <rv s="1">
    <v>en-GB</v>
    <v>bra8w7</v>
    <v>268435456</v>
    <v>1</v>
    <v>Powered by Refinitiv</v>
    <v>0</v>
    <v>WESTLIFE FOODWORLD LIMITED (XNSE:WESTLIFE)</v>
    <v>2</v>
    <v>3</v>
    <v>Finance</v>
    <v>4</v>
    <v>957</v>
    <v>652.15</v>
    <v>0.72519999999999996</v>
    <v>-1.75</v>
    <v>-2.4940000000000001E-3</v>
    <v>INR</v>
    <v>Westlife Foodworld Limited, through its subsidiary, Hardcastle Restaurants Private Limited, is focused on setting up and operating quick service restaurants (QSR) in India. The Company is a McDonald's franchisee with rights to own and operate McDonald's restaurants in India's west and south markets. The Company's products include burgers; chicken; desserts; shakes, smoothies and coolers; coffee; wraps; sides, and breakfast. Its brand extension business includes McCafe, McDelivery, McBreakfast and Dessert Kiosks. McCafe is McDonald's in-house coffee chain offering over 45 hot and cold beverages. It serves approximately 200 million customers annually over 397 McDonald’s restaurants across 64 cities in the states of Telangana, Gujarat, Karnataka, Maharashtra, Tamil Nadu, Kerala, Chhattisgarh, Andhra Pradesh, Goa and parts of Madhya Pradesh and Union Territory of Puducherry.</v>
    <v>10314</v>
    <v>National Stock Exchange of India</v>
    <v>XNSE</v>
    <v>XNSE</v>
    <v>1001, Tower-3, 10th Floor Indiabulls Finance Center, Senapati Bapat Marg, Elphinstone Road, MUMBAI, MAHARASHTRA, 400013 IN</v>
    <v>705</v>
    <v>Hotels &amp; Entertainment Services</v>
    <v>Stock</v>
    <v>45744.492835648147</v>
    <v>1836</v>
    <v>682.2</v>
    <v>108767900000</v>
    <v>WESTLIFE FOODWORLD LIMITED</v>
    <v>WESTLIFE FOODWORLD LIMITED</v>
    <v>701.55</v>
    <v>959.02430000000004</v>
    <v>701.55</v>
    <v>699.8</v>
    <v>155427100</v>
    <v>WESTLIFE</v>
    <v>WESTLIFE FOODWORLD LIMITED (XNSE:WESTLIFE)</v>
    <v>67536</v>
    <v>67930</v>
    <v>1982</v>
  </rv>
  <rv s="2">
    <v>1837</v>
  </rv>
  <rv s="0">
    <v>https://www.bing.com/financeapi/forcetrigger?t=ahko5r&amp;q=XNSE%3aWHIRLPOOL&amp;form=skydnc</v>
    <v>Learn more on Bing</v>
  </rv>
  <rv s="1">
    <v>en-GB</v>
    <v>ahko5r</v>
    <v>268435456</v>
    <v>1</v>
    <v>Powered by Refinitiv</v>
    <v>0</v>
    <v>WHIRLPOOL OF INDIA LIMITED (XNSE:WHIRLPOOL)</v>
    <v>2</v>
    <v>3</v>
    <v>Finance</v>
    <v>4</v>
    <v>2449.6999999999998</v>
    <v>899</v>
    <v>0.89649999999999996</v>
    <v>4.3499999999999996</v>
    <v>4.4140000000000004E-3</v>
    <v>INR</v>
    <v>Whirlpool of India Limited is an India-based manufacturer of home appliances. The Company is primarily engaged in manufacturing and trading refrigerators, washing machines, air conditioners, microwave ovens, kitchen appliances, built-in and small appliances and caters to both domestic and international markets. The Company also provides services in the area of product development and procurement services to Whirlpool Corporation, United States of America and other group companies. Its refrigerators include French door, side-by-side, bottom freezer, top freezer, and four door refrigerators. Its washing machines include top load washing machines, front load washing machines, laundry centers, small space laundry, and pedestals. Its other home appliances portable dehumidifiers, portable air conditioners, window air conditioners, air purification, water softeners, water filtration systems, water coolers, water heaters, central heating and AC, LED lighting, ice makers, and others.</v>
    <v>2364</v>
    <v>National Stock Exchange of India</v>
    <v>XNSE</v>
    <v>XNSE</v>
    <v>Plot No. 40, Sector 44, Gurugram, GURGAON, HARYANA, 122002 IN</v>
    <v>1014.3</v>
    <v>Household Goods</v>
    <v>Stock</v>
    <v>45744.492835648147</v>
    <v>1839</v>
    <v>980</v>
    <v>125590400000</v>
    <v>WHIRLPOOL OF INDIA LIMITED</v>
    <v>WHIRLPOOL OF INDIA LIMITED</v>
    <v>992.05</v>
    <v>39.567500000000003</v>
    <v>985.55</v>
    <v>989.9</v>
    <v>126871800</v>
    <v>WHIRLPOOL</v>
    <v>WHIRLPOOL OF INDIA LIMITED (XNSE:WHIRLPOOL)</v>
    <v>363653</v>
    <v>478220</v>
    <v>1960</v>
  </rv>
  <rv s="2">
    <v>1840</v>
  </rv>
  <rv s="0">
    <v>https://www.bing.com/financeapi/forcetrigger?t=ahkpar&amp;q=XNSE%3aYESBANK&amp;form=skydnc</v>
    <v>Learn more on Bing</v>
  </rv>
  <rv s="1">
    <v>en-GB</v>
    <v>ahkpar</v>
    <v>268435456</v>
    <v>1</v>
    <v>Powered by Refinitiv</v>
    <v>0</v>
    <v>YES BANK LIMITED (XNSE:YESBANK)</v>
    <v>2</v>
    <v>3</v>
    <v>Finance</v>
    <v>4</v>
    <v>28.55</v>
    <v>16.02</v>
    <v>0.74980000000000002</v>
    <v>-0.38</v>
    <v>-2.2016000000000001E-2</v>
    <v>INR</v>
    <v>YES BANK Limited is an India-based commercial bank, which offers a range of products, services and technology-driven digital offerings to its corporate, retail, and small and medium-sized enterprises (SME) customers. Its segments include Treasury, Corporate Banking, Retail Banking and Other Banking Operations. Treasury segment includes investments, all financial market activities undertaken on behalf of the customers, proprietary trading, maintenance of reserve requirements and resource mobilization from other banks and financial institutions. Corporate Banking segment includes lending, deposit taking and other services offered to corporate customers. Retail Banking segment includes lending, deposit taking and other services offered to retail customers. Its sub-segment Digital Banking represents segment results pertaining to digital banking units of the bank. Other Banking Operations segment includes para banking activities like third party product distribution, merchant banking.</v>
    <v>28001</v>
    <v>National Stock Exchange of India</v>
    <v>XNSE</v>
    <v>XNSE</v>
    <v>Final Plot No 61A of TPS V CTS 34, Yes Bank House,Prabhat Nagar, Off Western Express Highway, Santacruz - East, MUMBAI, MAHARASHTRA, 400055 IN</v>
    <v>17.5</v>
    <v>Banking Services</v>
    <v>Stock</v>
    <v>45744.492835648147</v>
    <v>1842</v>
    <v>16.829999999999998</v>
    <v>529257400000</v>
    <v>YES BANK LIMITED</v>
    <v>YES BANK LIMITED</v>
    <v>17.260000000000002</v>
    <v>23.4282</v>
    <v>17.260000000000002</v>
    <v>16.88</v>
    <v>31354120000</v>
    <v>YESBANK</v>
    <v>YES BANK LIMITED (XNSE:YESBANK)</v>
    <v>98061236</v>
    <v>103140220</v>
    <v>2003</v>
  </rv>
  <rv s="2">
    <v>1843</v>
  </rv>
  <rv s="0">
    <v>https://www.bing.com/financeapi/forcetrigger?t=ah8rkr&amp;q=XBOM%3a505537&amp;form=skydnc</v>
    <v>Learn more on Bing</v>
  </rv>
  <rv s="1">
    <v>en-GB</v>
    <v>ah8rkr</v>
    <v>268435456</v>
    <v>1</v>
    <v>Powered by Refinitiv</v>
    <v>0</v>
    <v>Zee Entertainment Enterprises Limited (XBOM:505537)</v>
    <v>2</v>
    <v>3</v>
    <v>Finance</v>
    <v>8</v>
    <v>168.7</v>
    <v>89.29</v>
    <v>1.022</v>
    <v>-3.33</v>
    <v>-3.2756E-2</v>
    <v>INR</v>
    <v>Zee Entertainment Enterprises Limited is an India-based content company offering entertainment content to diverse audiences. The Company is engaged in businesses, such as broadcasting of satellite television channels and digital media; space selling agent for other satellite television channels; sale of media content, such as programs/film rights/feeds/music rights, and movie production and distribution. Its entertainment platforms consist of Broadcast, which includes domestic and international; Digital, which includes over-the-top (OTT), content delivery, and technology &amp; innovation, and Movies &amp; Music, which includes movie production &amp; distribution, and music publishing. Its domestic broadcasting categories include Hindi General Entertainment Channels, Regional Entertainment Channels, Hindi Movie Cluster and Niche Channels. It serves the South Asian diaspora with channels and programming in Indian languages, as well as the international audience in their native languages as well.</v>
    <v>3065</v>
    <v>Bombay Stock Exchange</v>
    <v>XBOM</v>
    <v>XBOM</v>
    <v>18th Floor, A - Wing, Marathon Futurex, Lower Parel, MUMBAI, MAHARASHTRA, 400013 IN</v>
    <v>103.07</v>
    <v>Media &amp; Publishing</v>
    <v>Stock</v>
    <v>45744.43854166667</v>
    <v>1845</v>
    <v>97.78</v>
    <v>94457480000</v>
    <v>Zee Entertainment Enterprises Limited</v>
    <v>Zee Entertainment Enterprises Limited</v>
    <v>101.77</v>
    <v>18.4939</v>
    <v>101.66</v>
    <v>98.33</v>
    <v>960519400</v>
    <v>505537</v>
    <v>Zee Entertainment Enterprises Limited (XBOM:505537)</v>
    <v>1462676</v>
    <v>15404850</v>
    <v>1982</v>
  </rv>
  <rv s="2">
    <v>1846</v>
  </rv>
  <rv s="0">
    <v>https://www.bing.com/financeapi/forcetrigger?t=ahkpur&amp;q=XNSE%3aZENSARTECH&amp;form=skydnc</v>
    <v>Learn more on Bing</v>
  </rv>
  <rv s="1">
    <v>en-GB</v>
    <v>ahkpur</v>
    <v>268435456</v>
    <v>1</v>
    <v>Powered by Refinitiv</v>
    <v>0</v>
    <v>ZENSAR TECHNOLOGIES LIMITED (XNSE:ZENSARTECH)</v>
    <v>2</v>
    <v>3</v>
    <v>Finance</v>
    <v>4</v>
    <v>952.1</v>
    <v>530.25</v>
    <v>1.1995</v>
    <v>12.6</v>
    <v>1.8307E-2</v>
    <v>INR</v>
    <v>Zensar Technologies Limited provides digital solutions and technology services globally. It provides a range of information technology (IT) services and solutions. Its segments include Digital and application services (DAS) and Digital foundation services (DFS). DAS segment offers custom application management services, which include application development, maintenance, support, modernization and testing services across a technology spectrum and industry verticals. DFS segment provides infrastructure management services, which includes hybrid IT, digital workplace, dynamic security and unified IT provided under a managed service platform using automation, autonomics and machine learning. It offers a range of services, including experience services, advanced engineering services, data engineering and analytics, application services and foundation services. It serves various industries, such as hi-tech engineering, banking and financial services, healthcare and life sciences and others.</v>
    <v>9689</v>
    <v>National Stock Exchange of India</v>
    <v>XNSE</v>
    <v>XNSE</v>
    <v>Zensar Knowledge Park, Kharadi, Plot #4, MIDC, Off Nagar Road, PUNE, MAHARASHTRA, 411014 IN</v>
    <v>721.85</v>
    <v>Software &amp; IT Services</v>
    <v>Stock</v>
    <v>45744.492835648147</v>
    <v>1848</v>
    <v>690.55</v>
    <v>159169600000</v>
    <v>ZENSAR TECHNOLOGIES LIMITED</v>
    <v>ZENSAR TECHNOLOGIES LIMITED</v>
    <v>691.05</v>
    <v>24.566500000000001</v>
    <v>688.25</v>
    <v>700.85</v>
    <v>227109400</v>
    <v>ZENSARTECH</v>
    <v>ZENSAR TECHNOLOGIES LIMITED (XNSE:ZENSARTECH)</v>
    <v>2321370</v>
    <v>1730630</v>
    <v>1963</v>
  </rv>
  <rv s="2">
    <v>1849</v>
  </rv>
  <rv s="0">
    <v>https://www.bing.com/financeapi/forcetrigger?t=ahedqh&amp;q=XBOM%3a533023&amp;form=skydnc</v>
    <v>Learn more on Bing</v>
  </rv>
  <rv s="1">
    <v>en-GB</v>
    <v>ahedqh</v>
    <v>268435456</v>
    <v>1</v>
    <v>Powered by Refinitiv</v>
    <v>0</v>
    <v>ZF COMMERCIAL VEHICLE CONTROL SYSTEMS INDIA LIMITED (XBOM:533023)</v>
    <v>2</v>
    <v>3</v>
    <v>Finance</v>
    <v>8</v>
    <v>18100.05</v>
    <v>9566.75</v>
    <v>0.24299999999999999</v>
    <v>178.9</v>
    <v>1.4135999999999999E-2</v>
    <v>INR</v>
    <v>ZF Commercial Vehicle Control Systems India Limited is an India-based company, which is primarily engaged in the manufacturing of air brake actuation systems for commercial vehicles. The Company is also engaged in rendering of software development and other services. The Company offers advanced braking systems, conventional braking products and related air-assisted technology and systems. It provides industry solutions in the autonomous, connected, and electric (ACE) domains to commercial vehicle industry in India. It primarily operates in the automotive segment. The automotive segment includes all activities related to development, design, and manufacture of products. The Company’s wholly owned subsidiary is ZF CVCS Manufacturing India Pvt Ltd, which is engaged in manufacturing, buying, selling, and trading in auto ancillary parts for domestic and export markets (Commercial Vehicle (CV) Control Systems). It has five manufacturing facilities, an advanced technology development center.</v>
    <v>2350</v>
    <v>Bombay Stock Exchange</v>
    <v>XBOM</v>
    <v>XBOM</v>
    <v>3 3rd Main Rd, Twp Colony, Old Ambattur, Attipatttu, Ambattur Industrial Estate, CHENNAI, TAMIL NADU, 600058 IN</v>
    <v>13538.5</v>
    <v>Automobiles &amp; Auto Parts</v>
    <v>Stock</v>
    <v>45744.43854166667</v>
    <v>1851</v>
    <v>12645.3</v>
    <v>246456300000</v>
    <v>ZF COMMERCIAL VEHICLE CONTROL SYSTEMS INDIA LIMITED</v>
    <v>ZF COMMERCIAL VEHICLE CONTROL SYSTEMS INDIA LIMITED</v>
    <v>12691.7</v>
    <v>56.065800000000003</v>
    <v>12655.95</v>
    <v>12834.85</v>
    <v>18967580</v>
    <v>533023</v>
    <v>ZF COMMERCIAL VEHICLE CONTROL SYSTEMS INDIA LIMITED (XBOM:533023)</v>
    <v>2137</v>
    <v>34340</v>
    <v>2004</v>
  </rv>
  <rv s="2">
    <v>1852</v>
  </rv>
  <rv s="18">
    <v>0</v>
  </rv>
  <rv s="18">
    <v>1</v>
  </rv>
  <rv s="18">
    <v>2</v>
  </rv>
  <rv s="18">
    <v>3</v>
  </rv>
  <rv s="1">
    <v>en-GB</v>
    <v>brjlnm</v>
    <v>268435456</v>
    <v>1</v>
    <v>Powered by Refinitiv</v>
    <v>0</v>
    <v>360 ONE WAM LIMITED (XNSE:360ONE)</v>
    <v>2</v>
    <v>3</v>
    <v>Finance</v>
    <v>4</v>
    <v>1318</v>
    <v>647</v>
    <v>1.0639000000000001</v>
    <v>-11.85</v>
    <v>-1.1731E-2</v>
    <v>INR</v>
    <v>360 ONE WAM Limited is an India-based company, which is engaged in distribution of various financial products and advising clients on wealth management through mutual fund and alternative investment fund platform, which entails internal research of investment products, sectors, and markets. Its segments include Wealth Management and Asset Management. Wealth management segment comprises distribution of financial products, advisory, equity and debt broking, estate planning and managing financial products essentially in the nature of advisory. The segment also includes lending and investment activities which are complimentary to wealth management activities and largely provided to or arise from servicing its clients under wealth management. Asset Management segment generally comprises management of pooled funds under various products and structures. such as mutual funds, alternative asset funds, portfolio management and related activities.</v>
    <v>1226</v>
    <v>National Stock Exchange of India</v>
    <v>XNSE</v>
    <v>XNSE</v>
    <v>7th Floor, IIFL Centre, Kamala Mills Compound, Senapati Bapat Marg, Lower Parel, MUMBAI, MAHARASHTRA, 400013 IN</v>
    <v>1011.9</v>
    <v>Investment Banking &amp; Investment Services</v>
    <v>Stock</v>
    <v>45716.473645833335</v>
    <v>923</v>
    <v>977.55</v>
    <v>396914700000</v>
    <v>360 ONE WAM LIMITED</v>
    <v>360 ONE WAM LIMITED</v>
    <v>991</v>
    <v>36.259900000000002</v>
    <v>1010.15</v>
    <v>998.3</v>
    <v>392926500</v>
    <v>360ONE</v>
    <v>360 ONE WAM LIMITED (XNSE:360ONE)</v>
    <v>2050567</v>
    <v>1023080</v>
    <v>2008</v>
  </rv>
  <rv s="2">
    <v>1858</v>
  </rv>
  <rv s="1">
    <v>en-GB</v>
    <v>ahgpjc</v>
    <v>268435456</v>
    <v>1</v>
    <v>Powered by Refinitiv</v>
    <v>0</v>
    <v>3M INDIA LIMITED (XNSE:3MINDIA)</v>
    <v>2</v>
    <v>3</v>
    <v>Finance</v>
    <v>4</v>
    <v>40642.949999999997</v>
    <v>26010</v>
    <v>0.5806</v>
    <v>-169.8</v>
    <v>-6.4159999999999998E-3</v>
    <v>INR</v>
    <v>3M India Limited is an India-based company, which manages its operations through four segments: Safety &amp; Industrial; Transportation &amp; Electronics; Health Care; and Consumer. The Safety &amp; Industrial segment's products include vinyl, polyester, functional and decorative graphics, abrasion-resistant films, masking tapes and other specialty materials. The Health care segment's products include medical and surgical supplies, medical devices, and skin and wound care. The Transportation &amp; Electronics segment's products include personal protection products, brand and asset protection solutions and border control products. This segment also includes the graphics business. The Consumer segment includes products, such as Scotch brand, addressing the home and office tapes, adhesives, and packaging protection platforms, among others. Its brands include Command, Littmann, Nexcare, Post-it, Scotch-Brite and Scotch. The Company has manufacturing facilities in India at Ahmedabad, Bengaluru and Pune.</v>
    <v>1033</v>
    <v>National Stock Exchange of India</v>
    <v>XNSE</v>
    <v>XNSE</v>
    <v>48-51, Phase 1, Electronics City, Hosur Road, BANGALORE, KARNATAKA, 560100 IN</v>
    <v>26666.95</v>
    <v>Consumer Goods Conglomerates</v>
    <v>Stock</v>
    <v>45716.473645833335</v>
    <v>926</v>
    <v>26010</v>
    <v>298377900000</v>
    <v>3M INDIA LIMITED</v>
    <v>3M INDIA LIMITED</v>
    <v>26380</v>
    <v>51.62</v>
    <v>26467.1</v>
    <v>26297.3</v>
    <v>11265070</v>
    <v>3MINDIA</v>
    <v>3M INDIA LIMITED (XNSE:3MINDIA)</v>
    <v>6684</v>
    <v>7090</v>
    <v>1987</v>
  </rv>
  <rv s="2">
    <v>1860</v>
  </rv>
  <rv s="1">
    <v>en-GB</v>
    <v>ahgq1h</v>
    <v>268435456</v>
    <v>1</v>
    <v>Powered by Refinitiv</v>
    <v>0</v>
    <v>AARTI INDUSTRIES LTD (XNSE:AARTIIND)</v>
    <v>2</v>
    <v>3</v>
    <v>Finance</v>
    <v>4</v>
    <v>769.25</v>
    <v>374.45</v>
    <v>1.3721000000000001</v>
    <v>-19.850000000000001</v>
    <v>-5.0145000000000002E-2</v>
    <v>INR</v>
    <v>Aarti Industries Limited is an India-based company, which is engaged in manufacturing and dealing in specialty chemicals and intermediates. The Company specializes in benzene-based derivatives. The Company operates through two segments: Specialty Chemicals and Pharmaceuticals. Its Specialty Chemicals segment serves polymer and additives; agrochemicals and intermediates; dyes, pigments, paints, and printing inks; pharma intermediates, and fuel additives, rubber chemicals, and resins markets. Its Pharmaceuticals segment serves active pharmaceutical ingredients and intermediates for innovators and generic companies. The Company’s chemical product category include Chlorination, Nitration, Hydrogenation, Ammonolysis, Halex, Dinitro chlorination, Alkylation, Hydrolysis, Methoxylation, Esterification, Diazotization, Sulphonation, Condensation, N-Alkylation, Oxidation, and Other (inorganic). The Company also provides for analytical and process safety testing.</v>
    <v>12758</v>
    <v>National Stock Exchange of India</v>
    <v>XNSE</v>
    <v>XNSE</v>
    <v>4th Floor, Tower C, Embassy 247 Park, Gandhi Nagar, Vikhroli West, MUMBAI, MAHARASHTRA, 400083 IN</v>
    <v>392.8</v>
    <v>Chemicals</v>
    <v>Stock</v>
    <v>45716.473645833335</v>
    <v>0</v>
    <v>374.45</v>
    <v>145805500000</v>
    <v>AARTI INDUSTRIES LTD</v>
    <v>AARTI INDUSTRIES LTD</v>
    <v>392</v>
    <v>39.1</v>
    <v>395.85</v>
    <v>376</v>
    <v>362519900</v>
    <v>AARTIIND</v>
    <v>AARTI INDUSTRIES LTD (XNSE:AARTIIND)</v>
    <v>2310606</v>
    <v>980120</v>
    <v>1984</v>
  </rv>
  <rv s="2">
    <v>1862</v>
  </rv>
  <rv s="1">
    <v>en-GB</v>
    <v>bkoqbh</v>
    <v>268435456</v>
    <v>1</v>
    <v>Powered by Refinitiv</v>
    <v>0</v>
    <v>AAVAS FINANCIERS LIMITED (XNSE:AAVAS)</v>
    <v>2</v>
    <v>3</v>
    <v>Finance</v>
    <v>4</v>
    <v>1978.95</v>
    <v>1307</v>
    <v>1.0750999999999999</v>
    <v>-4.8</v>
    <v>-2.8399999999999996E-3</v>
    <v>INR</v>
    <v>Aavas Financiers Limited is an India-based retail, affordable housing finance company, primarily serving low- and middle-income self-employed customers in semi-urban and rural areas. The Company's product offering consists of home loans for the purchase or construction of residential properties, and for the extension and repair of existing housing units, loan against property and micro, small and medium enterprises loan (MSME) loans. Its Website has a portal for online application of loans which offers services like branch locator, home loan equated monthly instalment calculator, details on specific products like construction loans, MSME loans and others. Customers also have the option to apply for loans through Aavas Loan Mobile App. It operates in over 13 states with a total of 371 branches. It operates in various states including Rajasthan, Maharashtra, Gujarat, Madhya Pradesh, Haryana, Uttar Pradesh, Chhattisgarh, Uttarakhand, Punjab, Himachal Pradesh, Delhi, Odisha and Karnataka.</v>
    <v>6075</v>
    <v>National Stock Exchange of India</v>
    <v>XNSE</v>
    <v>XNSE</v>
    <v>201-202, 2nd Floor, Southend Square, Mansarovar Industrial Area, JAIPUR, RAJASTHAN, 302020 IN</v>
    <v>1700.45</v>
    <v>Banking Services</v>
    <v>Stock</v>
    <v>45716.473645833335</v>
    <v>929</v>
    <v>1685</v>
    <v>133791100000</v>
    <v>AAVAS FINANCIERS LIMITED</v>
    <v>AAVAS FINANCIERS LIMITED</v>
    <v>1690.5</v>
    <v>23.76</v>
    <v>1690.35</v>
    <v>1685.55</v>
    <v>79149950</v>
    <v>AAVAS</v>
    <v>AAVAS FINANCIERS LIMITED (XNSE:AAVAS)</v>
    <v>331471</v>
    <v>159850</v>
    <v>2011</v>
  </rv>
  <rv s="2">
    <v>1864</v>
  </rv>
  <rv s="1">
    <v>en-GB</v>
    <v>ahgqcw</v>
    <v>268435456</v>
    <v>1</v>
    <v>Powered by Refinitiv</v>
    <v>0</v>
    <v>ABB India Limited (XNSE:ABB)</v>
    <v>2</v>
    <v>3</v>
    <v>Finance</v>
    <v>4</v>
    <v>9149.9500000000007</v>
    <v>4918</v>
    <v>0.98519999999999996</v>
    <v>-209.3</v>
    <v>-4.0682999999999997E-2</v>
    <v>INR</v>
    <v>ABB India Limited is an India-based technology company that is focused on electrification and automation. The Company's segments include Robotics and Discrete Automation, Motion, Electrification, Process Automation and Others. Robotics and Discrete Automation segment provides value-added solutions in robotics, machine and factory automation. Motion segment provides products, solutions and related services that improve industrial productivity and energy efficiency. Its motors, generators and drives provide power, motion and control for a wide range of automation applications. Electrification segment provides technology across the full electrical value chain from substation to the point of consumption. Process Automation segment provides products, systems and services designed to optimize the productivity of industrial processes. Its solutions include turnkey engineering, control systems, measurement products, life cycle services, outsourced maintenance and industry specific products.</v>
    <v>3384</v>
    <v>National Stock Exchange of India</v>
    <v>XNSE</v>
    <v>XNSE</v>
    <v>Disha, Corporate Office, 3rd Floor, Plot No. 5 &amp; 6, 2nd Stage, Peenya Industrial Area IV, Peenya, BANGALORE, KARNATAKA, 560058 IN</v>
    <v>5119</v>
    <v>Machinery, Equipment &amp; Components</v>
    <v>Stock</v>
    <v>45716.473645833335</v>
    <v>5</v>
    <v>4918</v>
    <v>1123496000000</v>
    <v>ABB India Limited</v>
    <v>ABB India Limited</v>
    <v>5110</v>
    <v>55.870899999999999</v>
    <v>5144.7</v>
    <v>4935.3999999999996</v>
    <v>211908400</v>
    <v>ABB</v>
    <v>ABB India Limited (XNSE:ABB)</v>
    <v>784607</v>
    <v>838560</v>
    <v>1949</v>
  </rv>
  <rv s="2">
    <v>1866</v>
  </rv>
  <rv s="1">
    <v>en-GB</v>
    <v>ahgqfr</v>
    <v>268435456</v>
    <v>1</v>
    <v>Powered by Refinitiv</v>
    <v>0</v>
    <v>ABBOTT INDIA LIMITED (XNSE:ABBOTINDIA)</v>
    <v>2</v>
    <v>3</v>
    <v>Finance</v>
    <v>4</v>
    <v>30668</v>
    <v>25200</v>
    <v>0.17929999999999999</v>
    <v>431.9</v>
    <v>1.4414E-2</v>
    <v>INR</v>
    <v>Abbott India Limited is an India-based company engaged in the pharmaceuticals business. The Company is involved in product development, manufacturing, and sales of healthcare products. It operates in a single reportable business segment, which is Pharmaceuticals. It distributes products and solutions in multiple therapeutic categories such as women's health, gastroenterology, cardiology, metabolic disorders, Central Nervous System, Vaccines, Multi-Specialty, and primary care. Its products include Colospa (irritable bowel disease), Ganaton (gastrointestinal motility), Librax (irritable bowel disease), Thyronorm (hypothyroidism), Duphaston (miscarriage and IVF), Duphalac (constipation), Digene (antacid), Prothiaden (pain and depression), Influvac (prevention of influenza), Cremaffin Plus (Constipation), Pankreoflat (indigestion), Brufen P (fever), and Duvadilan (preterm labor). It offers various products under brands such as Similac, PediaSure, Pedialyte, EleCare, Ensure, and Glucerna.</v>
    <v>3814</v>
    <v>National Stock Exchange of India</v>
    <v>XNSE</v>
    <v>XNSE</v>
    <v>Godrej BKC, Plot C 68, G block, 16th Floor, Bandra Kurla Complex, Near MCA Club, Bandra ( E ), MUMBAI, MAHARASHTRA, 400051 IN</v>
    <v>30650</v>
    <v>Pharmaceuticals</v>
    <v>Stock</v>
    <v>45716.473645833335</v>
    <v>932</v>
    <v>29115</v>
    <v>641633300000</v>
    <v>ABBOTT INDIA LIMITED</v>
    <v>ABBOTT INDIA LIMITED</v>
    <v>29600</v>
    <v>47.658700000000003</v>
    <v>29963.75</v>
    <v>30395.65</v>
    <v>21249300</v>
    <v>ABBOTINDIA</v>
    <v>ABBOTT INDIA LIMITED (XNSE:ABBOTINDIA)</v>
    <v>17580</v>
    <v>19900</v>
    <v>1944</v>
  </rv>
  <rv s="2">
    <v>1868</v>
  </rv>
  <rv s="1">
    <v>en-GB</v>
    <v>ahgqu2</v>
    <v>268435456</v>
    <v>1</v>
    <v>Powered by Refinitiv</v>
    <v>0</v>
    <v>ACC Limited (XNSE:ACC)</v>
    <v>2</v>
    <v>3</v>
    <v>Finance</v>
    <v>4</v>
    <v>2844</v>
    <v>1796</v>
    <v>0.91790000000000005</v>
    <v>-6.75</v>
    <v>-3.6980000000000003E-3</v>
    <v>INR</v>
    <v>ACC Limited is an India-based cement and building materials company. It is engaged in manufacturing and marketing of cement and cement-related products. It operates through two segments: Cement and Ready-Mix Concrete. Its segment manufactures cement from clinker by mixing the raw materials such as limestone, clay, iron ore, fly ash, bauxite, gypsum, and others. Its Ready-Mix Concrete segment manufactures concrete in a batch plant according to a set-engineered mix design. Its products include gold range, silver range, bulk cement, solutions and products, ready mixed concrete, ready mixed concrete value-added products, ACC ECOMaxX, and digital and customer solutions. Its gold range products include ACC CONCRETE+XTRA STRONG, ACC F2R SUPERFAST and ACC GOLD WATER SHIELD. Its silver range products include ACC SURAKSHA POWER, ACC Suraksha Power+, ACC HPC LONG LIFE and ACC Super Shaktimaan. Its ACC LeakBlock products include ACC LeakBlock Cement Mix LB-202 and ACC LeakBlock Cement Coat LB-303.</v>
    <v>3852</v>
    <v>National Stock Exchange of India</v>
    <v>XNSE</v>
    <v>XNSE</v>
    <v>Cement House, 121, Maharshi Karve Road, MUMBAI, MAHARASHTRA, 400020 IN</v>
    <v>1825.1</v>
    <v>Construction Materials</v>
    <v>Stock</v>
    <v>45716.473645833335</v>
    <v>608</v>
    <v>1796</v>
    <v>344411200000</v>
    <v>ACC Limited</v>
    <v>ACC Limited</v>
    <v>1820</v>
    <v>13.0524</v>
    <v>1825.3</v>
    <v>1818.55</v>
    <v>187787300</v>
    <v>ACC</v>
    <v>ACC Limited (XNSE:ACC)</v>
    <v>260128</v>
    <v>276140</v>
    <v>1936</v>
  </rv>
  <rv s="2">
    <v>1870</v>
  </rv>
  <rv s="1">
    <v>en-GB</v>
    <v>ahgqzr</v>
    <v>268435456</v>
    <v>1</v>
    <v>Powered by Refinitiv</v>
    <v>0</v>
    <v>ACTION CONSTRUCTION EQUIPMENT LIMITED (XNSE:ACE)</v>
    <v>2</v>
    <v>3</v>
    <v>Finance</v>
    <v>4</v>
    <v>1695</v>
    <v>1042.05</v>
    <v>1.8355999999999999</v>
    <v>-62.2</v>
    <v>-5.5910000000000001E-2</v>
    <v>INR</v>
    <v>Action Construction Equipment Limited is an India-based material handling and construction equipment manufacturing company offering technology products with a market share in mobile cranes and tower cranes segment. Its segments include Cranes, Construction Equipment, Material Handling and Agriculture Equipment. Its equipment includes mobile cranes, truck mounted cranes, crawler cranes, rough terrain hydraulic mobile cranes, forklift trucks, mobile tower cranes, tower cranes, concrete placing boom, piling rigs, backhoe loaders, road equipment, vibratory rollers, loaders, warehousing equipment, tractors and agri equipment. Its mobile cranes include pick and carry cranes, and NextGen pick and carry cranes. Its truck mounted cranes include TM series and lorry loader cranes. Its agri equipment includes harvester combine, rotavator and baler. Its rough terrain hydraulic mobile cranes include 20XW-RT, 40XW and 75XW. Its forklift trucks include diesel forklifts and electric forklifts.</v>
    <v>1387</v>
    <v>National Stock Exchange of India</v>
    <v>XNSE</v>
    <v>XNSE</v>
    <v>Dudhola Link Road, Dudhola, District-Palwal, 121102 IN</v>
    <v>1111.95</v>
    <v>Machinery, Equipment &amp; Components</v>
    <v>Stock</v>
    <v>45716.473645833335</v>
    <v>935</v>
    <v>1042.05</v>
    <v>136326600000</v>
    <v>ACTION CONSTRUCTION EQUIPMENT LIMITED</v>
    <v>ACTION CONSTRUCTION EQUIPMENT LIMITED</v>
    <v>1107.95</v>
    <v>32.266500000000001</v>
    <v>1112.5</v>
    <v>1050.3</v>
    <v>119005300</v>
    <v>ACE</v>
    <v>ACTION CONSTRUCTION EQUIPMENT LIMITED (XNSE:ACE)</v>
    <v>378440</v>
    <v>257770</v>
    <v>1995</v>
  </rv>
  <rv s="2">
    <v>1872</v>
  </rv>
  <rv s="1">
    <v>en-GB</v>
    <v>ahgrc7</v>
    <v>268435456</v>
    <v>1</v>
    <v>Powered by Refinitiv</v>
    <v>0</v>
    <v>ADANI ENERGY SOLUTIONS LIMITED (XNSE:ADANIENSOL)</v>
    <v>2</v>
    <v>3</v>
    <v>Finance</v>
    <v>4</v>
    <v>1348</v>
    <v>588</v>
    <v>1.9576</v>
    <v>-10.8</v>
    <v>-1.6322E-2</v>
    <v>INR</v>
    <v>Adani Energy Solutions Limited is an India-based holding company. The Company is a private utility providing end-to-end energy solutions. Its segments include Transmission, GTD Business, Smart Metering, and Trading. The Transmission segment is engaged in providing transmission lines for transmission of power. The GTD Business segment is engaged in the generation, transmission, and distribution (GTD) of power business for Mumbai city (Mumbai GTD Business) and Mundra distribution. The Smart Metering segment focuses on supply, installing and maintaining of a Smart Metering Project on a Design-Build-Finance-Own-Operate-Transfer (DBFOOT) basis. The Trading segment is involved in trading activity of goods. It owns and operates various high voltage AC transmission lines and substations. It also offers cooling solutions and others. The Company has approximately 21,783 circuit kilometers (ckm) of transmission lines and 61,686 mega volt amp (MVA) of transformation capacity.</v>
    <v>4959</v>
    <v>National Stock Exchange of India</v>
    <v>XNSE</v>
    <v>XNSE</v>
    <v>Adani Corporate House, Shantigram, Near Vaishnodevi Circle, S G Highway, AHMEDABAD, GUJARAT, 382421 IN</v>
    <v>673.35</v>
    <v>Electrical Utilities &amp; IPPs</v>
    <v>Stock</v>
    <v>45716.473645833335</v>
    <v>524</v>
    <v>648.04999999999995</v>
    <v>804499000000</v>
    <v>ADANI ENERGY SOLUTIONS LIMITED</v>
    <v>ADANI ENERGY SOLUTIONS LIMITED</v>
    <v>661.7</v>
    <v>93.542599999999993</v>
    <v>661.7</v>
    <v>650.9</v>
    <v>1201283000</v>
    <v>ADANIENSOL</v>
    <v>ADANI ENERGY SOLUTIONS LIMITED (XNSE:ADANIENSOL)</v>
    <v>1766312</v>
    <v>1884900</v>
    <v>2013</v>
  </rv>
  <rv s="2">
    <v>1874</v>
  </rv>
  <rv s="1">
    <v>en-GB</v>
    <v>ahgr3m</v>
    <v>268435456</v>
    <v>1</v>
    <v>Powered by Refinitiv</v>
    <v>0</v>
    <v>ADANI ENTERPRISES LIMITED (XNSE:ADANIENT)</v>
    <v>2</v>
    <v>3</v>
    <v>Finance</v>
    <v>4</v>
    <v>3743.9</v>
    <v>2025</v>
    <v>1.4254</v>
    <v>-14.95</v>
    <v>-7.0820000000000006E-3</v>
    <v>INR</v>
    <v>Adani Enterprises Limited is an India-based integrated infrastructure company that operates with various businesses spanning across integrated resource management, mining services and commercial mining, new energy ecosystem, data center, airports, roads, copper, digital, food Fast-Moving Consumer Goods (FMCG) and others. Its segments include integrated resources management, mining services, commercial mining, new energy ecosystem, airport, road, and others. The Integrated Resources Management provides end-to-end procurement and logistics services. The Mining segment includes mining service contracts for nine coal blocks with a capacity of approximately 100 plus millinewton (Mn) metric tons per annum. The Airport segment is engaged in the construction, operations, and maintenance of airports. The New Energy Ecosystem provides cell and module manufacturing. The Road segment is engaged in the construction, operations, and maintenance of road assets. It also operates in duty free business.</v>
    <v>6954</v>
    <v>National Stock Exchange of India</v>
    <v>XNSE</v>
    <v>XNSE</v>
    <v>Adani Corporate House, Shantigram Near Vaishno Devi Circle, S. G. Highway, Khodiyar, AHMEDABAD, GUJARAT, 382421 IN</v>
    <v>2111.35</v>
    <v>Diversified Industrial Goods Wholesale</v>
    <v>Stock</v>
    <v>45716.473645833335</v>
    <v>518</v>
    <v>2072</v>
    <v>2458232000000</v>
    <v>ADANI ENTERPRISES LIMITED</v>
    <v>ADANI ENTERPRISES LIMITED</v>
    <v>2107</v>
    <v>66.508899999999997</v>
    <v>2110.9499999999998</v>
    <v>2096</v>
    <v>1154181000</v>
    <v>ADANIENT</v>
    <v>ADANI ENTERPRISES LIMITED (XNSE:ADANIENT)</v>
    <v>2373922</v>
    <v>1523790</v>
    <v>1993</v>
  </rv>
  <rv s="2">
    <v>1876</v>
  </rv>
  <rv s="1">
    <v>en-GB</v>
    <v>b1d2yc</v>
    <v>268435456</v>
    <v>1</v>
    <v>Powered by Refinitiv</v>
    <v>0</v>
    <v>ADANI GREEN ENERGY LIMITED (XNSE:ADANIGREEN)</v>
    <v>2</v>
    <v>3</v>
    <v>Finance</v>
    <v>4</v>
    <v>2174.1</v>
    <v>760.15</v>
    <v>1.3284</v>
    <v>-37.35</v>
    <v>-4.6012000000000004E-2</v>
    <v>INR</v>
    <v>Adani Green Energy Limited is an India-based renewable energy company. The Company has a presence across 12 states of India, focusing on solar, wind and hybrid (solar wind) renewable power generation. It operates through two segments: renewable power generation and other related ancillary activities and sale of solar power equipments. The sale of solar power equipments segment comprises of an associate, Mundra Solar Energy Limited. The Company sells renewable power generated from its projects under a combination of long-term power purchase agreements (PPA) and on merchant basis and other ancillary activities. It is also developing solar park at khavda, Gujarat over 19,000 hectares and subleased 6,129 hectares land to its subsidiaries including step down subsidiaries and other related parties. Its locked-in renewable energy portfolio stands at approximately 21,953 megawatt (MW) (10,934 MW operational and 11,019 MW under execution) and another 500 MW of hydro pumped storage project.</v>
    <v>1597</v>
    <v>National Stock Exchange of India</v>
    <v>XNSE</v>
    <v>XNSE</v>
    <v>Adani Corporate House, Shantigram,, Nr. Vaishno Devi Circle, S G Highway, Khodiyar, AHMEDABAD, GUJARAT, 382421 IN</v>
    <v>815</v>
    <v>Electrical Utilities &amp; IPPs</v>
    <v>Stock</v>
    <v>45716.473645833335</v>
    <v>8</v>
    <v>760.15</v>
    <v>1285838000000</v>
    <v>ADANI GREEN ENERGY LIMITED</v>
    <v>ADANI GREEN ENERGY LIMITED</v>
    <v>795.1</v>
    <v>100.4494</v>
    <v>811.75</v>
    <v>774.4</v>
    <v>1584032000</v>
    <v>ADANIGREEN</v>
    <v>ADANI GREEN ENERGY LIMITED (XNSE:ADANIGREEN)</v>
    <v>43947584</v>
    <v>3600490</v>
    <v>2015</v>
  </rv>
  <rv s="2">
    <v>1878</v>
  </rv>
  <rv s="1">
    <v>en-GB</v>
    <v>ahgr6h</v>
    <v>268435456</v>
    <v>1</v>
    <v>Powered by Refinitiv</v>
    <v>0</v>
    <v>ADANI PORTS AND SPECIAL ECONOMIC ZONE LIMITED (XNSE:ADANIPORTS)</v>
    <v>2</v>
    <v>3</v>
    <v>Finance</v>
    <v>4</v>
    <v>1621.4</v>
    <v>995.65</v>
    <v>1.1738</v>
    <v>-9.5500000000000007</v>
    <v>-8.8509999999999995E-3</v>
    <v>INR</v>
    <v>Adani Ports and Special Economic Zone Limited is an India-based integrated ports and logistics company. The Company's segments include port and special economic zone (SEZ) activities, and other. The port and SEZ activities segment, which includes developing, operating and maintaining the port services, port related infrastructure development activities and development of infrastructure in a contiguous special economic zone. The Other Segment mainly includes Aircraft Operating Income, Warehousing and transportation of food grains. Its presence across 13 domestic ports in seven maritime states of Gujarat, Maharashtra, Goa, Kerala, Andhra Pradesh, Tamil Nadu and Odisha. The ports are equipped to handle diverse cargos, from dry cargo, liquid cargo, crude to containers. The Company is also developing a container transshipment port at Vizhinjam in Kerala and has forayed in the state of West Bengal and developing a trans-shipment container terminal at Colombo Port in Sri Lanka.</v>
    <v>2919</v>
    <v>National Stock Exchange of India</v>
    <v>XNSE</v>
    <v>XNSE</v>
    <v>Adani Corporate House, Shantigram, Near Vaishno Devi Circle, S. G. Highway, Khodiyar, AHMEDABAD, GUJARAT, 382421 IN</v>
    <v>1082.9000000000001</v>
    <v>Transport Infrastructure</v>
    <v>Stock</v>
    <v>45716.473645833335</v>
    <v>505</v>
    <v>1059.2</v>
    <v>2333706000000</v>
    <v>ADANI PORTS AND SPECIAL ECONOMIC ZONE LIMITED</v>
    <v>ADANI PORTS AND SPECIAL ECONOMIC ZONE LIMITED</v>
    <v>1074</v>
    <v>23.03</v>
    <v>1078.95</v>
    <v>1069.4000000000001</v>
    <v>2160139000</v>
    <v>ADANIPORTS</v>
    <v>ADANI PORTS AND SPECIAL ECONOMIC ZONE LIMITED (XNSE:ADANIPORTS)</v>
    <v>2849138</v>
    <v>2662690</v>
    <v>1998</v>
  </rv>
  <rv s="2">
    <v>1880</v>
  </rv>
  <rv s="1">
    <v>en-GB</v>
    <v>ahgr9c</v>
    <v>268435456</v>
    <v>1</v>
    <v>Powered by Refinitiv</v>
    <v>0</v>
    <v>ADANI POWER LIMITED (XNSE:ADANIPOWER)</v>
    <v>2</v>
    <v>3</v>
    <v>Finance</v>
    <v>4</v>
    <v>895.85</v>
    <v>432</v>
    <v>1.1394</v>
    <v>-18.3</v>
    <v>-3.6802000000000001E-2</v>
    <v>INR</v>
    <v>Adani Power Limited is an India-based private-sector thermal power producer with an operating and upcoming capacity of approximately 16.85 gigawatts (GW). The Company, together with its subsidiaries, has multiple power projects located at various locations with a combined installed and commissioned capacity of 15,250 megawatts (MW) and another 1,600 MW under construction phase. Its segments include Power Generation and related activities, and Trading, Investment and other activities. It sells power generated from its projects under a combination of long-term power purchase agreements (PPAs), supplemental power purchase agreements (SPPAs), medium term PPA, short term PPA and on merchant basis. Its power plants are located in various locations, including Mundra, Gujarat; Tiroda, Maharashtra; Kawai, Rajasthan; Udupi, Karnataka; Raipur, Chhattisgarh; Raigarh, Chhattisgarh; Godda, Jharkhand; Singrauli, Madhya Pradesh (ongoing expansion); Singrauli, Madhya Pradesh, and Bitta, Gujarat.</v>
    <v>3315</v>
    <v>National Stock Exchange of India</v>
    <v>XNSE</v>
    <v>XNSE</v>
    <v>Adani Corporate House, Shantigram, Near Vaishno Devi Circle,, S. G. Highway, Khodiyar, AHMEDABAD, GUJARAT, 382421 IN</v>
    <v>501.55</v>
    <v>Electrical Utilities &amp; IPPs</v>
    <v>Stock</v>
    <v>45716.473645833335</v>
    <v>527</v>
    <v>473</v>
    <v>1919984000000</v>
    <v>ADANI POWER LIMITED</v>
    <v>ADANI POWER LIMITED</v>
    <v>495</v>
    <v>14.6265</v>
    <v>497.25</v>
    <v>478.95</v>
    <v>3856939000</v>
    <v>ADANIPOWER</v>
    <v>ADANI POWER LIMITED (XNSE:ADANIPOWER)</v>
    <v>6604732</v>
    <v>5596840</v>
    <v>1996</v>
  </rv>
  <rv s="2">
    <v>1882</v>
  </rv>
  <rv s="1">
    <v>en-GB</v>
    <v>bnmj77</v>
    <v>268435456</v>
    <v>1</v>
    <v>Powered by Refinitiv</v>
    <v>0</v>
    <v>ADANI TOTAL GAS LIMITED (XNSE:ATGL)</v>
    <v>2</v>
    <v>3</v>
    <v>Finance</v>
    <v>4</v>
    <v>1190</v>
    <v>545.75</v>
    <v>2.2046999999999999</v>
    <v>-23.6</v>
    <v>-4.0637E-2</v>
    <v>INR</v>
    <v>Adani Total Gas Limited is an India-based city gas distribution company. The Company is engaged in selling and distribution of natural gas to domestic, commercial, industrial and vehicle users. The Company is exploring of doing businesses of biogas, biofuel, biomass, LCNG, HCNG, EV, hydrogen, manufacturing of various equipment and provision of value-added services relating to CGD business. It has gas distribution networks in Ahmedabad and Vadodara in Gujarat, Faridabad in Haryana and Khurja in Uttar Pradesh. It has a presence in over 33 geographical areas, including states like Madhya Pradesh, Uttar Pradesh, Gujarat, Chhattisgarh, Haryana, Karnataka, Tamil Nadu, Odisha and Rajasthan. Its wholly owned subsidiaries include Adani TotalEnergies E-mobility Limited (ATEL), which is engaged in charging infrastructure for electric vehicles, and Adani TotalEnergies Bio-Gas Limited (ATBL), which is focused on tapping the opportunities in compressed biogas (CBG) and organic fertilizer production.</v>
    <v>549</v>
    <v>National Stock Exchange of India</v>
    <v>XNSE</v>
    <v>XNSE</v>
    <v>Adani Corporate House, Shantigram, Near Vaishnodevi Circle, S G Highway, AHMEDABAD, GUJARAT, 382421 IN</v>
    <v>579.85</v>
    <v>Natural Gas Utilities</v>
    <v>Stock</v>
    <v>45716.473645833335</v>
    <v>530</v>
    <v>555</v>
    <v>638714700000</v>
    <v>ADANI TOTAL GAS LIMITED</v>
    <v>ADANI TOTAL GAS LIMITED</v>
    <v>579.85</v>
    <v>93.882300000000001</v>
    <v>580.75</v>
    <v>557.15</v>
    <v>1099810000</v>
    <v>ATGL</v>
    <v>ADANI TOTAL GAS LIMITED (XNSE:ATGL)</v>
    <v>900373</v>
    <v>675650</v>
    <v>2005</v>
  </rv>
  <rv s="2">
    <v>1884</v>
  </rv>
  <rv s="1">
    <v>en-GB</v>
    <v>c53u52</v>
    <v>268435456</v>
    <v>1</v>
    <v>Powered by Refinitiv</v>
    <v>0</v>
    <v>ADANI WILMAR LIMITED (XNSE:AWL)</v>
    <v>2</v>
    <v>3</v>
    <v>Finance</v>
    <v>4</v>
    <v>408.95</v>
    <v>231.55</v>
    <v>1.302</v>
    <v>0.4</v>
    <v>1.6280000000000001E-3</v>
    <v>INR</v>
    <v>Adani Wilmar Limited is a fast-moving consumer goods (FMCG) company. The Company offers kitchen commodities for Indian consumers, including edible oil, wheat flour, rice, pulses, and sugar. It has a branded health and convenience product portfolio that includes Rice Bran oil, Blended oil, soya nuggets, Chana Sattu, biryani kit, and khichdi. Its segments include Edible Oils, Food &amp; FMCG, and Industry Essentials. The Edible Oils segment is engaged in buying and manufacturing edible oils. The Food &amp; FMCG segment is engaged in the buying and manufacturing of food products. The Industry Essentials segment is engaged in buying and manufacturing non-edible oils and chemical products, such as oleo chemicals, castor oil and its derivatives and de-oiled cakes. It sells its entire range of packed products in the edible oil and food FMCG segment under various brands, such as Fortune, King’s, Raag, Bullet, Fryola, Jubilee, Aadhar, Kohinoor Charminar, and Trophy.</v>
    <v>2678</v>
    <v>National Stock Exchange of India</v>
    <v>XNSE</v>
    <v>XNSE</v>
    <v>Fortune House, Nr Navarangpura Rly Crossing, AHMEDABAD, GUJARAT, 380009 IN</v>
    <v>247.4</v>
    <v>Food &amp; Tobacco</v>
    <v>Stock</v>
    <v>45716.473645833335</v>
    <v>11</v>
    <v>240.15</v>
    <v>319396000000</v>
    <v>ADANI WILMAR LIMITED</v>
    <v>ADANI WILMAR LIMITED</v>
    <v>244.9</v>
    <v>27.063800000000001</v>
    <v>245.75</v>
    <v>246.15</v>
    <v>1299679000</v>
    <v>AWL</v>
    <v>ADANI WILMAR LIMITED (XNSE:AWL)</v>
    <v>2014703</v>
    <v>2131740</v>
    <v>1999</v>
  </rv>
  <rv s="2">
    <v>1886</v>
  </rv>
  <rv s="1">
    <v>en-GB</v>
    <v>ahgqim</v>
    <v>268435456</v>
    <v>1</v>
    <v>Powered by Refinitiv</v>
    <v>0</v>
    <v>ADITYA BIRLA CAPITAL LIMITED (XNSE:ABCAPITAL)</v>
    <v>2</v>
    <v>3</v>
    <v>Finance</v>
    <v>4</v>
    <v>246.9</v>
    <v>149.01</v>
    <v>1.6716</v>
    <v>-1.34</v>
    <v>-8.4989999999999996E-3</v>
    <v>INR</v>
    <v>Aditya Birla Capital Limited is an India-based holding company for the financial services businesses of the Aditya Birla Group. The Company, through its subsidiaries and joint ventures, is engaged in the provision of financial services consisting of lending, both as a non-banking financial institution (NBFC) and as a housing finance institution, life and health insurance, asset management, general insurance and stock broking and others. Its offerings include protecting, investing, financing, and advisory services. The Company's segments include NBFC, Housing Finance, Life Insurance, Asset Management, General Insurance Broking, Stock and Securities Broking, Health Insurance and Other Financial Services, which includes general insurance advisory, asset reconstruction and private equity. The Company's subsidiaries include Aditya Birla Finance Limited, Aditya Birla Housing Finance Limited, Aditya Birla Money Limited, and Aditya Birla Money Insurance Advisory Services Limited and others.</v>
    <v>47000</v>
    <v>National Stock Exchange of India</v>
    <v>XNSE</v>
    <v>XNSE</v>
    <v>One World Centre, Tower 1, 18th Floor, Jupiter Mill Compound, 841, Senapati Bapat Marg, Elphinstone Road, MUMBAI, MAHARASHTRA, 400013 IN</v>
    <v>158.77000000000001</v>
    <v>Insurance</v>
    <v>Stock</v>
    <v>45716.473645833335</v>
    <v>611</v>
    <v>155.01</v>
    <v>411018000000</v>
    <v>ADITYA BIRLA CAPITAL LIMITED</v>
    <v>ADITYA BIRLA CAPITAL LIMITED</v>
    <v>155.1</v>
    <v>11.13</v>
    <v>157.66999999999999</v>
    <v>156.33000000000001</v>
    <v>2606824000</v>
    <v>ABCAPITAL</v>
    <v>ADITYA BIRLA CAPITAL LIMITED (XNSE:ABCAPITAL)</v>
    <v>6053279</v>
    <v>2987910</v>
    <v>2007</v>
  </rv>
  <rv s="2">
    <v>1888</v>
  </rv>
  <rv s="1">
    <v>en-GB</v>
    <v>ahgqlh</v>
    <v>268435456</v>
    <v>1</v>
    <v>Powered by Refinitiv</v>
    <v>0</v>
    <v>Aditya Birla Fashion and Retail Limited (XNSE:ABFRL)</v>
    <v>2</v>
    <v>3</v>
    <v>Finance</v>
    <v>4</v>
    <v>364.4</v>
    <v>198.75</v>
    <v>0.93220000000000003</v>
    <v>-0.15</v>
    <v>-6.1910000000000003E-4</v>
    <v>INR</v>
    <v>Aditya Birla Fashion and Retail Limited is a fashion and lifestyle company. The Company is engaged in manufacturing and retailing of branded apparels and runs a chain of apparels and accessories retail stores in India. Its segments include Madura Fashion &amp; Lifestyle, Pantaloons, and Ethnic and Others. Its Madura Fashion &amp; Lifestyle segment is engaged in manufacturing, distribution and retailing of branded fashion apparel and accessories. Madura Fashion &amp; Lifestyle segment includes Lifestyle Brands, Youth Western Fashion, Active Athleisure Innerwear, and Super Premium Brands. Its Pantaloons segment is engaged in retailing apparel and accessories. Its ethnic wear business includes brands such as Sabyasachi, ‘S&amp;N’ by Shantnu &amp; Nikhil, Tasva, and House of Masaba. Its brands include Louis Philippe, Van Heusen, Allen Solly and Peter England. Its international brands include The Collective, Simon Carter, Forever 21, American Eagle, Ralph Lauren, Hackett London, Ted Baker and Fred Perry.</v>
    <v>26965</v>
    <v>National Stock Exchange of India</v>
    <v>XNSE</v>
    <v>XNSE</v>
    <v>Building 'A', 4th and 5th Floor,, Unit No. 401, 403, 501, 502,, L.B.S. Road Kurla, MUMBAI, MAHARASHTRA, 400070 IN</v>
    <v>244.8</v>
    <v>Specialty Retailers</v>
    <v>Stock</v>
    <v>45716.473645833335</v>
    <v>614</v>
    <v>236.9</v>
    <v>294598900000</v>
    <v>Aditya Birla Fashion and Retail Limited</v>
    <v>Aditya Birla Fashion and Retail Limited</v>
    <v>240</v>
    <v>0</v>
    <v>242.3</v>
    <v>242.15</v>
    <v>1215893000</v>
    <v>ABFRL</v>
    <v>Aditya Birla Fashion and Retail Limited (XNSE:ABFRL)</v>
    <v>3051149</v>
    <v>2114100</v>
    <v>2007</v>
  </rv>
  <rv s="2">
    <v>1890</v>
  </rv>
  <rv s="1">
    <v>en-GB</v>
    <v>ahgs2w</v>
    <v>268435456</v>
    <v>1</v>
    <v>Powered by Refinitiv</v>
    <v>0</v>
    <v>AEGIS LOGISTICS LIMITED (XNSE:AEGISLOG)</v>
    <v>2</v>
    <v>3</v>
    <v>Finance</v>
    <v>4</v>
    <v>1037</v>
    <v>357.05</v>
    <v>1.1414</v>
    <v>-4.0999999999999996</v>
    <v>-5.3639999999999998E-3</v>
    <v>INR</v>
    <v>Aegis Logistics Limited is an India-based integrated oil, gas and chemical logistics company. The Company is engaged in the business of the import and distribution of liquified petroleum gas (LPG) and storage and terminalling facilities for LPG and chemical products. The Company’s segments include Liquid Terminal Division and Gas Terminal Division. The Liquid Terminal Division undertakes storage and terminalling facility of oil and chemical products. The Gas Terminal Division relates to imports, storage and distribution of petroleum products, such as LPG, propane and others. It has a network of distributors who sell LPG cylinders and appliances to domestic, commercial, and industrial customers. It also owns and operates a network of shore-based tank farm installations for handling of bulk liquids for the petroleum, oil, petrochemical, chemical and vegetable oil industries. The Company has storage facilities at Mumbai, Haldia, Kandla, Pipavav and Mangalore.</v>
    <v>368</v>
    <v>National Stock Exchange of India</v>
    <v>XNSE</v>
    <v>XNSE</v>
    <v>1202, Tower B, Peninsula Business Park,, G.K Marg, MUMBAI, MAHARASHTRA, 400013 IN</v>
    <v>766.25</v>
    <v>Oil &amp; Gas Related Equipment and Services</v>
    <v>Stock</v>
    <v>45716.473645833335</v>
    <v>938</v>
    <v>734.55</v>
    <v>268269300000</v>
    <v>AEGIS LOGISTICS LIMITED</v>
    <v>AEGIS LOGISTICS LIMITED</v>
    <v>760.45</v>
    <v>46.1312</v>
    <v>764.3</v>
    <v>760.2</v>
    <v>351000000</v>
    <v>AEGISLOG</v>
    <v>AEGIS LOGISTICS LIMITED (XNSE:AEGISLOG)</v>
    <v>1138654</v>
    <v>4135410</v>
    <v>1956</v>
  </rv>
  <rv s="2">
    <v>1892</v>
  </rv>
  <rv s="1">
    <v>en-GB</v>
    <v>c6dgzr</v>
    <v>268435456</v>
    <v>1</v>
    <v>Powered by Refinitiv</v>
    <v>0</v>
    <v>AETHER INDUSTRIES LIMITED (XNSE:AETHER)</v>
    <v>2</v>
    <v>3</v>
    <v>Finance</v>
    <v>4</v>
    <v>1071</v>
    <v>738.5</v>
    <v>0.42899999999999999</v>
    <v>37.6</v>
    <v>4.598E-2</v>
    <v>INR</v>
    <v>Aether Industries Limited is an India-based company, which is engaged in in the business of specialty chemicals and intermediates. The Company focuses on producing advanced intermediates and specialty chemicals involving complex and differentiated chemistry and technology. The Company is also a provider of contract research and manufacturing services (CRAMS) and contract / exclusive manufacturing services, built upon technology, research and development (R&amp;D), and Pilot Plant facilities. The Company's products find application in the pharmaceuticals industry, agrochemicals, material science, coating, high-performance photography, additive, and oil and gas segments of the chemical industry. The Company conducts its operations through two manufacturing facilities at Sachin in Surat, Gujarat. The Company serves various locations, including Italy, Spain, Germany, the United States, and other parts of the world.</v>
    <v>970</v>
    <v>National Stock Exchange of India</v>
    <v>XNSE</v>
    <v>XNSE</v>
    <v>Plot No.8203, Road No. 82, GIDC Industrial Estate,Sachin, SURAT, GUJARAT, 394230 IN</v>
    <v>863.8</v>
    <v>Chemicals</v>
    <v>Stock</v>
    <v>45716.473645833335</v>
    <v>941</v>
    <v>790.4</v>
    <v>108425700000</v>
    <v>AETHER INDUSTRIES LIMITED</v>
    <v>AETHER INDUSTRIES LIMITED</v>
    <v>794.05</v>
    <v>104.9479</v>
    <v>817.75</v>
    <v>855.35</v>
    <v>132590200</v>
    <v>AETHER</v>
    <v>AETHER INDUSTRIES LIMITED (XNSE:AETHER)</v>
    <v>257288</v>
    <v>45690</v>
    <v>2013</v>
  </rv>
  <rv s="2">
    <v>1894</v>
  </rv>
  <rv s="1">
    <v>en-GB</v>
    <v>br7hhw</v>
    <v>268435456</v>
    <v>1</v>
    <v>Powered by Refinitiv</v>
    <v>0</v>
    <v>AFFLE (INDIA) LIMITED (XNSE:AFFLE)</v>
    <v>2</v>
    <v>3</v>
    <v>Finance</v>
    <v>4</v>
    <v>1884</v>
    <v>998.2</v>
    <v>1.675</v>
    <v>-59.7</v>
    <v>-4.0891999999999998E-2</v>
    <v>INR</v>
    <v>Affle (India) Limited is a global technology company. The Company is engaged in providing mobile advertisement services through information technology and software development services for mobiles. It operates through the consumer platform segment. It provides a proprietary consumer intelligence platform that delivers consumer recommendations and conversions through relevant Mobile Advertising. Its consumer platform operates as an end-to-end adtech value chain proposition which delivers personalized consumer recommendations and conversions through relevant mobile advertising. Its consumer platform primarily provides the services, such as new consumer conversions (acquisitions, recommendations, engagements and transactions), retargeting existing consumers, taking them closer to transactions, and online to offline (O2O) engagements that convert online consumer engagement into measurable in-store walk-ins. Its platforms include Jampp, RevX, mediasmart, YouAppi, Appnext, and others.</v>
    <v>644</v>
    <v>National Stock Exchange of India</v>
    <v>XNSE</v>
    <v>XNSE</v>
    <v>8th floor, Unitech Commercial Tower - 2, Sector - 45, GURGAON, HARYANA, 122003 IN</v>
    <v>1457.8</v>
    <v>Media &amp; Publishing</v>
    <v>Stock</v>
    <v>45716.473645833335</v>
    <v>944</v>
    <v>1381.85</v>
    <v>204944100000</v>
    <v>AFFLE (INDIA) LIMITED</v>
    <v>AFFLE (INDIA) LIMITED</v>
    <v>1450</v>
    <v>53.208500000000001</v>
    <v>1459.95</v>
    <v>1400.25</v>
    <v>140377500</v>
    <v>AFFLE</v>
    <v>AFFLE (INDIA) LIMITED (XNSE:AFFLE)</v>
    <v>361780</v>
    <v>534330</v>
    <v>1994</v>
  </rv>
  <rv s="2">
    <v>1896</v>
  </rv>
  <rv s="1">
    <v>en-GB</v>
    <v>ahgsvh</v>
    <v>268435456</v>
    <v>1</v>
    <v>Powered by Refinitiv</v>
    <v>0</v>
    <v>AIA ENGINEERING LIMITED (XNSE:AIAENG)</v>
    <v>2</v>
    <v>3</v>
    <v>Finance</v>
    <v>4</v>
    <v>4949.95</v>
    <v>3105</v>
    <v>0.69420000000000004</v>
    <v>-63.3</v>
    <v>-1.9753E-2</v>
    <v>INR</v>
    <v>AIA Engineering Limited is engaged in the manufacturing of high chrome mill internals. The Company is engaged in manufacturing, designing, developing, installing, and servicing high chromium wear, corrosion, and abrasion-resistant castings. These products specifically serve the cement, mining, and thermal power-generating industries. The Company operating segment includes manufacturing of High Chrome Mill Internals (Castings) and all other activities are incidental thereto. It produces a range of high chrome mill internals, which are used as wear parts in the process of crushing/grinding in the cement, mining, utility, thermal power, and aggregate industries. It produces a range of high chrome mill internals, which are used as wear parts in the process of crushing/grinding in the cement, mining, utility, thermal power, and aggregate industries. Its services include mill audits, turnkey installation and commissioning projects, stock assessment and management, and performance monitoring.</v>
    <v>1355</v>
    <v>National Stock Exchange of India</v>
    <v>XNSE</v>
    <v>XNSE</v>
    <v>11-12, Sigma Corporates,, B/h.HOF Showroom, Sindhubhavan Road,, Bodakdev, AHMEDABAD, GUJARAT, 380054 IN</v>
    <v>3212.8</v>
    <v>Machinery, Equipment &amp; Components</v>
    <v>Stock</v>
    <v>45716.473645833335</v>
    <v>947</v>
    <v>3105</v>
    <v>300855500000</v>
    <v>AIA ENGINEERING LIMITED</v>
    <v>AIA ENGINEERING LIMITED</v>
    <v>3190.55</v>
    <v>29.08</v>
    <v>3204.55</v>
    <v>3141.25</v>
    <v>93320370</v>
    <v>AIAENG</v>
    <v>AIA ENGINEERING LIMITED (XNSE:AIAENG)</v>
    <v>57103</v>
    <v>70130</v>
    <v>1991</v>
  </rv>
  <rv s="2">
    <v>1898</v>
  </rv>
  <rv s="1">
    <v>en-GB</v>
    <v>ahgt7w</v>
    <v>268435456</v>
    <v>1</v>
    <v>Powered by Refinitiv</v>
    <v>0</v>
    <v>AJANTA PHARMA LIMITED (XNSE:AJANTPHARM)</v>
    <v>2</v>
    <v>3</v>
    <v>Finance</v>
    <v>4</v>
    <v>3485</v>
    <v>1998.35</v>
    <v>0.3049</v>
    <v>-103.75</v>
    <v>-4.0063000000000001E-2</v>
    <v>INR</v>
    <v>Ajanta Pharma Limited is an India-based specialty pharmaceutical company. It provides a comprehensive range of specialty branded generic products targeting a broad range of chronic and acute therapies. It is focused on branded generic businesses across India, Asia and Africa. It has a wide range of therapeutic segments, such as cardiology, anti-diabetes, ophthalmology, dermatology, antibiotic, anti-malarial, pain, respiratory, gynecology, pediatric and general health products. Its business also consists of two verticals: the United States generics and the institutional business in Africa. Its ophthalmology products include Bimat (anti glaucoma), Nepaflam (anti-inflammatory), Softdrops (lubricant), and Olopat (anti-allergic). Its cardiology products include MET XL, Atorfit CV, Antihypertensive Cinod, Rosutor Gold, Dapalex and Vilatin. Its subsidiaries include Ajanta Pharma (Mauritius) Limited, Ajanta Pharma USA Inc., Ajanta Pharma Philippines Inc., and Ajanta Pharma Nigeria Limited.</v>
    <v>7844</v>
    <v>National Stock Exchange of India</v>
    <v>XNSE</v>
    <v>XNSE</v>
    <v>Ajanta House,, Charkop, Kandivli West,, MUMBAI, MAHARASHTRA, 400067 IN</v>
    <v>2589.5500000000002</v>
    <v>Pharmaceuticals</v>
    <v>Stock</v>
    <v>45716.473645833335</v>
    <v>950</v>
    <v>2460</v>
    <v>322960200000</v>
    <v>AJANTA PHARMA LIMITED</v>
    <v>AJANTA PHARMA LIMITED</v>
    <v>2589.5500000000002</v>
    <v>36.21</v>
    <v>2589.6999999999998</v>
    <v>2485.9499999999998</v>
    <v>124912100</v>
    <v>AJANTPHARM</v>
    <v>AJANTA PHARMA LIMITED (XNSE:AJANTPHARM)</v>
    <v>163481</v>
    <v>333290</v>
    <v>1979</v>
  </rv>
  <rv s="2">
    <v>1900</v>
  </rv>
  <rv s="1">
    <v>en-GB</v>
    <v>ahgwpr</v>
    <v>268435456</v>
    <v>1</v>
    <v>Powered by Refinitiv</v>
    <v>0</v>
    <v>ALEMBIC PHARMACEUTICALS LIMITED (XNSE:APLLTD)</v>
    <v>2</v>
    <v>3</v>
    <v>Finance</v>
    <v>4</v>
    <v>1303.9000000000001</v>
    <v>735.05</v>
    <v>0.77010000000000001</v>
    <v>-32.450000000000003</v>
    <v>-4.1811999999999995E-2</v>
    <v>INR</v>
    <v>Alembic Pharmaceuticals Limited is an India-based diversified pharmaceutical company. The Company is engaged in manufacturing and marketing India Formulations, International Generics, and Active Pharmaceutical Ingredients (APIs) across the globe. It delivers a diverse and expanding range of generics across chronic segments. Its therapies include Dermatology, Anti-Infective, Cold &amp; Cough, Gastrology, Cardiology, Anti-Diabetic, Ophthalmology, Nephro/Uro, Animal Health, Orthopedic and Gynecology. Its products under International Generics are manufactured across its facilities in Panelav, Karkhadi and Jarod in Gujarat. It also has research and development facilities in Vadodara (Gujarat), Hyderabad (Telangana), and New Jersey (United States). Its APIs are manufactured at its three plants in Panelav and Karkhadi in Gujarat. The manufacturing facility in Sikkim is for manufacturing its India Formulations. Its subsidiaries include Alembic Pharmaceuticals Inc., Alembic Labs LLC and others.</v>
    <v>14858</v>
    <v>National Stock Exchange of India</v>
    <v>XNSE</v>
    <v>XNSE</v>
    <v>Alembic Road, VADODARA, GUJARAT, 390003 IN</v>
    <v>773.95</v>
    <v>Pharmaceuticals</v>
    <v>Stock</v>
    <v>45716.473645833335</v>
    <v>953</v>
    <v>735.05</v>
    <v>155638700000</v>
    <v>ALEMBIC PHARMACEUTICALS LIMITED</v>
    <v>ALEMBIC PHARMACEUTICALS LIMITED</v>
    <v>772.6</v>
    <v>24.408899999999999</v>
    <v>776.1</v>
    <v>743.65</v>
    <v>196563100</v>
    <v>APLLTD</v>
    <v>ALEMBIC PHARMACEUTICALS LIMITED (XNSE:APLLTD)</v>
    <v>106066</v>
    <v>88810</v>
    <v>2010</v>
  </rv>
  <rv s="2">
    <v>1902</v>
  </rv>
  <rv s="1">
    <v>en-GB</v>
    <v>ahgua2</v>
    <v>268435456</v>
    <v>1</v>
    <v>Powered by Refinitiv</v>
    <v>0</v>
    <v>ALKEM LABORATORIES LIMITED (XNSE:ALKEM)</v>
    <v>2</v>
    <v>3</v>
    <v>Finance</v>
    <v>4</v>
    <v>6439.9</v>
    <v>4407.05</v>
    <v>0.73119999999999996</v>
    <v>33.700000000000003</v>
    <v>7.306E-3</v>
    <v>INR</v>
    <v>Alkem Laboratories Ltd. is an India-based pharmaceutical company with global operations, engaged in the development, manufacturing and sale of pharmaceutical and nutraceutical products. The Company produces branded generics, generic drugs, active pharmaceutical ingredients (APIs) and nutraceuticals, which it markets in India and international markets. It has a portfolio of more than 800 brands in India. The Company also has a presence in more than 40 international markets, with the United States being its key focus market. Its offerings include therapies, Rx products and Alkem generic. Its therapy offerings include anti-infective, anti-osteoporosis, cardiology, neurology, dermatology, diabetology, gastroenterology, gynecology, oncology, ophthalmology, respiratory, rheumatology and urology. Its product portfolio also includes mega-brands such as Clavam, Pan, Pan-D, and Taxim-O. Under the Alkem Generics cluster there are four divisions: Futura, Maxxio, Novokem and Alkem Healthcare.</v>
    <v>17277</v>
    <v>National Stock Exchange of India</v>
    <v>XNSE</v>
    <v>XNSE</v>
    <v>Devashish Building, Alkem House, Senapati Bapat Road, Lower Parel, MUMBAI, MAHARASHTRA, 400013 IN</v>
    <v>4785.1499999999996</v>
    <v>Pharmaceuticals</v>
    <v>Stock</v>
    <v>45716.473645833335</v>
    <v>617</v>
    <v>4491.6499999999996</v>
    <v>545658800000</v>
    <v>ALKEM LABORATORIES LIMITED</v>
    <v>ALKEM LABORATORIES LIMITED</v>
    <v>4600</v>
    <v>25.346800000000002</v>
    <v>4612.5</v>
    <v>4646.2</v>
    <v>119565000</v>
    <v>ALKEM</v>
    <v>ALKEM LABORATORIES LIMITED (XNSE:ALKEM)</v>
    <v>527520</v>
    <v>170320</v>
    <v>1973</v>
  </rv>
  <rv s="2">
    <v>1904</v>
  </rv>
  <rv s="1">
    <v>en-GB</v>
    <v>ahgucw</v>
    <v>268435456</v>
    <v>1</v>
    <v>Powered by Refinitiv</v>
    <v>0</v>
    <v>ALKYL AMINES CHEMICALS LIMITED (XNSE:ALKYLAMINE)</v>
    <v>2</v>
    <v>3</v>
    <v>Finance</v>
    <v>4</v>
    <v>2498.85</v>
    <v>1570.15</v>
    <v>1.2045999999999999</v>
    <v>-25.2</v>
    <v>-1.5593999999999998E-2</v>
    <v>INR</v>
    <v>Alkyl Amines Chemicals Limited is an India-based company, which is engaged in the business of manufacturing and marketing various aliphatic amines, amine derivatives and other specialty chemicals. The Company supplies amines and amine-based chemicals to the pharmaceutical, agrochemical, rubber chemical, and water treatment industries. Its aliphatic amines products include Methylamine, Ethylamine, Isopropylamine, Propylamines, Cyclohexylamines, Butylamines, Ethylhexylamines and Furfurylamine. Its amine derivatives products include Dimethylamine hydrochloride, Triethylamine hydrochloride, Diisopropylethylamine, and Diethyl toluamide. Its specialty chemical products include acetonitrile, 1,8-Diazabicyclo [5.4.0] undec-7-ene (DBU), Diethyleketone or 3-Pentanone, ALCHAN 100, ALCHAN 300, 2-aminoethoxy ethano (DGA), 2-ethoxyethylamine (EOEA), tempo, free radical, Monomethylamine 30% in MeOH, Tetramethylethylenediamine, and Monomethylamine 25% in MeOH.</v>
    <v>639</v>
    <v>National Stock Exchange of India</v>
    <v>XNSE</v>
    <v>XNSE</v>
    <v>401-407, Nirman Vyapar Kendra,, Sector 17, Vashi,, NAVI MUMBAI, MAHARASHTRA, 400703 IN</v>
    <v>1608.9</v>
    <v>Chemicals</v>
    <v>Stock</v>
    <v>45716.473645833335</v>
    <v>956</v>
    <v>1577.15</v>
    <v>82886410000</v>
    <v>ALKYL AMINES CHEMICALS LIMITED</v>
    <v>ALKYL AMINES CHEMICALS LIMITED</v>
    <v>1605</v>
    <v>45.610599999999998</v>
    <v>1616.05</v>
    <v>1590.85</v>
    <v>51136040</v>
    <v>ALKYLAMINE</v>
    <v>ALKYL AMINES CHEMICALS LIMITED (XNSE:ALKYLAMINE)</v>
    <v>54343</v>
    <v>44720</v>
    <v>1979</v>
  </rv>
  <rv s="2">
    <v>1906</v>
  </rv>
  <rv s="1">
    <v>en-GB</v>
    <v>ahgufr</v>
    <v>268435456</v>
    <v>1</v>
    <v>Powered by Refinitiv</v>
    <v>0</v>
    <v>ALLCARGO LOGISTICS LIMITED (XNSE:ALLCARGO)</v>
    <v>2</v>
    <v>3</v>
    <v>Finance</v>
    <v>4</v>
    <v>91.8</v>
    <v>29.5</v>
    <v>1.6384000000000001</v>
    <v>-1.47</v>
    <v>-4.5161E-2</v>
    <v>INR</v>
    <v>Allcargo Logistics Limited is an India-based integrated logistics solutions company. The Company offers specialized logistics services across multimodal transport operations, inland container depot, container freight station operations, contract logistics operations and project and engineering solutions. The Company operates through International Supply Chain segment. The International Supply Chain segment involves non-vessel common carrier operations related to less than container load consolidation and full container load forwarding activities. Its services include non-vessel operating common carrier (NVOCC), air freight &amp; integrated logistics support (ILS), contract logistics, logistics park, container freight station (CFS), and express logistics. Its NVOCCs value added services include ocean transport solutions, inland transport &amp; consolidation solutions, specialize in ODC movement, door to door, rail freight solutions, and multi-modal solutions.</v>
    <v>537</v>
    <v>National Stock Exchange of India</v>
    <v>XNSE</v>
    <v>XNSE</v>
    <v>6th Floor, Avashya House, MUMBAI, MAHARASHTRA, 400098 IN</v>
    <v>32.4</v>
    <v>Freight &amp; Logistics Services</v>
    <v>Stock</v>
    <v>45716.473645833335</v>
    <v>959</v>
    <v>30.77</v>
    <v>33257350000</v>
    <v>ALLCARGO LOGISTICS LIMITED</v>
    <v>ALLCARGO LOGISTICS LIMITED</v>
    <v>32.299999999999997</v>
    <v>72.302300000000002</v>
    <v>32.549999999999997</v>
    <v>31.08</v>
    <v>982782100</v>
    <v>ALLCARGO</v>
    <v>ALLCARGO LOGISTICS LIMITED (XNSE:ALLCARGO)</v>
    <v>2173894</v>
    <v>4535490</v>
    <v>1993</v>
  </rv>
  <rv s="2">
    <v>1908</v>
  </rv>
  <rv s="19">
    <v>en-GB</v>
    <v>ahan7w</v>
    <v>268435456</v>
    <v>1</v>
    <v>Powered by Refinitiv</v>
    <v>38</v>
    <v>ALOK INDUSTRIES LIMITED (XBOM:521070)</v>
    <v>2</v>
    <v>39</v>
    <v>Finance</v>
    <v>40</v>
    <v>32</v>
    <v>15.24</v>
    <v>2.1019000000000001</v>
    <v>-0.46</v>
    <v>1.9520000000000002E-3</v>
    <v>-2.9058999999999998E-2</v>
    <v>0.03</v>
    <v>INR</v>
    <v>Alok Industries Limited is an India-based vertically integrated textile company with integration in both cotton and polyester segments. In the cotton segment, the Company is integrated right from spinning to weaving, processing, finished fabrics, bedsheets, towels and garments. In the polyester segment, the integration is from continuous polymerization where PTA and MEG are used to make melt to produce polyester chips to partially oriented yarn (POY), fully drawn yarn (FDY), drawn texturized yarn (DTY) and polyester staple fiber (PSF). Its products include polyester, spun yarns, apparel fabrics, home textiles, garments, textile accessories, technical textiles and corrugated packaging. Its plants are situated at Vapi (in Gujarat) and Silvassa (part of a Union Territory near Vapi). The Company has a customer base across the world that includes global retail brands, textile importers, private labels, and domestic retailers, garment and textile manufacturers and traders.</v>
    <v>22245</v>
    <v>Bombay Stock Exchange</v>
    <v>XBOM</v>
    <v>XBOM</v>
    <v>Peninsula Business Park, Tower-B, 2nd &amp; 3rd Floor, G.K.Marg,, MUMBAI, MAHARASHTRA, 400013 IN</v>
    <v>15.83</v>
    <v>Textiles &amp; Apparel</v>
    <v>Stock</v>
    <v>45716.438506944447</v>
    <v>962</v>
    <v>15.24</v>
    <v>80138980000</v>
    <v>ALOK INDUSTRIES LIMITED</v>
    <v>ALOK INDUSTRIES LIMITED</v>
    <v>15.76</v>
    <v>15.83</v>
    <v>15.37</v>
    <v>15.4</v>
    <v>4965240000</v>
    <v>521070</v>
    <v>ALOK INDUSTRIES LIMITED (XBOM:521070)</v>
    <v>1044947</v>
    <v>4428880</v>
    <v>1986</v>
  </rv>
  <rv s="2">
    <v>1910</v>
  </rv>
  <rv s="13">
    <v>en-GB</v>
    <v>ah7nbh</v>
    <v>268435456</v>
    <v>1</v>
    <v>Powered by Refinitiv</v>
    <v>23</v>
    <v>AMARA RAJA ENERGY &amp; MOBILITY LIMITED (XBOM:500008)</v>
    <v>2</v>
    <v>41</v>
    <v>Finance</v>
    <v>40</v>
    <v>1774.9</v>
    <v>737.65</v>
    <v>1.1458999999999999</v>
    <v>-15.8</v>
    <v>2.0409999999999998E-3</v>
    <v>-1.5835999999999999E-2</v>
    <v>2</v>
    <v>INR</v>
    <v>Amara Raja Energy &amp; Mobility Limited is an India-based manufacturer of lead-acid batteries for both industrial and automotive applications in the Indian storage battery industry. The Company is the manufacturer of automotive batteries and home uninterruptible power supply (UPS)/inverter batteries under the brands Amaron and PowerZone, which are distributed through a pan-India sales service retail network. It supplies automotive batteries under OE relationships to various automotive companies. It is a private label supplier for various brands. In India, it is the supplier to telecom service providers, telecom equipment manufacturers, the UPS sector, Indian railways and to the power, oil and gas motive among other industry segments. Its Industrial Battery Division comprises brands, such as PowerStack, Amaron Volt, Amaron Sleek, Amaron Volt, Amaron Brute, and Amaron Quanta. Its products are exported to various countries in the Indian Ocean Rim.</v>
    <v>9313</v>
    <v>Bombay Stock Exchange</v>
    <v>XBOM</v>
    <v>XBOM</v>
    <v>1-18/1/AMR/NR, Nanakramguda, Gachibowli, HYDERABAD, TELANGANA, 500032 IN</v>
    <v>1000.95</v>
    <v>Machinery, Equipment &amp; Components</v>
    <v>Stock</v>
    <v>45716.438506944447</v>
    <v>965</v>
    <v>972.8</v>
    <v>191526900000</v>
    <v>AMARA RAJA ENERGY &amp; MOBILITY LIMITED</v>
    <v>AMARA RAJA ENERGY &amp; MOBILITY LIMITED</v>
    <v>994.8</v>
    <v>17.489999999999998</v>
    <v>997.75</v>
    <v>981.95</v>
    <v>981.95</v>
    <v>183025400</v>
    <v>500008</v>
    <v>AMARA RAJA ENERGY &amp; MOBILITY LIMITED (XBOM:500008)</v>
    <v>54237</v>
    <v>1280300</v>
    <v>1985</v>
  </rv>
  <rv s="2">
    <v>1912</v>
  </rv>
  <rv s="13">
    <v>en-GB</v>
    <v>aysew7</v>
    <v>268435456</v>
    <v>1</v>
    <v>Powered by Refinitiv</v>
    <v>23</v>
    <v>AMBER ENTERPRISES INDIA LIMITED (XBOM:540902)</v>
    <v>2</v>
    <v>41</v>
    <v>Finance</v>
    <v>40</v>
    <v>8167.1</v>
    <v>2991.2</v>
    <v>0.1946</v>
    <v>-305.25</v>
    <v>2.0349999999999999E-3</v>
    <v>-5.1355999999999999E-2</v>
    <v>11.45</v>
    <v>INR</v>
    <v>Amber Enterprises India Limited is engaged in manufacturing of consumer durable products. The Company is a manufacturer of room air conditioners and its components for original equipment manufacturer (OEM) /original design manufacturer (ODM) industry including scrap. The Company’s segments include Consumer durables, Electronics manufacturing services (EMS) and Railway subsystem &amp; mobility products. The Company’s business divisions include Room Air Conditioner, Components refrigeration and air conditioning (RAC &amp; Non-RAC), Mobility Application, Motors, and Electronics. It manufactures all types of room and mobile air conditioners and its components such as heat exchangers, motors, multi-flow condensers, sheet metal components, copper tubing, plastic extrusion, vacuum forming and injection molding for OEM/ ODM industries in India. It also manufactures non air conditioner components such as case liners for refrigerator, plastic extrusion sheets, sheet metal components for microwave.</v>
    <v>1990</v>
    <v>Bombay Stock Exchange</v>
    <v>XBOM</v>
    <v>XBOM</v>
    <v>Universal Trade Tower, 1st Floor, Sector 49, Sohna Road, GURGAON, HARYANA, 122018 IN</v>
    <v>5960</v>
    <v>Machinery, Equipment &amp; Components</v>
    <v>Stock</v>
    <v>45716.438518518517</v>
    <v>968</v>
    <v>5589.05</v>
    <v>201234600000</v>
    <v>AMBER ENTERPRISES INDIA LIMITED</v>
    <v>AMBER ENTERPRISES INDIA LIMITED</v>
    <v>5875</v>
    <v>89.6</v>
    <v>5943.75</v>
    <v>5638.5</v>
    <v>5638.5</v>
    <v>33823510</v>
    <v>540902</v>
    <v>AMBER ENTERPRISES INDIA LIMITED (XBOM:540902)</v>
    <v>9680</v>
    <v>813880</v>
    <v>1990</v>
  </rv>
  <rv s="2">
    <v>1914</v>
  </rv>
  <rv s="13">
    <v>en-GB</v>
    <v>ah86r7</v>
    <v>268435456</v>
    <v>1</v>
    <v>Powered by Refinitiv</v>
    <v>23</v>
    <v>AMBUJA CEMENTS LIMITED (XBOM:500425)</v>
    <v>2</v>
    <v>41</v>
    <v>Finance</v>
    <v>40</v>
    <v>706.85</v>
    <v>452.9</v>
    <v>0.76629999999999998</v>
    <v>-3.85</v>
    <v>1.72E-3</v>
    <v>-8.1980000000000004E-3</v>
    <v>0.8</v>
    <v>INR</v>
    <v>Ambuja Cements Limited is an India-based cement company. The Company’s principal activity is to manufacture and market cement and cement-related products. The Company’s segments include Cement and Ready Mix Concrete. The Company's products include Ambuja Cement, Ambuja Kawach, Ambuja Plus, Ambuja Cool Walls, Ambuja Compocem, Ambuja Buildcem, Ambuja Powercem, Ambuja Railcem and Alccofine. The Company also offers support and services, including individual home builders, masons and contractors, and architects and engineers. Its cement capacity is 78.9 MTPA with 18 integrated cement manufacturing plants and 19 cement grinding units across the country. The Ambuja Plus product is a special cement for denser and leak-proof concrete. The Ambuja Compocem product is slag and silicate enriched composite (green) cement. The Company's subsidiaries include M.G.T Cements Private Limited, Chemical Limes Mundwa Private Limited, OneIndia BSC Private Limited, and others.</v>
    <v>4330</v>
    <v>Bombay Stock Exchange</v>
    <v>XBOM</v>
    <v>XBOM</v>
    <v>Elegant Business Park, MIDC Cross Road B, Off Andheri-Kurla Road, Andheri (E), MUMBAI, MAHARASHTRA, 400059 IN</v>
    <v>468.55</v>
    <v>Construction Materials</v>
    <v>Stock</v>
    <v>45716.438506944447</v>
    <v>971</v>
    <v>458.7</v>
    <v>1155821000000</v>
    <v>AMBUJA CEMENTS LIMITED</v>
    <v>AMBUJA CEMENTS LIMITED</v>
    <v>468.4</v>
    <v>25.57</v>
    <v>469.65</v>
    <v>465.8</v>
    <v>465.8</v>
    <v>2463124000</v>
    <v>500425</v>
    <v>AMBUJA CEMENTS LIMITED (XBOM:500425)</v>
    <v>67805</v>
    <v>2267230</v>
    <v>1981</v>
  </rv>
  <rv s="2">
    <v>1916</v>
  </rv>
  <rv s="13">
    <v>en-GB</v>
    <v>c4et8m</v>
    <v>268435456</v>
    <v>1</v>
    <v>Powered by Refinitiv</v>
    <v>23</v>
    <v>Anand Rathi Wealth Ltd (XBOM:543415)</v>
    <v>2</v>
    <v>41</v>
    <v>Finance</v>
    <v>40</v>
    <v>4640.55</v>
    <v>3382.15</v>
    <v>0.24299999999999999</v>
    <v>3.05</v>
    <v>-2.5240000000000002E-3</v>
    <v>7.6480000000000005E-4</v>
    <v>-10.1</v>
    <v>INR</v>
    <v>Anand Rathi Wealth Limited is an India-based wealth solutions provider. The Company is engaged in the business of services for the distribution and sale of financial products. It works with high and ultra-high net worth individuals (HNIs and UHNIs) to facilitate their investments in financial instruments using its solutions. Its flagship Private Wealth (PW) vertical is engaged in providing solutions to its clients by facilitating investments in financial instruments through an objective-driven process. Its Digital Wealth (DW) vertical is a financial technology (fintech) expansion of its offering, addressing the market's wealthy sector with a wealth solution given through a physical plus digital (phygital) channel, or a blend of human contact and technology. Omni Financial Advisors (OFA) vertical is also an extension for capturing the wealth management landscape through which it provides a technology platform for mutual fund distributors (MFDs) to service their clients and grow.</v>
    <v>1012</v>
    <v>Bombay Stock Exchange</v>
    <v>XBOM</v>
    <v>XBOM</v>
    <v>Floor No 2nd &amp; 3rd, Block B &amp; C, E, Wing, Trade Link, Kamala Mills Compound,, Senapati Bapat Marg, Lower Parel, MUMBAI, MAHARASHTRA, 400013 IN</v>
    <v>4032.7</v>
    <v>Investment Banking &amp; Investment Services</v>
    <v>Stock</v>
    <v>45716.438483796293</v>
    <v>974</v>
    <v>3971.25</v>
    <v>166008100000</v>
    <v>Anand Rathi Wealth Ltd</v>
    <v>Anand Rathi Wealth Ltd</v>
    <v>3988</v>
    <v>58.77</v>
    <v>3988</v>
    <v>3991.05</v>
    <v>3991.05</v>
    <v>41510320</v>
    <v>543415</v>
    <v>Anand Rathi Wealth Ltd (XBOM:543415)</v>
    <v>4413</v>
    <v>231310</v>
    <v>1995</v>
  </rv>
  <rv s="2">
    <v>1918</v>
  </rv>
  <rv s="13">
    <v>en-GB</v>
    <v>bwd977</v>
    <v>268435456</v>
    <v>1</v>
    <v>Powered by Refinitiv</v>
    <v>23</v>
    <v>ANGEL ONE LIMITED (XBOM:543235)</v>
    <v>2</v>
    <v>41</v>
    <v>Finance</v>
    <v>40</v>
    <v>3502.6</v>
    <v>2027.25</v>
    <v>1.0578000000000001</v>
    <v>-29.3</v>
    <v>2.1703E-2</v>
    <v>-1.3335E-2</v>
    <v>47.05</v>
    <v>INR</v>
    <v>Angel One Limited is a retail full-service broking house. The Company is engaged in the business of stock, currency, and commodity broking, providing margin trading facilities, depository services and distribution of mutual funds to its clients. The Company operates through the Broking and related services segment. Broking and related services segment is engaged in broking, advisory, third-party product distribution, margin trade facility and other fee-based services. Its digital platforms include Angel One Super App, Angel One Trade, and Smart API. It offers various investment options, such as stocks, mutual funds, upcoming initial public offering (IPO), futures, options, United States stocks, exchange-traded funds (ETF), currencies, commodities, and more. The Company's subsidiaries include Angel Financial Advisors Private Limited, Angel Fincap Private Limited, Angel Securities Limited, Angel DigiTech Services Private Limited, Mimansa Software Systems Private Limited, and others.</v>
    <v>3767</v>
    <v>Bombay Stock Exchange</v>
    <v>XBOM</v>
    <v>XBOM</v>
    <v>6th Floor, Ackruti Star, Central Road - MIDC, Andheri (E), MUMBAI, MAHARASHTRA, 400093 IN</v>
    <v>2221</v>
    <v>Investment Banking &amp; Investment Services</v>
    <v>Stock</v>
    <v>45716.43849537037</v>
    <v>977</v>
    <v>2090.1</v>
    <v>198220500000</v>
    <v>ANGEL ONE LIMITED</v>
    <v>ANGEL ONE LIMITED</v>
    <v>2189.9499999999998</v>
    <v>14.64</v>
    <v>2197.25</v>
    <v>2167.9499999999998</v>
    <v>2215</v>
    <v>90272570</v>
    <v>543235</v>
    <v>ANGEL ONE LIMITED (XBOM:543235)</v>
    <v>109837</v>
    <v>1045190</v>
    <v>1996</v>
  </rv>
  <rv s="2">
    <v>1920</v>
  </rv>
  <rv s="13">
    <v>en-GB</v>
    <v>c1bvim</v>
    <v>268435456</v>
    <v>1</v>
    <v>Powered by Refinitiv</v>
    <v>23</v>
    <v>ANUPAM RASAYAN INDIA LIMITED (XBOM:543275)</v>
    <v>2</v>
    <v>41</v>
    <v>Finance</v>
    <v>40</v>
    <v>977.95</v>
    <v>600.95000000000005</v>
    <v>1.2473000000000001</v>
    <v>5</v>
    <v>-1.1039999999999999E-3</v>
    <v>7.9569999999999988E-3</v>
    <v>-0.7</v>
    <v>INR</v>
    <v>Anupam Rasayan India Ltd. is an India-based company, which is engaged in the custom synthesis (CSM) and manufacturing of specialty chemicals. The Company's segments include Life Science related Specialty Chemicals and Other Specialty Chemicals. The Life Science related Specialty Chemicals segment includes agrochemicals (including crop protection), personal care and pharmaceuticals businesses. Its agrochemicals business includes manufacturing agro intermediates and agro active ingredients (insecticides, fungicides, herbicides and plant growth regulators). Its personal care business manufactures anti-bacterial and ultraviolet protection intermediates, and active ingredients. Its pharmaceuticals business develops intermediates and key starting materials for active pharmaceutical ingredients, material sciences and surface chemistry. The Other Specialty Chemicals segment includes specialty pigments, specialty dyes and polymer additives. It caters to a range of Indian and global customers.</v>
    <v>1896</v>
    <v>Bombay Stock Exchange</v>
    <v>XBOM</v>
    <v>XBOM</v>
    <v>8110, Sachin G.I.D.C. Estate, SURAT, GUJARAT, 394230 IN</v>
    <v>641.70000000000005</v>
    <v>Chemicals</v>
    <v>Stock</v>
    <v>45716.438483796293</v>
    <v>980</v>
    <v>600.95000000000005</v>
    <v>69064360000</v>
    <v>ANUPAM RASAYAN INDIA LIMITED</v>
    <v>ANUPAM RASAYAN INDIA LIMITED</v>
    <v>620</v>
    <v>85.95</v>
    <v>628.35</v>
    <v>633.35</v>
    <v>633.35</v>
    <v>109931300</v>
    <v>543275</v>
    <v>ANUPAM RASAYAN INDIA LIMITED (XBOM:543275)</v>
    <v>6670</v>
    <v>218280</v>
    <v>2003</v>
  </rv>
  <rv s="2">
    <v>1922</v>
  </rv>
  <rv s="13">
    <v>en-GB</v>
    <v>ahdarw</v>
    <v>268435456</v>
    <v>1</v>
    <v>Powered by Refinitiv</v>
    <v>23</v>
    <v>APAR INDUSTRIES LIMITED (XBOM:532259)</v>
    <v>2</v>
    <v>41</v>
    <v>Finance</v>
    <v>40</v>
    <v>11797.35</v>
    <v>5500.6</v>
    <v>0.66590000000000005</v>
    <v>-72.95</v>
    <v>3.0070000000000001E-3</v>
    <v>-1.2416E-2</v>
    <v>17.45</v>
    <v>INR</v>
    <v>Apar Industries Limited (Apar) an India-based manufacturer and supplier of conductors, a variety of cables, specialty oils, polymers, and lubricants. The Company’s segments include Conductor; Transformer &amp; Specialties Oils; Power/Telecom Cables, and others. It provides diverse fields of electrical and metallurgical engineering offering value-added products and services in Power Transmission Conductors, Petroleum Specialty Oils, Power &amp; Telecom Cables, and House wires. The Company's specialty oil business has a range of products, which falls under approximately four categories, such as transformer oils, white oils (liquid paraffins), petroleum jelly, and process oils. It also provides CTC/PICC conductors, railway overhead conductors, T&amp;D overhead conductors, optical ground wires, aluminum and alloy rods, specialty wires, and turnkey solutions. The Company has manufacturing plants in the state of Maharashtra, Gujarat, Orissa, and the Union Territory of Dadra &amp; Nagar Haveli.</v>
    <v>2045</v>
    <v>Bombay Stock Exchange</v>
    <v>XBOM</v>
    <v>XBOM</v>
    <v>APAR house, Bldg no. 4 &amp; 5, Corporate Park, V.N. Purav marg, Chembur, MUMBAI, MAHARASHTRA, 400071 IN</v>
    <v>5880</v>
    <v>Machinery, Equipment &amp; Components</v>
    <v>Stock</v>
    <v>45716.438506944447</v>
    <v>983</v>
    <v>5595.05</v>
    <v>254753500000</v>
    <v>APAR INDUSTRIES LIMITED</v>
    <v>APAR INDUSTRIES LIMITED</v>
    <v>5849.95</v>
    <v>29.26</v>
    <v>5875.5</v>
    <v>5802.55</v>
    <v>5820</v>
    <v>40168310</v>
    <v>532259</v>
    <v>APAR INDUSTRIES LIMITED (XBOM:532259)</v>
    <v>5968</v>
    <v>173410</v>
    <v>1989</v>
  </rv>
  <rv s="2">
    <v>1924</v>
  </rv>
  <rv s="1">
    <v>en-GB</v>
    <v>ahgwmw</v>
    <v>268435456</v>
    <v>1</v>
    <v>Powered by Refinitiv</v>
    <v>0</v>
    <v>APL Apollo Tubes Limited (XNSE:APLAPOLLO)</v>
    <v>2</v>
    <v>3</v>
    <v>Finance</v>
    <v>4</v>
    <v>1728.95</v>
    <v>1272.7</v>
    <v>0.98219999999999996</v>
    <v>0.65</v>
    <v>4.5190000000000003E-4</v>
    <v>INR</v>
    <v>APL Apollo Tubes Limited is a producer of structural steel tubes in India. It is engaged in the business of production of electric resistance welded (ERW) steel tubes. Its multi-product offerings include over 1,100 varieties of pre-galvanized tubes, structural steel tubes, galvanized tubes, MS black pipes and hollow sections. It offers its products under various brands, which include Apollo Fabritech, Apollo Build, Apollo DFT, Apollo Column, Apollo Bheem, Apollo Green, Apollo Z+, Apollo Standard, Apollo Agri, Apollo Elliptical, Apollo Oval, Apollo D Section, Apollo Narrow, and Apollo Chaukhat, among others. Its products are used in various applications, which include agricultural and plumbing, firefighting, Door Frame, staircase steps, Furniture &amp; fencing Electrical Conduits, Warehousing Factory Sheds, balcony grills, sheds, greenhouse structures, plumbing and lighting poles, among others. It has manufacturing units in Uttar Pradesh, Tamilnadu, Chhattisgarh, Maharashtra, and Telangana.</v>
    <v>2682</v>
    <v>National Stock Exchange of India</v>
    <v>XNSE</v>
    <v>XNSE</v>
    <v>SG Centre, 37C, Block A, Sector 132, NOIDA, UTTAR PRADESH, 201304 IN</v>
    <v>1453.8</v>
    <v>Metals &amp; Mining</v>
    <v>Stock</v>
    <v>45716.473645833335</v>
    <v>620</v>
    <v>1383.85</v>
    <v>406476300000</v>
    <v>APL Apollo Tubes Limited</v>
    <v>APL Apollo Tubes Limited</v>
    <v>1427.95</v>
    <v>61.3932</v>
    <v>1438.3</v>
    <v>1438.95</v>
    <v>277524600</v>
    <v>APLAPOLLO</v>
    <v>APL Apollo Tubes Limited (XNSE:APLAPOLLO)</v>
    <v>1253631</v>
    <v>833160</v>
    <v>1986</v>
  </rv>
  <rv s="2">
    <v>1926</v>
  </rv>
  <rv s="13">
    <v>en-GB</v>
    <v>ah97zr</v>
    <v>268435456</v>
    <v>1</v>
    <v>Powered by Refinitiv</v>
    <v>23</v>
    <v>APOLLO HOSPITALS ENTERPRISE LIMITED (XBOM:508869)</v>
    <v>2</v>
    <v>41</v>
    <v>Finance</v>
    <v>40</v>
    <v>7545.1</v>
    <v>5690.8</v>
    <v>1.0819000000000001</v>
    <v>-135.85</v>
    <v>6.4190000000000002E-3</v>
    <v>-2.1953999999999998E-2</v>
    <v>38.85</v>
    <v>INR</v>
    <v>Apollo Hospitals Enterprise Limited is an India-based integrated healthcare company. The Company is engaged in the business of providing hospital services and selling pharma and wellness products through a network of pharmacies, including the operation of multidisciplinary private hospitals, clinics, diagnostic centers and pharmacies. The Company's segments include Healthcare Services, Retail Health and Diagnostics, Digital Health and Pharmacy Distribution, and Others. It is engaged in hospitals and hospitals-based services. Retail Health and Diagnostics segment includes clinics and diagnostics. Digital Health and Pharmacy Distribution segment is engaged in the business of procurement and distribution of pharmaceuticals, fast moving consumer goods and private label products business from various services using the digital platform. The Company has approximately 10,000 beds across 73 hospitals, 6000 pharmacies and 2500 clinics and diagnostic centers, as well as 500 telemedicine centers.</v>
    <v>82786</v>
    <v>Bombay Stock Exchange</v>
    <v>XBOM</v>
    <v>XBOM</v>
    <v>"Ali Towers" Ill Floor, #55, Greams Road, CHENNAI, TAMIL NADU, 600006 IN</v>
    <v>6156.75</v>
    <v>Healthcare Providers &amp; Services</v>
    <v>Stock</v>
    <v>45716.438483796293</v>
    <v>986</v>
    <v>6002.15</v>
    <v>898848200000</v>
    <v>APOLLO HOSPITALS ENTERPRISE LIMITED</v>
    <v>APOLLO HOSPITALS ENTERPRISE LIMITED</v>
    <v>6156.75</v>
    <v>67.75</v>
    <v>6187.85</v>
    <v>6052</v>
    <v>6090.85</v>
    <v>143784700</v>
    <v>508869</v>
    <v>APOLLO HOSPITALS ENTERPRISE LIMITED (XBOM:508869)</v>
    <v>5850</v>
    <v>425260</v>
    <v>1979</v>
  </rv>
  <rv s="2">
    <v>1928</v>
  </rv>
  <rv s="13">
    <v>en-GB</v>
    <v>ah8bnm</v>
    <v>268435456</v>
    <v>1</v>
    <v>Powered by Refinitiv</v>
    <v>23</v>
    <v>APOLLO TYRES LIMITED. (XBOM:500877)</v>
    <v>2</v>
    <v>41</v>
    <v>Finance</v>
    <v>40</v>
    <v>584.65</v>
    <v>373.35</v>
    <v>1.4568000000000001</v>
    <v>-15.65</v>
    <v>3.0719999999999996E-3</v>
    <v>-4.0128000000000004E-2</v>
    <v>1.1499999999999999</v>
    <v>INR</v>
    <v>Apollo Tyres Limited is engaged in the manufacturing and sale of automotive tires. The Company operates through the automobile tires, automobile tubes and automobile flaps segment. Its geographical segments include Asia Pacific, Middle East, and Africa (APMEA), Europe and Others. It caters to specific consumer segments through its brands, Apollo and Vredestein. The Apollo brand is available across various categories, including commercial, passenger vehicles, two-wheelers, farm, and industrial. The Vredestein brand products include car tires, tires for agricultural and industrial applications and bicycle tires. The Company’s product portfolio includes the entire range of passenger car, light truck, passenger vehicle, truck and bus, and two-wheeler. Its operations are in India and comprises five tire manufacturing plants, two located in Cochin and one each at Vadodara, Chennai, and Andhra Pradesh. The Company's subsidiaries include Apollo Tyres (NL) B.V., Apollo Tyres AG, and others.</v>
    <v>15457</v>
    <v>Bombay Stock Exchange</v>
    <v>XBOM</v>
    <v>XBOM</v>
    <v>Apollo House, 7 Institutional Area, Sector 32, GURGAON, HARYANA, 122001 IN</v>
    <v>389.9</v>
    <v>Automobiles &amp; Auto Parts</v>
    <v>Stock</v>
    <v>45716.438506944447</v>
    <v>989</v>
    <v>373.35</v>
    <v>253373500000</v>
    <v>APOLLO TYRES LIMITED.</v>
    <v>APOLLO TYRES LIMITED.</v>
    <v>385.25</v>
    <v>19.190000000000001</v>
    <v>390</v>
    <v>374.35</v>
    <v>375.5</v>
    <v>635101000</v>
    <v>500877</v>
    <v>APOLLO TYRES LIMITED. (XBOM:500877)</v>
    <v>71428</v>
    <v>1125650</v>
    <v>1972</v>
  </rv>
  <rv s="2">
    <v>1930</v>
  </rv>
  <rv s="13">
    <v>en-GB</v>
    <v>c37fsm</v>
    <v>268435456</v>
    <v>1</v>
    <v>Powered by Refinitiv</v>
    <v>23</v>
    <v>APTUS VALUE HOUSING FINANCE INDIA LIMITED (XBOM:543335)</v>
    <v>2</v>
    <v>41</v>
    <v>Finance</v>
    <v>40</v>
    <v>401.7</v>
    <v>267.75</v>
    <v>0.96330000000000005</v>
    <v>7.55</v>
    <v>1.4660000000000001E-3</v>
    <v>2.5174999999999999E-2</v>
    <v>0.45</v>
    <v>INR</v>
    <v>Aptus Value Housing Finance India Limited is an India-based home loan company. The Company is engaged primarily in the business of housing finance and all other activities are incidental to the main activities of the Company. It is also engaged in providing loans for non-housing finance activities in the form of loan against properties (LAP). Its products include home loans, LAP, and insurance services. The primary product offered by the Company is focused at addressing the long-term housing finance needs of its customers. LAPs are loans given for refinancing of funds used for the purpose of construction/purchase of a house. LAP has two products, namely, LAP-Construction and LAP-Purchase. It is offering products pertinent to housing finance. It offers credit shield insurance to customers wherein the entire loan outstanding is repaid by the insurance company in the event of death of a customer. Its subsidiary, Aptus Finance India Private Limited, is a non- banking finance company.</v>
    <v>2883</v>
    <v>Bombay Stock Exchange</v>
    <v>XBOM</v>
    <v>XBOM</v>
    <v>No. 8B, Doshi Towers, 8th Floor,, No: 205, Poonamallee High Road,, Kilpauk,, CHENNAI, TAMIL NADU, 600010 IN</v>
    <v>312</v>
    <v>Banking Services</v>
    <v>Stock</v>
    <v>45716.43849537037</v>
    <v>992</v>
    <v>299.7</v>
    <v>149969200000</v>
    <v>APTUS VALUE HOUSING FINANCE INDIA LIMITED</v>
    <v>APTUS VALUE HOUSING FINANCE INDIA LIMITED</v>
    <v>300.05</v>
    <v>21.16</v>
    <v>299.89999999999998</v>
    <v>307.45</v>
    <v>307.45</v>
    <v>499814100</v>
    <v>543335</v>
    <v>APTUS VALUE HOUSING FINANCE INDIA LIMITED (XBOM:543335)</v>
    <v>17083</v>
    <v>390220</v>
    <v>2009</v>
  </rv>
  <rv s="2">
    <v>1932</v>
  </rv>
  <rv s="20">
    <v>en-GB</v>
    <v>c84bh7</v>
    <v>268435456</v>
    <v>1</v>
    <v>Powered by Refinitiv</v>
    <v>42</v>
    <v>ARCHEAN CHEMICAL INDUSTRIES LIMITED (XBOM:543657)</v>
    <v>6</v>
    <v>41</v>
    <v>Finance</v>
    <v>40</v>
    <v>838.2</v>
    <v>409</v>
    <v>0.87</v>
    <v>-8.6999999999999993</v>
    <v>-2.2248999999999998E-2</v>
    <v>-1.7292999999999999E-2</v>
    <v>-11.25</v>
    <v>INR</v>
    <v>Archean Chemical Industries Limited is an India-based specialty chemical manufacturing company. The Company is engaged in activities related to the production and supply of marine chemicals. It is a producer and exporter of Bromine, Sulphate of Potash, and Industrial Salt. It has a single business segment, namely marine chemicals industry. The Company's portfolio of products also includes Potassium Sulfate (SOP). The Company serves a range of industries, including agriculture, pharmaceuticals, water treatment, aluminum, glass, and textiles.</v>
    <v>288</v>
    <v>Bombay Stock Exchange</v>
    <v>XBOM</v>
    <v>XBOM</v>
    <v>No.2D, Ground Floor, North Crescent Road, Thyagaraya Nagar, CHENNAI, TAMIL NADU, 600017 IN</v>
    <v>510</v>
    <v>Chemicals</v>
    <v>Stock</v>
    <v>45716.43849537037</v>
    <v>476.9</v>
    <v>62145840000</v>
    <v>ARCHEAN CHEMICAL INDUSTRIES LIMITED</v>
    <v>ARCHEAN CHEMICAL INDUSTRIES LIMITED</v>
    <v>494.05</v>
    <v>37.32</v>
    <v>503.1</v>
    <v>494.4</v>
    <v>494.4</v>
    <v>123427700</v>
    <v>543657</v>
    <v>ARCHEAN CHEMICAL INDUSTRIES LIMITED (XBOM:543657)</v>
    <v>26864</v>
    <v>1762260</v>
    <v>2009</v>
  </rv>
  <rv s="2">
    <v>1934</v>
  </rv>
  <rv s="13">
    <v>en-GB</v>
    <v>aha6vh</v>
    <v>268435456</v>
    <v>1</v>
    <v>Powered by Refinitiv</v>
    <v>23</v>
    <v>ASAHI INDIA GLASS LIMITED (XBOM:515030)</v>
    <v>2</v>
    <v>41</v>
    <v>Finance</v>
    <v>40</v>
    <v>833</v>
    <v>502.2</v>
    <v>0.97570000000000001</v>
    <v>-39</v>
    <v>-1.5329999999999999E-3</v>
    <v>-5.9275000000000001E-2</v>
    <v>-0.95</v>
    <v>INR</v>
    <v>Asahi India Glass Limited (AIS) is an India-based integrated glass and windows solutions company. The Company is engaged in the business of manufacturing of auto glass, float glass and other value-added glasses. Its segments include Automotive Glass and Float Glass. Its auto glass products are used in the manufacturing of passenger and commercial vehicles, including trucks, buses, railways, metros, tractors, and off-highway vehicles. Its automotive glass includes windscreen, sidelites, backlite, sunroof, and bullet resistant glass. Its architectural glass includes float glass, super specialty glass, energy-efficiency glass, value-added glass, AIS windows, and designer glass. Its industrial glass includes consumer durable glass products and construction and farm equipment. It provides customized solutions to home and car owners through its consumer brands, AIS Windows, AIS Glasxperts, AIS Windshield Experts and Car fit Experts.</v>
    <v>2567</v>
    <v>Bombay Stock Exchange</v>
    <v>XBOM</v>
    <v>XBOM</v>
    <v>Unit No 301-308, 1101-1104, Tower D, Global Business, Park Mehrauli-Gurugram Road, GURGAON, HARYANA, 122002 IN</v>
    <v>650.9</v>
    <v>Automobiles &amp; Auto Parts</v>
    <v>Stock</v>
    <v>45716.438506944447</v>
    <v>997</v>
    <v>608.4</v>
    <v>164717700000</v>
    <v>ASAHI INDIA GLASS LIMITED</v>
    <v>ASAHI INDIA GLASS LIMITED</v>
    <v>648</v>
    <v>45.1</v>
    <v>657.95</v>
    <v>618.95000000000005</v>
    <v>618.95000000000005</v>
    <v>243089900</v>
    <v>515030</v>
    <v>ASAHI INDIA GLASS LIMITED (XBOM:515030)</v>
    <v>15968</v>
    <v>213340</v>
    <v>1984</v>
  </rv>
  <rv s="2">
    <v>1936</v>
  </rv>
  <rv s="1">
    <v>en-GB</v>
    <v>ahgyzr</v>
    <v>268435456</v>
    <v>1</v>
    <v>Powered by Refinitiv</v>
    <v>0</v>
    <v>ASHOK LEYLAND LIMITED (XNSE:ASHOKLEY)</v>
    <v>2</v>
    <v>3</v>
    <v>Finance</v>
    <v>4</v>
    <v>264.64999999999998</v>
    <v>157.55000000000001</v>
    <v>1.1074999999999999</v>
    <v>-12.49</v>
    <v>-5.5404999999999996E-2</v>
    <v>INR</v>
    <v>Ashok Leyland Limited is an India-based company that is engaged in automobile manufacturing. The main activities of the Company relate to manufacturing, sales, vehicle and housing finance, IT services and services related to a wide range of commercial vehicles. The Company is also engaged in manufacturing engines for industrial and marine applications, forgings and castings. Its segments include Commercial vehicles and Financial service. Its truck product categories include haulage, ICV, tippers and tractors. Its bus product categories include city, intercity, school and college, staff, stage carrier, and tourist. The Company's light vehicle product categories include light commercial vehicle, small commercial vehicle, goods carrier and passenger. The Company's power solutions include agricultural engines, diesel generators, industrial engines, marine engines and gas genset. Its defense products include armored, high mobility, light tactical, logistics, simulator and tracked vehicles.</v>
    <v>9607</v>
    <v>National Stock Exchange of India</v>
    <v>XNSE</v>
    <v>XNSE</v>
    <v>No. 1, Sardar Patel Road, Guindy, CHENNAI, TAMIL NADU, 600032 IN</v>
    <v>222.41</v>
    <v>Machinery, Equipment &amp; Components</v>
    <v>Stock</v>
    <v>45716.473645833335</v>
    <v>626</v>
    <v>211.32</v>
    <v>667267100000</v>
    <v>ASHOK LEYLAND LIMITED</v>
    <v>ASHOK LEYLAND LIMITED</v>
    <v>221.99</v>
    <v>22.706299999999999</v>
    <v>225.43</v>
    <v>212.94</v>
    <v>2936527000</v>
    <v>ASHOKLEY</v>
    <v>ASHOK LEYLAND LIMITED (XNSE:ASHOKLEY)</v>
    <v>13346925</v>
    <v>13082610</v>
    <v>1948</v>
  </rv>
  <rv s="2">
    <v>1938</v>
  </rv>
  <rv s="1">
    <v>en-GB</v>
    <v>ahgz6h</v>
    <v>268435456</v>
    <v>1</v>
    <v>Powered by Refinitiv</v>
    <v>0</v>
    <v>ASIAN PAINTS LIMITED (XNSE:ASIANPAINT)</v>
    <v>2</v>
    <v>3</v>
    <v>Finance</v>
    <v>4</v>
    <v>3394.9</v>
    <v>2175.8000000000002</v>
    <v>0.75519999999999998</v>
    <v>-33.9</v>
    <v>-1.5314000000000001E-2</v>
    <v>INR</v>
    <v>Asian Paints Limited is an India-based company, which is engaged in the business of manufacturing, selling and distribution of paints, coatings, products related to home decor, bath fittings and providing related services. The Company operates through the Paints and Home Decor segment. The Company manufactures paints, varnishes, enamels, and thinners. It also manufactures organic and inorganic chemical compounds; metal sanitary ware such as bath, sinks, washbasins and similar articles and cosmetics and toiletries. Its Home Decor business offers modular kitchens and wardrobes, bath fittings and sanitaryware, decorative lightnings, unplasticized polyvinyl chloride (uPVC) windows and doors, wall coverings, furniture, furnishing, and rugs. It offers a range of services, such as interior design service, safe painting service, wood solutions, waterproofing solutions, color consultancy online and contractor finder services.</v>
    <v>9482</v>
    <v>National Stock Exchange of India</v>
    <v>XNSE</v>
    <v>XNSE</v>
    <v>6A &amp; 6B, Shantinagar, Santacruz (East), MUMBAI, MAHARASHTRA, 400055 IN</v>
    <v>2211.35</v>
    <v>Chemicals</v>
    <v>Stock</v>
    <v>45716.473645833335</v>
    <v>20</v>
    <v>2175.8000000000002</v>
    <v>2132907000000</v>
    <v>ASIAN PAINTS LIMITED</v>
    <v>ASIAN PAINTS LIMITED</v>
    <v>2210</v>
    <v>50.15</v>
    <v>2213.65</v>
    <v>2179.75</v>
    <v>958717500</v>
    <v>ASIANPAINT</v>
    <v>ASIAN PAINTS LIMITED (XNSE:ASIANPAINT)</v>
    <v>1701193</v>
    <v>889460</v>
    <v>1945</v>
  </rv>
  <rv s="2">
    <v>1940</v>
  </rv>
  <rv s="1">
    <v>en-GB</v>
    <v>az66u2</v>
    <v>268435456</v>
    <v>1</v>
    <v>Powered by Refinitiv</v>
    <v>0</v>
    <v>ASTER DM HEALTHCARE LIMITED (XNSE:ASTERDM)</v>
    <v>2</v>
    <v>3</v>
    <v>Finance</v>
    <v>4</v>
    <v>534.79999999999995</v>
    <v>309.75</v>
    <v>1.2839</v>
    <v>-0.55000000000000004</v>
    <v>-1.3630000000000001E-3</v>
    <v>INR</v>
    <v>Aster DM Healthcare Limited is a healthcare service provider. The Company's segments include Hospitals, Clinics, Retail Pharmacies, and Others. The Hospitals segment comprises of hospitals and in-house pharmacies at the hospitals. The Clinics segment comprises of clinics and in-house pharmacies at the clinics. The Retail Pharmacies segment comprises standalone retail pharmacies and optical outlets. The Other segment comprises healthcare consultancy services. The Company operates over 19 hospitals, 13 clinics, 223 pharmacies (operated by Alfaone Retail Pharmacies Private Limited under brand license from Aster), and 224 labs and patient experience centers across five states in India.</v>
    <v>14016</v>
    <v>National Stock Exchange of India</v>
    <v>XNSE</v>
    <v>XNSE</v>
    <v>Awfis, 2nd Floor Renaissance Centra, 27 &amp; 27/1, Mission Road, Rama Nagar, BANGALORE, KARNATAKA, 560027 IN</v>
    <v>407.95</v>
    <v>Healthcare Providers &amp; Services</v>
    <v>Stock</v>
    <v>45716.473645833335</v>
    <v>1000</v>
    <v>392</v>
    <v>200993900000</v>
    <v>ASTER DM HEALTHCARE LIMITED</v>
    <v>ASTER DM HEALTHCARE LIMITED</v>
    <v>401.1</v>
    <v>83.954899999999995</v>
    <v>403.5</v>
    <v>402.95</v>
    <v>498126100</v>
    <v>ASTERDM</v>
    <v>ASTER DM HEALTHCARE LIMITED (XNSE:ASTERDM)</v>
    <v>842866</v>
    <v>676650</v>
    <v>2008</v>
  </rv>
  <rv s="2">
    <v>1942</v>
  </rv>
  <rv s="1">
    <v>en-GB</v>
    <v>ahgznm</v>
    <v>268435456</v>
    <v>1</v>
    <v>Powered by Refinitiv</v>
    <v>0</v>
    <v>ASTRAL LIMITED (XNSE:ASTRAL)</v>
    <v>2</v>
    <v>3</v>
    <v>Finance</v>
    <v>4</v>
    <v>2454</v>
    <v>1305.55</v>
    <v>0.9798</v>
    <v>-50.85</v>
    <v>-3.6632999999999999E-2</v>
    <v>INR</v>
    <v>Astral Limited is an India-based company, which is engaged in the manufacturing of chlorinated polyvinyl chloride (CPVC) pipes and fittings. The Company's segments include Plumbing, and Paints and Adhesives. The Company operates across seven sectors, encompassing pipes and fittings; water tanks; adhesives, construction chemicals and sealants; infrastructure; faucets and sanitaryware; paints, and specialized valves. In the pipes and fittings sector, the Company offers plumbing systems, drainage system, cable protection system, agriculture system, solvent cements and specialized fittings. In the water tanks sector, it offers roto molding tanks, blow molding tanks and loft tanks. In the infrastructure sector, it offers drainage, cable protection and PT duct system. In the faucets and sanitaryware sector, it offers faucets, sanitaryware, cisterns, showers and bathroom accessories. The Company offers protective coatings, industrial coatings and decorative coatings in the paint sector.</v>
    <v>4558</v>
    <v>National Stock Exchange of India</v>
    <v>XNSE</v>
    <v>XNSE</v>
    <v>ASTRAL HOUSE 207/1, Bh. Rajpath Club, Off. S.G. Highway, AHMEDABAD, GUJARAT, 380059 IN</v>
    <v>1386.95</v>
    <v>Homebuilding &amp; Construction Supplies</v>
    <v>Stock</v>
    <v>45716.473645833335</v>
    <v>23</v>
    <v>1323.65</v>
    <v>373254500000</v>
    <v>ASTRAL LIMITED</v>
    <v>ASTRAL LIMITED</v>
    <v>1385</v>
    <v>70.86</v>
    <v>1388.1</v>
    <v>1337.25</v>
    <v>268634700</v>
    <v>ASTRAL</v>
    <v>ASTRAL LIMITED (XNSE:ASTRAL)</v>
    <v>720390</v>
    <v>504350</v>
    <v>1996</v>
  </rv>
  <rv s="2">
    <v>1944</v>
  </rv>
  <rv s="1">
    <v>en-GB</v>
    <v>ahgztc</v>
    <v>268435456</v>
    <v>1</v>
    <v>Powered by Refinitiv</v>
    <v>0</v>
    <v>ASTRAZENECA PHARMA INDIA LIMITED (XNSE:ASTRAZEN)</v>
    <v>2</v>
    <v>3</v>
    <v>Finance</v>
    <v>4</v>
    <v>8139</v>
    <v>4785</v>
    <v>0.44900000000000001</v>
    <v>-191.8</v>
    <v>-2.7836E-2</v>
    <v>INR</v>
    <v>AstraZeneca Pharma India Limited is an India-based biopharmaceutical company. Its therapeutic areas include cardiovascular, renal and metabolism; oncology, and respiratory diseases. The Company operates through Healthcare segment. The Company is engaged in the business of manufacturing, distribution and marketing of pharmaceutical products and also provides clinical trial services to an overseas group company. Its therapeutic offerings in CVRM business include heart failure, and chronic kidney disease indications for Forxiga (Dapagliflozin). Its approvals in oncology business include the use of Imfinzi (Durvalumab) in Biliary Tract Carcinoma, and use of Lynparza (Olaparib) in early breast cancer. The Company has a portfolio of oral antidiabetic drugs with presence in two drug classes: SGLT2 inhibitors and DPP4 inhibitors. The Company’s DPP4 offering comprises of the brands of Onglyza (Saxagliptin) and Kombiglzye (Saxagliptin/Metformin).</v>
    <v>940</v>
    <v>National Stock Exchange of India</v>
    <v>XNSE</v>
    <v>XNSE</v>
    <v>Block N1, 12th Floor,, Manyata Empassy Business Park, Rachenahalli, Outer Ring Road,, BANGALORE, KARNATAKA, 560045 IN</v>
    <v>6949</v>
    <v>Pharmaceuticals</v>
    <v>Stock</v>
    <v>45716.473645833335</v>
    <v>1003</v>
    <v>6670</v>
    <v>172982500000</v>
    <v>ASTRAZENECA PHARMA INDIA LIMITED</v>
    <v>ASTRAZENECA PHARMA INDIA LIMITED</v>
    <v>6949</v>
    <v>174.0761</v>
    <v>6890.45</v>
    <v>6698.65</v>
    <v>25000000</v>
    <v>ASTRAZEN</v>
    <v>ASTRAZENECA PHARMA INDIA LIMITED (XNSE:ASTRAZEN)</v>
    <v>9484</v>
    <v>22200</v>
    <v>1979</v>
  </rv>
  <rv s="2">
    <v>1946</v>
  </rv>
  <rv s="1">
    <v>en-GB</v>
    <v>ahh15r</v>
    <v>268435456</v>
    <v>1</v>
    <v>Powered by Refinitiv</v>
    <v>0</v>
    <v>ATUL LIMITED (XNSE:ATUL)</v>
    <v>2</v>
    <v>3</v>
    <v>Finance</v>
    <v>4</v>
    <v>8180</v>
    <v>5149.55</v>
    <v>0.97489999999999999</v>
    <v>-78.849999999999994</v>
    <v>-1.4740999999999999E-2</v>
    <v>INR</v>
    <v>Atul Ltd is an India-based company, which is in the business of life science chemicals and performance, and other chemicals. It serves various industries across the world, such as adhesives, agriculture, animal feed, automobile, composites, construction, cosmetic, defense, dyestuff, electrical and electronics, flavor, food, footwear, fragrance, glass, home care, horticulture, hospitality, paint and coatings, paper, personal care, pharmaceutical, plastic, polymer, rubber, soap and detergent, sport and leisure, textile, tire, and wind energy. It operates through three segments: Life Science Chemicals, Performance and Other Chemicals, and Others. Its Life Science Chemicals segment offers active pharmaceutical ingredients (APIs), API intermediates, crop protection chemicals. Its Performance and Other Chemicals segment offers adhesion promoters, bulk chemicals, epoxy resins and hardeners, intermediates, and textile dyes. Its Others segment offers agribiotech, food products and services.</v>
    <v>3255</v>
    <v>National Stock Exchange of India</v>
    <v>XNSE</v>
    <v>XNSE</v>
    <v>Atul, GUJARAT, 396020 IN</v>
    <v>5394.9</v>
    <v>Chemicals</v>
    <v>Stock</v>
    <v>45716.473645833335</v>
    <v>26</v>
    <v>5200</v>
    <v>155287600000</v>
    <v>ATUL LIMITED</v>
    <v>ATUL LIMITED</v>
    <v>5310.2</v>
    <v>37.869999999999997</v>
    <v>5348.85</v>
    <v>5270</v>
    <v>29441760</v>
    <v>ATUL</v>
    <v>ATUL LIMITED (XNSE:ATUL)</v>
    <v>38686</v>
    <v>103020</v>
    <v>1975</v>
  </rv>
  <rv s="2">
    <v>1948</v>
  </rv>
  <rv s="1">
    <v>en-GB</v>
    <v>ahh1bh</v>
    <v>268435456</v>
    <v>1</v>
    <v>Powered by Refinitiv</v>
    <v>0</v>
    <v>AU SMALL FINANCE BANK LIMITED (XNSE:AUBANK)</v>
    <v>2</v>
    <v>3</v>
    <v>Finance</v>
    <v>4</v>
    <v>755.4</v>
    <v>492.7</v>
    <v>1.6515</v>
    <v>9</v>
    <v>1.6167000000000001E-2</v>
    <v>INR</v>
    <v>AU Small Finance Bank Limited is an India-based non-deposit accepting non-banking financial company (NBFC-ND). The Company is engaged in providing a range of banking and financial services, including retail banking, wholesale banking and treasury operations and other services. Its segments include treasury, retail banking, wholesale banking, and other banking businesses. The treasury segment primarily consists of interest from investment portfolios, money market borrowing and lending. The retail banking segment include digital banking, and other retail banking. The wholesale banking segment provides loans and transaction services to large corporates, emerging corporates, public sector units, government bodies, financial institutions, and medium scale enterprises. Its personal banking includes savings account, salary account, and fixed deposits. It offers various types of loans, which include car loan, home loan, personal loan, tractor loan and others.</v>
    <v>29738</v>
    <v>National Stock Exchange of India</v>
    <v>XNSE</v>
    <v>XNSE</v>
    <v>Bank House, Mile 0, Ajmer Road,, JAIPUR, RAJASTHAN, 302001 IN</v>
    <v>569</v>
    <v>Banking Services</v>
    <v>Stock</v>
    <v>45716.473645833335</v>
    <v>29</v>
    <v>549.15</v>
    <v>414420300000</v>
    <v>AU SMALL FINANCE BANK LIMITED</v>
    <v>AU SMALL FINANCE BANK LIMITED</v>
    <v>550</v>
    <v>20.762799999999999</v>
    <v>556.70000000000005</v>
    <v>565.70000000000005</v>
    <v>744423000</v>
    <v>AUBANK</v>
    <v>AU SMALL FINANCE BANK LIMITED (XNSE:AUBANK)</v>
    <v>5285029</v>
    <v>3797450</v>
    <v>1996</v>
  </rv>
  <rv s="2">
    <v>1950</v>
  </rv>
  <rv s="1">
    <v>en-GB</v>
    <v>ahh1k2</v>
    <v>268435456</v>
    <v>1</v>
    <v>Powered by Refinitiv</v>
    <v>0</v>
    <v>AUROBINDO PHARMA LTD (XNSE:AUROPHARMA)</v>
    <v>2</v>
    <v>3</v>
    <v>Finance</v>
    <v>4</v>
    <v>1592</v>
    <v>984.3</v>
    <v>0.99170000000000003</v>
    <v>-22.4</v>
    <v>-2.0727000000000002E-2</v>
    <v>INR</v>
    <v>Aurobindo Pharma Limited is an India-based pharmaceutical company. The Company is principally engaged in manufacturing and marketing of active pharmaceutical ingredients, branded pharmaceuticals, generic pharmaceuticals, and related services. Its Key therapeutic segments include Central nervous systems (CNS), Antiretrovirals (ARVs), Cardiovascular (CVS), SSP - Orals and Sterile, Anti-infectives, Anti-diabetics and Cephalosporins - Orals. It is engaged in developing a range of oncology and hormonal products. It is developing topical as well as transdermal products in the dermatology therapeutic segment. The Company is marketing its products globally in approximately 150 countries. The Company's subsidiaries include APL Healthcare Limited, Auronext Pharma Private Limited, Auro Peptides Limited, APL Pharma Thai Limited, Auro Pharma Inc, Aurobindo Pharma (Malta) Limited, APL Swift Services (Malta) Limited, Aurobindo Pharma Industria Farmaceutica Ltda, and others.</v>
    <v>8797</v>
    <v>National Stock Exchange of India</v>
    <v>XNSE</v>
    <v>XNSE</v>
    <v>Galaxy, Floors: 22-24,, Plot No.1, Survey No.83/1,, Hyderabad Knowledge City, Raidurg Panmaktha, Ranga Reddy District,, HYDERABAD, TELANGANA, 500032 IN</v>
    <v>1076.3499999999999</v>
    <v>Pharmaceuticals</v>
    <v>Stock</v>
    <v>45716.473645833335</v>
    <v>629</v>
    <v>1053.3</v>
    <v>627875600000</v>
    <v>AUROBINDO PHARMA LTD</v>
    <v>AUROBINDO PHARMA LTD</v>
    <v>1075.9000000000001</v>
    <v>17.6615</v>
    <v>1080.7</v>
    <v>1058.3</v>
    <v>580801600</v>
    <v>AUROPHARMA</v>
    <v>AUROBINDO PHARMA LTD (XNSE:AUROPHARMA)</v>
    <v>795117</v>
    <v>1173040</v>
    <v>1986</v>
  </rv>
  <rv s="2">
    <v>1952</v>
  </rv>
  <rv s="1">
    <v>en-GB</v>
    <v>ahh27w</v>
    <v>268435456</v>
    <v>1</v>
    <v>Powered by Refinitiv</v>
    <v>0</v>
    <v>AVANTI FEEDS LIMITED (XNSE:AVANTIFEED)</v>
    <v>2</v>
    <v>3</v>
    <v>Finance</v>
    <v>4</v>
    <v>793</v>
    <v>472</v>
    <v>1.0522</v>
    <v>-53.1</v>
    <v>-7.1203000000000002E-2</v>
    <v>INR</v>
    <v>Avanti Feeds Limited is engaged in manufacturing of shrimp feed. The Company operates through three segments: Shrimp Feed, Windmills, and Hatchery. The shrimp feed is manufactured and marketed to farmers, which is used in aqua culture to grow shrimp. The shrimps are purchased from the farmers and are further processed and exported to various countries. It has installed over four mills of over 3.2 megawatts capacity at Chitradurga, Karnataka. The power generated from windmills is sold to Bangalore Electricity Supply Company Limited (BESCOM) under a power purchase agreement. It has six shrimp feed manufacturing units and one hatchery. The Company’s products include raw shrimp, cooked shrimp, and value-added shrimp. Its value-added shrimps include marinated products, breaded products, skewers, and shrimp rings. The Company provides its products to various markets, such as Europe, Japan, Korea, China, Russia, Canada, and the Middle East.</v>
    <v>1542</v>
    <v>National Stock Exchange of India</v>
    <v>XNSE</v>
    <v>XNSE</v>
    <v>G-2, Concorde Apartments, 6-3-658,, Somajiguda,, HYDERABAD, TELANGANA, 500082 IN</v>
    <v>738</v>
    <v>Food &amp; Tobacco</v>
    <v>Stock</v>
    <v>45716.473645833335</v>
    <v>1006</v>
    <v>686</v>
    <v>101012500000</v>
    <v>AVANTI FEEDS LIMITED</v>
    <v>AVANTI FEEDS LIMITED</v>
    <v>737.95</v>
    <v>21.12</v>
    <v>745.75</v>
    <v>692.65</v>
    <v>136245600</v>
    <v>AVANTIFEED</v>
    <v>AVANTI FEEDS LIMITED (XNSE:AVANTIFEED)</v>
    <v>742091</v>
    <v>671660</v>
    <v>1993</v>
  </rv>
  <rv s="2">
    <v>1954</v>
  </rv>
  <rv s="1">
    <v>en-GB</v>
    <v>ahhktc</v>
    <v>268435456</v>
    <v>1</v>
    <v>Powered by Refinitiv</v>
    <v>0</v>
    <v>AVENUE SUPERMARTS LIMITED (XNSE:DMART)</v>
    <v>2</v>
    <v>3</v>
    <v>Finance</v>
    <v>4</v>
    <v>5484.85</v>
    <v>3391</v>
    <v>0.76910000000000001</v>
    <v>-103.25</v>
    <v>-2.9439000000000003E-2</v>
    <v>INR</v>
    <v>Avenue Supermarts Limited is an India-based company, which is engaged in the business of organized retail and operating supermarkets under the DMart brand name. DMart is a supermarket chain that offers customers a range of products with a focus on the foods, non-foods fast-moving consumer goods (FMCG) and general merchandise and apparel product categories. Its stores stock home utility products, including food, toiletries, beauty products, garments, kitchenware, bed and bath linen, home appliances and others. The Company offers its products under various categories, such as bed and bath, dairy and frozen, fruits and vegetables, crockery, toys and games, kids’ apparel, ladies’ garments, apparel for men, home and personal care, daily essentials, grocery, and staples. DMart operates approximately 365 stores and has a presence across Maharashtra, Gujarat, Andhra Pradesh, Madhya Pradesh, Karnataka, Telangana, and Chhattisgarh.</v>
    <v>13971</v>
    <v>National Stock Exchange of India</v>
    <v>XNSE</v>
    <v>XNSE</v>
    <v>B-72/72A, Wagle Industrial Estate, Road No. 33, Kamgar Hospital Road, THANE, MAHARASHTRA, 400604 IN</v>
    <v>3532.55</v>
    <v>Food &amp; Drug Retailing</v>
    <v>Stock</v>
    <v>45716.473657407405</v>
    <v>32</v>
    <v>3391</v>
    <v>2297576000000</v>
    <v>AVENUE SUPERMARTS LIMITED</v>
    <v>AVENUE SUPERMARTS LIMITED</v>
    <v>3507</v>
    <v>82.934399999999997</v>
    <v>3507.2</v>
    <v>3403.95</v>
    <v>650733100</v>
    <v>DMART</v>
    <v>AVENUE SUPERMARTS LIMITED (XNSE:DMART)</v>
    <v>799598</v>
    <v>405070</v>
    <v>2000</v>
  </rv>
  <rv s="2">
    <v>1956</v>
  </rv>
  <rv s="1">
    <v>en-GB</v>
    <v>ahh2gh</v>
    <v>268435456</v>
    <v>1</v>
    <v>Powered by Refinitiv</v>
    <v>0</v>
    <v>Axis Bank Limited (XNSE:AXISBANK)</v>
    <v>2</v>
    <v>3</v>
    <v>Finance</v>
    <v>4</v>
    <v>1339.65</v>
    <v>933.5</v>
    <v>1.4953000000000001</v>
    <v>-1.1499999999999999</v>
    <v>-1.1310000000000001E-3</v>
    <v>INR</v>
    <v>Axis Bank Limited (the Bank) is a private sector bank. The Bank’s segments include Treasury, Retail Banking, Corporate/Wholesale Banking and Other Banking Business. Treasury operations include investments in sovereign and corporate debt, equity and mutual funds, trading operations, derivative trading and foreign exchange operations on the proprietary account and for customers. Retail Banking constitutes lending activities, along with liability products, card services, Internet banking, mobile banking, automated teller machine (ATM) services, depository, financial advisory services and non-resident Indian (NRI) services. Corporate/Wholesale Banking includes corporate relationships, advisory services, placements and syndication, project appraisals, capital market related services and cash management services. The other Banking Business includes para banking activities like third party product distribution and other banking transactions not covered under any of the above three segments.</v>
    <v>104332</v>
    <v>National Stock Exchange of India</v>
    <v>XNSE</v>
    <v>XNSE</v>
    <v>Axis House, C-2, Wadia International Centre, Pandurang Budhkar Marg, Worli, MUMBAI, MAHARASHTRA, 400025 IN</v>
    <v>1035.5</v>
    <v>Banking Services</v>
    <v>Stock</v>
    <v>45716.473645833335</v>
    <v>493</v>
    <v>1009.95</v>
    <v>3124476000000</v>
    <v>Axis Bank Limited</v>
    <v>Axis Bank Limited</v>
    <v>1014.8</v>
    <v>11.188499999999999</v>
    <v>1016.7</v>
    <v>1015.55</v>
    <v>3096394000</v>
    <v>AXISBANK</v>
    <v>Axis Bank Limited (XNSE:AXISBANK)</v>
    <v>15026849</v>
    <v>5605700</v>
    <v>1993</v>
  </rv>
  <rv s="2">
    <v>1958</v>
  </rv>
  <rv s="21">
    <v>en-GB</v>
    <v>ahebgh</v>
    <v>268435456</v>
    <v>1</v>
    <v>Powered by Refinitiv</v>
    <v>43</v>
    <v>BAJAJ AUTO LIMITED. (XBOM:532977)</v>
    <v>14</v>
    <v>44</v>
    <v>Finance</v>
    <v>40</v>
    <v>12772.15</v>
    <v>7885.1</v>
    <v>1.101</v>
    <v>-326.8</v>
    <v>-6.0079999999999997E-4</v>
    <v>-3.9691000000000004E-2</v>
    <v>-4.75</v>
    <v>INR</v>
    <v>Bajaj Auto Limited is an India-based company, which is engaged in the business of the development, manufacturing, and distribution of automobiles, such as motorcycles, commercial vehicles, electric vehicles, and parts. It is a manufacturer of two-wheelers, three-wheelers, and quadri-cycles. The Company sells its products in India as well as in various other global markets. Its segments include Automotive, Investments, Financing, and Others. The automotive segment includes all activities related to development, design, manufacture, assembly, and sale of two-wheelers/three-wheelers as well as sale of related parts and accessories. Its motorcycles include Boxer, CT, Platina, Discover, Pulsar, Avenger, KTM, Dominar, Husqvarna, and Chetak. Its commercial vehicles include Passenger Carriers, Good Carriers, and Quadricycle. Its subsidiaries include Citicore Fund Managers, Inc., Citicore Property Managers, Inc., Sikat Solar Holdco, Inc., and Citicore Solar South Cotabato, Inc.</v>
    <v>6192</v>
    <v>Bombay Stock Exchange</v>
    <v>XBOM</v>
    <v>XBOM</v>
    <v>Akurdi,, PUNE, MAHARASHTRA, 411035 IN</v>
    <v>8202.85</v>
    <v>511</v>
    <v>Automobiles &amp; Auto Parts</v>
    <v>Stock</v>
    <v>45716.438506944447</v>
    <v>1009</v>
    <v>7885.1</v>
    <v>2350763000000</v>
    <v>BAJAJ AUTO LIMITED.</v>
    <v>BAJAJ AUTO LIMITED.</v>
    <v>8200</v>
    <v>29.76</v>
    <v>8233.5499999999993</v>
    <v>7906.75</v>
    <v>7902</v>
    <v>279257600</v>
    <v>532977</v>
    <v>BAJAJ AUTO LIMITED. (XBOM:532977)</v>
    <v>12021</v>
    <v>254320</v>
    <v>2007</v>
  </rv>
  <rv s="2">
    <v>1960</v>
  </rv>
  <rv s="1">
    <v>en-GB</v>
    <v>ahh3im</v>
    <v>268435456</v>
    <v>1</v>
    <v>Powered by Refinitiv</v>
    <v>0</v>
    <v>BAJAJ FINANCE LIMITED (XNSE:BAJFINANCE)</v>
    <v>2</v>
    <v>3</v>
    <v>Finance</v>
    <v>4</v>
    <v>8739</v>
    <v>6187.8</v>
    <v>1.8524</v>
    <v>-175.1</v>
    <v>-2.0114E-2</v>
    <v>INR</v>
    <v>Bajaj Finance Ltd. is an India-based non-banking financial company (NBFC). The Company is mainly engaged in the business of lending and accepting deposits. It has a diversified lending portfolio across retail, small and medium-sized enterprises (SMEs) and commercial customers with a presence in both urban and rural India. It also accepts public and corporate deposits and offers a variety of financial service products to its customers. Its products include Consumer Finance, Commercial Lending, SME Finance, Investment, Corporate Finance, and Financial Institutions Lending. Its Consumer Finance includes Digital Product Finance, Lifestyle Finance, Durable Finance, Personal Loan, Home Loan, Retailer Finance, and others. Its commercial lending includes Vendor Financing, Large Value Lease Rental Discounting, Loans against Securities, and others. Its investments include fixed deposit and mutual funds. Its subsidiaries include Bajaj Housing Finance Ltd. and Bajaj Financial Securities Ltd.</v>
    <v>53782</v>
    <v>National Stock Exchange of India</v>
    <v>XNSE</v>
    <v>XNSE</v>
    <v>6th Floor Bajaj Finserv Corporate Office, Off Pune-Ahmednagar Road, Viman Nagar, PUNE, MAHARASHTRA, 411014 IN</v>
    <v>8670</v>
    <v>Banking Services</v>
    <v>Stock</v>
    <v>45716.473645833335</v>
    <v>35</v>
    <v>8510.0499999999993</v>
    <v>5256943000000</v>
    <v>BAJAJ FINANCE LIMITED</v>
    <v>BAJAJ FINANCE LIMITED</v>
    <v>8665</v>
    <v>33.269100000000002</v>
    <v>8705.4</v>
    <v>8530.2999999999993</v>
    <v>619279800</v>
    <v>BAJFINANCE</v>
    <v>BAJAJ FINANCE LIMITED (XNSE:BAJFINANCE)</v>
    <v>1754580</v>
    <v>962790</v>
    <v>1987</v>
  </rv>
  <rv s="2">
    <v>1962</v>
  </rv>
  <rv s="1">
    <v>en-GB</v>
    <v>ahh3a2</v>
    <v>268435456</v>
    <v>1</v>
    <v>Powered by Refinitiv</v>
    <v>0</v>
    <v>Bajaj Finserv Limited (XNSE:BAJAJFINSV)</v>
    <v>2</v>
    <v>3</v>
    <v>Finance</v>
    <v>4</v>
    <v>2029.9</v>
    <v>1419.05</v>
    <v>1.9012</v>
    <v>-53.25</v>
    <v>-2.7654000000000001E-2</v>
    <v>INR</v>
    <v>Bajaj Finserv Limited is a holding company for various financial services businesses. It is engaged in the business of promoting financial services such as finance, insurance, broking, investments, and others, including distribution using digital platforms through its investments in subsidiaries and joint ventures. It is also engaged in the business of generating power through wind turbines, a renewable source of energy. Its segments include life insurance, general insurance, windmill, retail financing, and investments and others. It focuses on commercial lending; personal loans; small and medium enterprise lending; rural lending; deposit; loan against securities, and partnerships and services. It serves various customers through its subsidiaries by providing financial products and services for asset acquisition through financing, asset protection through general insurance, family and income protection in the form of life and health insurance, and retirement and savings solutions.</v>
    <v>125</v>
    <v>National Stock Exchange of India</v>
    <v>XNSE</v>
    <v>XNSE</v>
    <v>6th Floor, Bajaj Finserv Corporate Office, Off Pune-Ahmednagar Road, Viman Nagar, PUNE, MAHARASHTRA, 411014 IN</v>
    <v>1920</v>
    <v>Banking Services</v>
    <v>Stock</v>
    <v>45716.473645833335</v>
    <v>38</v>
    <v>1862.55</v>
    <v>2990447000000</v>
    <v>Bajaj Finserv Limited</v>
    <v>Bajaj Finserv Limited</v>
    <v>1911.05</v>
    <v>34.864400000000003</v>
    <v>1925.55</v>
    <v>1872.3</v>
    <v>1594820000</v>
    <v>BAJAJFINSV</v>
    <v>Bajaj Finserv Limited (XNSE:BAJAJFINSV)</v>
    <v>1797567</v>
    <v>1839240</v>
    <v>2007</v>
  </rv>
  <rv s="2">
    <v>1964</v>
  </rv>
  <rv s="1">
    <v>en-GB</v>
    <v>ahh3fr</v>
    <v>268435456</v>
    <v>1</v>
    <v>Powered by Refinitiv</v>
    <v>0</v>
    <v>Bajaj Holdings &amp; Investment Limited. (XNSE:BAJAJHLDNG)</v>
    <v>2</v>
    <v>3</v>
    <v>Finance</v>
    <v>4</v>
    <v>13238</v>
    <v>7659.95</v>
    <v>1.2996000000000001</v>
    <v>-494.3</v>
    <v>-4.0957E-2</v>
    <v>INR</v>
    <v>Bajaj Holdings &amp; Investment Limited is an India-based holding and investment company. The Company is acting as a primary investment company and focusing on new business opportunities. Its focuses on earning income through dividends, interest and gains on investments held. The Company's other equities portfolio comprises of its investments in listed and unlisted entities. It invests in equities normally with an approximately five-year holding horizon or longer based on its views on growth from public equity markets as well as opportunities in the private equity space. The Company's other equities investment portfolio includes Consumer Discretionary, Consumer Staples, Financials, Industrials, Communication services, Real estate, Materials, and others. Its equity investments include strategic/group investments, other listed equities, and other unlisted equities/AIFs. Its fixed income portfolio includes Certificate of deposits, Mutual funds, Government securities, corporate bonds.</v>
    <v>19</v>
    <v>National Stock Exchange of India</v>
    <v>XNSE</v>
    <v>XNSE</v>
    <v>C/O Bajaj Finance Limited, 3rd Floor, Panchshil Tech Park, Above ICICI Bank, Viman Nagar, PUNE, MAHARASHTRA, 411014 IN</v>
    <v>12000</v>
    <v>Holding Companies</v>
    <v>Stock</v>
    <v>45716.473645833335</v>
    <v>536</v>
    <v>11202</v>
    <v>1295685000000</v>
    <v>Bajaj Holdings &amp; Investment Limited.</v>
    <v>Bajaj Holdings &amp; Investment Limited.</v>
    <v>11854.15</v>
    <v>17.88</v>
    <v>12068.65</v>
    <v>11574.35</v>
    <v>111293500</v>
    <v>BAJAJHLDNG</v>
    <v>Bajaj Holdings &amp; Investment Limited. (XNSE:BAJAJHLDNG)</v>
    <v>182651</v>
    <v>90290</v>
    <v>1945</v>
  </rv>
  <rv s="2">
    <v>1966</v>
  </rv>
  <rv s="13">
    <v>en-GB</v>
    <v>ahcc8m</v>
    <v>268435456</v>
    <v>1</v>
    <v>Powered by Refinitiv</v>
    <v>23</v>
    <v>BALAJI AMINES LIMITED (XBOM:530999)</v>
    <v>2</v>
    <v>41</v>
    <v>Finance</v>
    <v>40</v>
    <v>2550.15</v>
    <v>1280</v>
    <v>2.0550999999999999</v>
    <v>-52.5</v>
    <v>-8.5029999999999991E-4</v>
    <v>-3.9002000000000002E-2</v>
    <v>-1.1000000000000001</v>
    <v>INR</v>
    <v>Balaji Amines Limited is an India-based company, which is engaged in the business of manufacturing of specialty chemicals, aliphatic amines and derivatives. The Company’s segments include Amines &amp; Specialty Chemicals and Hotel Division. It also owns a five-star Hotel in Solapur, Maharashtra. Its products include amines, derivatives, specialty chemicals and pharma excipients. Its amine products include MONOMETHYLAMINE (MMA), DIMETHYLAMINE (DMA), TRIMETHYLAMINE and others. Its specialty chemical products include N-Methyl Pyrrolidone (NMP), Morpholine, 2-PYRROLIDONE (2-P), N-ETHYL-2-PYRROLIDONE, GAMMA-BUTYROLACTONE, ACETONITRILE (ACN) and others. Its derivatives products include Di-Methyl Acetamide (DMAC); Di-Methyl Amine Hydrochloride (DMA HCL); Tri-Methyl Amine Hydrochloride (TMA HCL); Di-Ethyl Amine Hydrochloride (DEA HCL), and others. Its pharma excipients products include POLY VINYL PYRROLIDONE(PVP-30) IP/BP/JP GRADE and POLY VINYL PYRROLIDONE(PVP-30)-TECHNICAL GRADE.</v>
    <v>1117</v>
    <v>Bombay Stock Exchange</v>
    <v>XBOM</v>
    <v>XBOM</v>
    <v>Plot No. 47, Balaji Bhawan, Kavuri Hills, Madhapur, HYDERABAD, TELANGANA, 500033 IN</v>
    <v>1342</v>
    <v>Chemicals</v>
    <v>Stock</v>
    <v>45716.438483796293</v>
    <v>1012</v>
    <v>1280</v>
    <v>44765220000</v>
    <v>BALAJI AMINES LIMITED</v>
    <v>BALAJI AMINES LIMITED</v>
    <v>1330.05</v>
    <v>23.53</v>
    <v>1346.1</v>
    <v>1293.5999999999999</v>
    <v>1292.5</v>
    <v>32401000</v>
    <v>530999</v>
    <v>BALAJI AMINES LIMITED (XBOM:530999)</v>
    <v>8447</v>
    <v>77310</v>
    <v>1988</v>
  </rv>
  <rv s="2">
    <v>1968</v>
  </rv>
  <rv s="1">
    <v>en-GB</v>
    <v>ahh3ww</v>
    <v>268435456</v>
    <v>1</v>
    <v>Powered by Refinitiv</v>
    <v>0</v>
    <v>BALKRISHNA INDUSTRIES LIMITED (XNSE:BALKRISIND)</v>
    <v>2</v>
    <v>3</v>
    <v>Finance</v>
    <v>4</v>
    <v>3375</v>
    <v>2193.8000000000002</v>
    <v>1.0087999999999999</v>
    <v>-70.2</v>
    <v>-2.6137000000000001E-2</v>
    <v>INR</v>
    <v>Balkrishna Industries Limited is an India-based company that is engaged in the business of manufacturing and selling of off-highway tires (OHT) in the specialist segments, such as agricultural, industrial and construction, earthmovers and port, mining, forestry, lawn and garden and all-terrain vehicles (ATV). The Company’s agricultural applications include tractor, harvester, implements, telehandler, agro truck, go-kart, golf kart, mower, fertilizer truck, compact loader, backhoe loader, mobile home, universal vehicle, and others. Its industrial applications include compactor, container handler, reach stacker, excavator, forklift, skid steer, grader, straddle carrier, RTG crane, mobile crane, terminal tractor, tow tractor, light truck, road rail equipment, trailer, military truck, and others. Its off the road applications include articulated dump truck, rigid dump truck, load haul dump, low profile dump truck, underground mining vehicle, scraper, and others.</v>
    <v>3590</v>
    <v>National Stock Exchange of India</v>
    <v>XNSE</v>
    <v>XNSE</v>
    <v>BKT House, C/15, Trade World, Kamala Mills Compound,, Senapati Bapat Marg, Lower Parel (W), MUMBAI, MAHARASHTRA, 400013 IN</v>
    <v>2683.2</v>
    <v>Automobiles &amp; Auto Parts</v>
    <v>Stock</v>
    <v>45716.473645833335</v>
    <v>632</v>
    <v>2601.25</v>
    <v>517838800000</v>
    <v>BALKRISHNA INDUSTRIES LIMITED</v>
    <v>BALKRISHNA INDUSTRIES LIMITED</v>
    <v>2671.15</v>
    <v>29.28</v>
    <v>2685.85</v>
    <v>2615.65</v>
    <v>193317200</v>
    <v>BALKRISIND</v>
    <v>BALKRISHNA INDUSTRIES LIMITED (XNSE:BALKRISIND)</v>
    <v>479267</v>
    <v>126070</v>
    <v>1961</v>
  </rv>
  <rv s="2">
    <v>1970</v>
  </rv>
  <rv s="1">
    <v>en-GB</v>
    <v>ahh49c</v>
    <v>268435456</v>
    <v>1</v>
    <v>Powered by Refinitiv</v>
    <v>0</v>
    <v>BALRAMPUR CHINI MILLS LTD (XNSE:BALRAMCHIN)</v>
    <v>2</v>
    <v>3</v>
    <v>Finance</v>
    <v>4</v>
    <v>691.8</v>
    <v>343.5</v>
    <v>0.79469999999999996</v>
    <v>-2.75</v>
    <v>-6.1519999999999995E-3</v>
    <v>INR</v>
    <v>Balrampur Chini Mills Limited is an India-based sugar manufacturing company. The Company is engaged in manufacturing and sale of sugar. Its allied business activities consist of manufacturing and sale of ethanol, ethyl alcohol, generation and sale of co-generated power, and manufacturing and sale of agricultural fertilizers. Its segments include Sugar, Distillery, Polylactic Acid, and Others. The Sugar segment is engaged in the sale of sugar and its by-products. The Distillery segment includes the sale of industrial alcohol, which constitutes ethanol sold under contracts with public and private oil marketing companies, and other products to institutional buyers. The Company is also engaged in manufacturing of polylactic acid (PLA), a biodegradable polymer. The Others segment is principally engaged in the sale of agricultural fertilizers such as granulated potash. Its Agri-inputs products include PAUDH-SHAKTI, JAIV-SHAKI AND DEVDOOT.</v>
    <v>6056</v>
    <v>National Stock Exchange of India</v>
    <v>XNSE</v>
    <v>XNSE</v>
    <v>FMC Fortuna, 2nd Floor, 234/3A, A.J.C. Bose Road, KOLKATA, WEST BENGAL, 700020 IN</v>
    <v>446.65</v>
    <v>Food &amp; Tobacco</v>
    <v>Stock</v>
    <v>45716.473645833335</v>
    <v>1015</v>
    <v>433.7</v>
    <v>91199300000</v>
    <v>BALRAMPUR CHINI MILLS LTD</v>
    <v>BALRAMPUR CHINI MILLS LTD</v>
    <v>440.3</v>
    <v>21.547799999999999</v>
    <v>447</v>
    <v>444.25</v>
    <v>201902400</v>
    <v>BALRAMCHIN</v>
    <v>BALRAMPUR CHINI MILLS LTD (XNSE:BALRAMCHIN)</v>
    <v>306639</v>
    <v>531600</v>
    <v>1975</v>
  </rv>
  <rv s="2">
    <v>1972</v>
  </rv>
  <rv s="13">
    <v>en-GB</v>
    <v>azhlfr</v>
    <v>268435456</v>
    <v>1</v>
    <v>Powered by Refinitiv</v>
    <v>23</v>
    <v>BANDHAN BANK LIMITED (XBOM:541153)</v>
    <v>2</v>
    <v>41</v>
    <v>Finance</v>
    <v>40</v>
    <v>222.3</v>
    <v>128.15</v>
    <v>1.7256</v>
    <v>4.2</v>
    <v>4.9580000000000006E-3</v>
    <v>3.0657E-2</v>
    <v>0.7</v>
    <v>INR</v>
    <v>Bandhan Bank Limited (the Bank) is an India-based banking company. Its segments include Treasury, Retail Banking, Corporate/Wholesale Banking, and Other Banking Business. The Treasury segment includes investments in sovereign securities and trading operations, and also includes the central funding unit. The Retail Banking segment includes lending to individuals/small businesses through the branch network and other delivery channels subject to the orientation, nature of product, granularity of the exposure, and low value of individual exposure thereof. It also includes liability products, card services, Internet banking, mobile banking, Automated Teller Machine (ATM) services, and (Non-Resident Indian) NRI services. The Other Banking Business segment includes para-banking activities, such as third-party product distribution and other banking transactions. The Bank offers various loans, such as Subriddhi, Suraksha, Sushiksha, Sahayata Suyog, Bazaar, and Micro Home.</v>
    <v>75748</v>
    <v>Bombay Stock Exchange</v>
    <v>XBOM</v>
    <v>XBOM</v>
    <v>Floors 12-14, Adventz Infinity@5, BN 5, Sector V, Salt Lake City, Kolkata, WEST BENGAL, 700091 IN</v>
    <v>141.9</v>
    <v>Banking Services</v>
    <v>Stock</v>
    <v>45716.438483796293</v>
    <v>1018</v>
    <v>134.05000000000001</v>
    <v>218028900000</v>
    <v>BANDHAN BANK LIMITED</v>
    <v>BANDHAN BANK LIMITED</v>
    <v>135.65</v>
    <v>8.89</v>
    <v>137</v>
    <v>141.19999999999999</v>
    <v>141.9</v>
    <v>1610971000</v>
    <v>541153</v>
    <v>BANDHAN BANK LIMITED (XBOM:541153)</v>
    <v>1385652</v>
    <v>8802620</v>
    <v>2014</v>
  </rv>
  <rv s="2">
    <v>1974</v>
  </rv>
  <rv s="13">
    <v>en-GB</v>
    <v>ahd7ww</v>
    <v>268435456</v>
    <v>1</v>
    <v>Powered by Refinitiv</v>
    <v>23</v>
    <v>BANK OF INDIA LIMITED (XBOM:532149)</v>
    <v>2</v>
    <v>41</v>
    <v>Finance</v>
    <v>40</v>
    <v>158</v>
    <v>90</v>
    <v>1.5680000000000001</v>
    <v>-1.35</v>
    <v>1.575E-3</v>
    <v>-1.3975E-2</v>
    <v>0.15</v>
    <v>INR</v>
    <v>Bank of India Limited (the Bank) is an India-based company, which is engaged in the business of banking and related services activities. The Bank's segments include treasury, wholesale banking and retail banking. The treasury segment includes investment portfolio that comprises dealing in government and other securities, money market operations and forex operations, including derivative contracts. The wholesale banking segment includes all lending activities which are not included under retail banking. The retail banking segment comprises of digital banking and other retail banking. The Bank's products include personal and business. The Bank offers various accounts, such as saving accounts, salary accounts, current account and Rera plus account. The Bank offers various loans, such as personal loan, vehicle loan, education loan and star reverse mortgage loan. The Bank provides corporates with credit, trade finance and cash management services. The Bank has approximately 5114 branches.</v>
    <v>50944</v>
    <v>Bombay Stock Exchange</v>
    <v>XBOM</v>
    <v>XBOM</v>
    <v>Star House, C - 5, G Block,, Bandra Kurla Complex, Bandra (East),, MUMBAI, MAHARASHTRA, 400051 IN</v>
    <v>97.35</v>
    <v>Banking Services</v>
    <v>Stock</v>
    <v>45716.438472222224</v>
    <v>1021</v>
    <v>94.8</v>
    <v>439696700000</v>
    <v>BANK OF INDIA LIMITED</v>
    <v>BANK OF INDIA LIMITED</v>
    <v>96.05</v>
    <v>5.16</v>
    <v>96.6</v>
    <v>95.25</v>
    <v>95.4</v>
    <v>4552668000</v>
    <v>532149</v>
    <v>BANK OF INDIA LIMITED (XBOM:532149)</v>
    <v>529045</v>
    <v>7699570</v>
    <v>1906</v>
  </rv>
  <rv s="2">
    <v>1976</v>
  </rv>
  <rv s="13">
    <v>en-GB</v>
    <v>ah7p4c</v>
    <v>268435456</v>
    <v>1</v>
    <v>Powered by Refinitiv</v>
    <v>23</v>
    <v>BATA INDIA LTD (XBOM:500043)</v>
    <v>2</v>
    <v>41</v>
    <v>Finance</v>
    <v>40</v>
    <v>1632</v>
    <v>1211.05</v>
    <v>1.0063</v>
    <v>-58.9</v>
    <v>-6.5420000000000007E-4</v>
    <v>-4.5983000000000003E-2</v>
    <v>-0.8</v>
    <v>INR</v>
    <v>Bata India Limited is an India-based company, which is primarily engaged in the business of manufacturing and trading of footwear and accessories through its retail and wholesale network. Its brands include Bata, Hush Puppies, NINE WEST, North Star, Power, Bata Red Label, BATA COMFIT, Bubblegummers, Disney, Naturalizer, Marie Claire, Scholl, Floatz By Bata and Weinbrenner. The Company offers products for women, men and kids. Its sneaker studio offers various shoes, including all days casuals, running, training and walking. It offers various types of shoes for women, including ballerina, casual shoes, sandals and sports. It offers various types of shoes for men, including casual shoes, chappal &amp; flipflop and formal shoes. Its apparel includes joggers &amp; bottoms, shorts, t-shirt &amp; polos and tights. It retails through a presence across nation (PAN) India network of over 1860 company owned company operated (COCO) and franchise stores, its own Website (www.bata.in), and other marketplaces.</v>
    <v>4073</v>
    <v>Bombay Stock Exchange</v>
    <v>XBOM</v>
    <v>XBOM</v>
    <v>418/02, Bata house, Sector 17, Opposite MDI, Gurugram, GURGAON, HARYANA, 122001 IN</v>
    <v>1278.3499999999999</v>
    <v>Textiles &amp; Apparel</v>
    <v>Stock</v>
    <v>45716.43849537037</v>
    <v>1024</v>
    <v>1211.05</v>
    <v>173004500000</v>
    <v>BATA INDIA LTD</v>
    <v>BATA INDIA LTD</v>
    <v>1278.3499999999999</v>
    <v>47.26</v>
    <v>1280.9000000000001</v>
    <v>1222</v>
    <v>1222</v>
    <v>128527500</v>
    <v>500043</v>
    <v>BATA INDIA LTD (XBOM:500043)</v>
    <v>5502</v>
    <v>379120</v>
    <v>1931</v>
  </rv>
  <rv s="2">
    <v>1978</v>
  </rv>
  <rv s="13">
    <v>en-GB</v>
    <v>ah8wsm</v>
    <v>268435456</v>
    <v>1</v>
    <v>Powered by Refinitiv</v>
    <v>23</v>
    <v>BAYER CROPSCIENCE LIMITED (XBOM:506285)</v>
    <v>2</v>
    <v>41</v>
    <v>Finance</v>
    <v>40</v>
    <v>7189.9</v>
    <v>4220.05</v>
    <v>0.69340000000000002</v>
    <v>-179.1</v>
    <v>1.5609999999999999E-3</v>
    <v>-3.6341999999999999E-2</v>
    <v>7.4</v>
    <v>INR</v>
    <v>Bayer CropScience Limited is an India-based company, which is engaged in manufacturing, sale and distribution of insecticides, fungicides, herbicide and various other agrochemical products and corn seeds. The Company operates through Agri Care segment. The Company’s operations include three business areas: Crop Protection, Seeds &amp; Traits and Digital Farming. Its Crop Protection portfolio comprises a wide range of chemical and biological pest management solutions. Its Seeds &amp; Traits develops seeds and traits that provide farmers with new solutions. Its Digital Farming consist of modern farming method that uses technology to improve crop yield and efficiency while reducing waste and environmental impact. The Company offers various brands, such as Alion Plus, Movento Energy, Solomon, Lesenta, Nexavar, Noklot, Nativo, Ovidac, Permethrin, Sectin, Supradyn, Topstar, and others.</v>
    <v>1317</v>
    <v>Bombay Stock Exchange</v>
    <v>XBOM</v>
    <v>XBOM</v>
    <v>Bayer House, Central Avenue, Hiranandani Estate, Thane (West), THANE, MAHARASHTRA, 400607 IN</v>
    <v>4884.6000000000004</v>
    <v>Chemicals</v>
    <v>Stock</v>
    <v>45716.438530092593</v>
    <v>1027</v>
    <v>4611.6499999999996</v>
    <v>221384800000</v>
    <v>BAYER CROPSCIENCE LIMITED</v>
    <v>BAYER CROPSCIENCE LIMITED</v>
    <v>4884.6000000000004</v>
    <v>42.12</v>
    <v>4928.1499999999996</v>
    <v>4749.05</v>
    <v>4749.05</v>
    <v>44942090</v>
    <v>506285</v>
    <v>BAYER CROPSCIENCE LIMITED (XBOM:506285)</v>
    <v>1338</v>
    <v>57030</v>
    <v>1958</v>
  </rv>
  <rv s="2">
    <v>1980</v>
  </rv>
  <rv s="1">
    <v>en-GB</v>
    <v>ahh5sm</v>
    <v>268435456</v>
    <v>1</v>
    <v>Powered by Refinitiv</v>
    <v>0</v>
    <v>BEML LIMITED (XNSE:BEML)</v>
    <v>2</v>
    <v>3</v>
    <v>Finance</v>
    <v>4</v>
    <v>5488</v>
    <v>2447.9</v>
    <v>1.5469999999999999</v>
    <v>-115.5</v>
    <v>-4.4940000000000001E-2</v>
    <v>INR</v>
    <v>BEML Limited is an India-based company, which operates under three business verticals, such as Defence and Aerospace, Mining and Construction, and Rail and Metro. Its Defence and Aerospace business manufactures and supplies defense ground support equipment, such as Tatra-based high mobility trucks, aircraft towing tractors, medium and heavy recovery vehicles, pontoon mainstream bridge systems, and others. Its Mining and Construction business, manufactures and supplies equipment, such as hydraulic excavators, bulldozers, wheel loaders, wheel dozers, dump trucks, motor graders, pipe layers, tire handlers, water sprinklers, and backhoe loaders for various user segments. Its Rail and Metro business, manufactures and supplies rail coaches, metro cars, alternating current electric multiple units (ACEMUs), overhead equipment (OHE) cars, steel and aluminum wagons for the rail and metro sector. It has four manufacturing complexes located in Bengaluru, Kolar Gold Fields, Mysuru, and Palakkad.</v>
    <v>4888</v>
    <v>National Stock Exchange of India</v>
    <v>XNSE</v>
    <v>XNSE</v>
    <v>23/1, 4th Main, S.R. Nagar, BANGALORE, KARNATAKA, 560027 IN</v>
    <v>2588.6999999999998</v>
    <v>Machinery, Equipment &amp; Components</v>
    <v>Stock</v>
    <v>45716.473645833335</v>
    <v>391</v>
    <v>2447.9</v>
    <v>109154400000</v>
    <v>BEML LIMITED</v>
    <v>BEML LIMITED</v>
    <v>2532.5</v>
    <v>40.92</v>
    <v>2570.1</v>
    <v>2454.6</v>
    <v>41644500</v>
    <v>BEML</v>
    <v>BEML LIMITED (XNSE:BEML)</v>
    <v>284330</v>
    <v>395360</v>
    <v>1964</v>
  </rv>
  <rv s="2">
    <v>1982</v>
  </rv>
  <rv s="13">
    <v>en-GB</v>
    <v>ah9bfr</v>
    <v>268435456</v>
    <v>1</v>
    <v>Powered by Refinitiv</v>
    <v>23</v>
    <v>BERGER PAINTS INDIA LIMITED (XBOM:509480)</v>
    <v>2</v>
    <v>41</v>
    <v>Finance</v>
    <v>40</v>
    <v>629.6</v>
    <v>437.8</v>
    <v>0.68769999999999998</v>
    <v>-13.4</v>
    <v>5.3239999999999997E-3</v>
    <v>-2.6565999999999999E-2</v>
    <v>2.6</v>
    <v>INR</v>
    <v>Berger Paints India Limited is an India-based company, which is engaged in the manufacturing and selling of paints. The Company offers products in categories, including interior wall coatings, exterior wall coatings, putty and cement paint, primers, enamels, wood finishes, and waterproofing. Its interior wall coatings include Silk Glamor Matt, Bison Glow, Silk GlamArt Metallica, and Ceiling White. Its exterior wall coatings include Weathercoat Long Life 15, Weathercoat Anti Dustt Kool, Walmasta Glow, Florentina Vintage, Weathercoat Long Life PU Tile Coat. Its putty and cement paint includes Bison Wall Putty and Durocem Extra. Its primaers include Silk Luxury Basecoat, BP Exterior Cement Primer, BP Cement Primer (ST), Luxol QD 1K Epoxy Primer, and Parrot Wood Primer. Its enamels include Luxol PU Enamel and Butterfly GP Enamel. Its SBL Specialty Coatings Private Limited, Beepee Coatings Private Limited, Berger Jenson &amp; Nicholson (Nepal) Private Limited, and STP Limited, among others.</v>
    <v>4445</v>
    <v>Bombay Stock Exchange</v>
    <v>XBOM</v>
    <v>XBOM</v>
    <v>Berger House, 129 Part Street, KOLKATA, WEST BENGAL, 700017 IN</v>
    <v>500.9</v>
    <v>Chemicals</v>
    <v>Stock</v>
    <v>45716.43849537037</v>
    <v>1030</v>
    <v>485.85</v>
    <v>584023100000</v>
    <v>BERGER PAINTS INDIA LIMITED</v>
    <v>BERGER PAINTS INDIA LIMITED</v>
    <v>496</v>
    <v>51.24</v>
    <v>504.4</v>
    <v>491</v>
    <v>491</v>
    <v>1165831000</v>
    <v>509480</v>
    <v>BERGER PAINTS INDIA LIMITED (XBOM:509480)</v>
    <v>21829</v>
    <v>894490</v>
    <v>1923</v>
  </rv>
  <rv s="2">
    <v>1984</v>
  </rv>
  <rv s="13">
    <v>en-GB</v>
    <v>azgik2</v>
    <v>268435456</v>
    <v>1</v>
    <v>Powered by Refinitiv</v>
    <v>23</v>
    <v>BHARAT DYNAMICS LIMITED (XBOM:541143)</v>
    <v>2</v>
    <v>41</v>
    <v>Finance</v>
    <v>40</v>
    <v>1794.7</v>
    <v>776.08</v>
    <v>1.2493000000000001</v>
    <v>-41.15</v>
    <v>6.7710000000000001E-3</v>
    <v>-4.0503999999999998E-2</v>
    <v>6.6</v>
    <v>INR</v>
    <v>Bharat Dynamics Limited is an India-based company, which is engaged in the manufacturing of guided missile systems and allied equipment for the Indian Armed Forces. The Company is working in collaboration with Defence Research and Development Organisation (DRDO) and foreign original equipment manufacturers (OEMs) for manufacture and supply of various missiles and allied equipment to Indian Armed Forces. It has a product portfolio consisting of surface to air missiles (SAMs), air-to-air missiles, anti-tank guided missiles (ATGMs), underwater weapons, launchers, countermeasures and test equipment. Its products include Akash SAM, Astra Weapon System, The Milan 2T ATGM, The Konkurs - M ATGM, submarine fired decoy and heavy weight torpedo. The Company also offers product life cycle support and refurbishment/life extension of vintage missiles. The Company also commenced export of selected defense equipments and has entered into strategic alliances with public and private sector companies.</v>
    <v>2401</v>
    <v>Bombay Stock Exchange</v>
    <v>XBOM</v>
    <v>XBOM</v>
    <v>Plot No.38-39 Tsfc Building, Near Icici Towers, Nanakramguda, Gachibowli,, Financial District, HYDERABAD, TELANGANA, 500032 IN</v>
    <v>1017.95</v>
    <v>Aerospace &amp; Defense</v>
    <v>Stock</v>
    <v>45716.438506944447</v>
    <v>1033</v>
    <v>966.55</v>
    <v>372940700000</v>
    <v>BHARAT DYNAMICS LIMITED</v>
    <v>BHARAT DYNAMICS LIMITED</v>
    <v>997.6</v>
    <v>65.849999999999994</v>
    <v>1015.95</v>
    <v>974.8</v>
    <v>981.4</v>
    <v>366562500</v>
    <v>541143</v>
    <v>BHARAT DYNAMICS LIMITED (XBOM:541143)</v>
    <v>68209</v>
    <v>1154000</v>
    <v>1970</v>
  </rv>
  <rv s="2">
    <v>1986</v>
  </rv>
  <rv s="13">
    <v>en-GB</v>
    <v>ah7pa2</v>
    <v>268435456</v>
    <v>1</v>
    <v>Powered by Refinitiv</v>
    <v>23</v>
    <v>BHARAT ELECTRONICS LIMITED (XBOM:500049)</v>
    <v>2</v>
    <v>41</v>
    <v>Finance</v>
    <v>40</v>
    <v>340.35</v>
    <v>179.2</v>
    <v>0.64380000000000004</v>
    <v>-6.05</v>
    <v>3.0439999999999998E-3</v>
    <v>-2.3965E-2</v>
    <v>0.75</v>
    <v>INR</v>
    <v>Bharat Electronics Limited is an India-based company, which manufactures and supplies electronic equipment and systems for the defense sector as well as for non-defense markets. It manufactures electronic products and systems for the army, navy, and the air force. Its defense products include radar and fire control systems, weapon systems, communication, network centric systems (c4i), electronic warfare systems, avionics, anti-submarine warfare systems &amp; sonars, electro-optics, tank electronics, gun upgrades, strategic components, and others. Its non-defense products include electronic voting machines, software solutions / services, healthcare solutions, civil aviation and solar cells/power plants, railway / metro / airport solutions, space electronics and systems, alternate energy solutions, secure communication solutions. It also offers software, electronic manufacturing services and cybersecurity. Its subsidiaries include BEL Optronic Devices Ltd. and BEL-THALES Systems Ltd.</v>
    <v>8937</v>
    <v>Bombay Stock Exchange</v>
    <v>XBOM</v>
    <v>XBOM</v>
    <v>Outer Ring Road, Nagavara, BANGALORE, KARNATAKA, 560045 IN</v>
    <v>251</v>
    <v>Aerospace &amp; Defense</v>
    <v>Stock</v>
    <v>45716.43849537037</v>
    <v>1036</v>
    <v>243.5</v>
    <v>1876055000000</v>
    <v>BHARAT ELECTRONICS LIMITED</v>
    <v>BHARAT ELECTRONICS LIMITED</v>
    <v>249.7</v>
    <v>36.94</v>
    <v>252.45</v>
    <v>246.4</v>
    <v>247.15</v>
    <v>7309779000</v>
    <v>500049</v>
    <v>BHARAT ELECTRONICS LIMITED (XBOM:500049)</v>
    <v>1731736</v>
    <v>20503880</v>
    <v>1954</v>
  </rv>
  <rv s="2">
    <v>1988</v>
  </rv>
  <rv s="13">
    <v>en-GB</v>
    <v>ah88mw</v>
    <v>268435456</v>
    <v>1</v>
    <v>Powered by Refinitiv</v>
    <v>23</v>
    <v>BHARAT FORGE LTD (XBOM:500493)</v>
    <v>2</v>
    <v>41</v>
    <v>Finance</v>
    <v>40</v>
    <v>1826.2</v>
    <v>1001.8</v>
    <v>1.4565999999999999</v>
    <v>-22.25</v>
    <v>-3.4450000000000003E-4</v>
    <v>-2.1440999999999998E-2</v>
    <v>-0.35</v>
    <v>INR</v>
    <v>Bharat Forge Limited is an India-based global provider of safety and critical components and solutions to various sectors including automotive, railways, defense, construction and mining, aerospace, marine, and oil and gas. Its segments include Forgings, Defense, and Other. The Forgings segment produces and sells forged products comprising forgings and machined components for automotive and industrial sectors. The Defense segment produces and sells products which have an application in defense related activities. Forged components used in defense related activities and products are included as a part of the Forgings segment. Others segment primarily includes various initiatives which the Company is carrying out other than forging and defense related activities. It caters to both domestic and international markets. Its power products include thermal, such as shafts and gear boxes; hydro, such as rotor and others, and wind, such as shafts and gear boxes.</v>
    <v>4114</v>
    <v>Bombay Stock Exchange</v>
    <v>XBOM</v>
    <v>XBOM</v>
    <v>Pune Cantonment, Mundhwa, PUNE, MAHARASHTRA, 411036 IN</v>
    <v>1029.95</v>
    <v>Metals &amp; Mining</v>
    <v>Stock</v>
    <v>45716.43849537037</v>
    <v>1039</v>
    <v>1001.8</v>
    <v>499698300000</v>
    <v>BHARAT FORGE LTD</v>
    <v>BHARAT FORGE LTD</v>
    <v>1027.05</v>
    <v>54.12</v>
    <v>1037.75</v>
    <v>1015.5</v>
    <v>1015.5</v>
    <v>478088600</v>
    <v>500493</v>
    <v>BHARAT FORGE LTD (XBOM:500493)</v>
    <v>9645</v>
    <v>1136850</v>
    <v>1961</v>
  </rv>
  <rv s="2">
    <v>1990</v>
  </rv>
  <rv s="13">
    <v>en-GB</v>
    <v>ah7r5r</v>
    <v>268435456</v>
    <v>1</v>
    <v>Powered by Refinitiv</v>
    <v>23</v>
    <v>BHARAT HEAVY ELECTRICALS LIMITED (XBOM:500103)</v>
    <v>2</v>
    <v>41</v>
    <v>Finance</v>
    <v>40</v>
    <v>335.4</v>
    <v>177.55</v>
    <v>1.5161</v>
    <v>-8.4</v>
    <v>-5.5900000000000004E-4</v>
    <v>-4.4847999999999999E-2</v>
    <v>-0.1</v>
    <v>INR</v>
    <v>Bharat Heavy Electricals Limited is an engineering and manufacturing company. The Company offers comprehensive products, systems, and services in various areas, including power generation (thermal, hydro, gas, nuclear, and solar photovoltaic), transmission, transportation, defense, aerospace, oil and gas, and emerging sectors like battery energy storage systems and electric vehicle chargers. The Company operates through two business segments: Power and Industry. The Power segment comprises thermal, gas, hydro and nuclear power plant businesses, spares and services business apart from new businesses of coal to chemicals, emission control equipment and spares. The Industry segment caters to major equipment supplies and engineering, procurement and construction (EPC) works for a number of industries including transportation, transmission, defense, aerospace, captive power plants, process industries, renewables, downstream oil &amp; gas, and energy storage, among others.</v>
    <v>28673</v>
    <v>Bombay Stock Exchange</v>
    <v>XBOM</v>
    <v>XBOM</v>
    <v>BHEL House, 4th Floor, Siri Fort Road, Asiad, NEW DELHI, DELHI, 110049 IN</v>
    <v>186.5</v>
    <v>Machinery, Equipment &amp; Components</v>
    <v>Stock</v>
    <v>45716.438483796293</v>
    <v>1042</v>
    <v>177.55</v>
    <v>677644400000</v>
    <v>BHARAT HEAVY ELECTRICALS LIMITED</v>
    <v>BHARAT HEAVY ELECTRICALS LIMITED</v>
    <v>183.4</v>
    <v>62.77</v>
    <v>187.3</v>
    <v>178.9</v>
    <v>178.8</v>
    <v>3482063000</v>
    <v>500103</v>
    <v>BHARAT HEAVY ELECTRICALS LIMITED (XBOM:500103)</v>
    <v>563270</v>
    <v>14734880</v>
    <v>1964</v>
  </rv>
  <rv s="2">
    <v>1992</v>
  </rv>
  <rv s="1">
    <v>en-GB</v>
    <v>ahh9h7</v>
    <v>268435456</v>
    <v>1</v>
    <v>Powered by Refinitiv</v>
    <v>0</v>
    <v>BHARAT PETROLEUM CORPORATION LIMITED (XNSE:BPCL)</v>
    <v>2</v>
    <v>3</v>
    <v>Finance</v>
    <v>4</v>
    <v>376</v>
    <v>236.15</v>
    <v>1.1436999999999999</v>
    <v>-7.45</v>
    <v>-3.0438999999999997E-2</v>
    <v>INR</v>
    <v>Bharat Petroleum Corporation Limited is an India-based company, which is engaged in the business of refining of crude oil and marketing of petroleum products. The Company's businesses include fuels and services, Bharatgas, MAK lubricants, aviation services, gas, industrial and commercial, international trade, proficiency testing, and pipelines. It has a variety of product offerings like petrol, diesel, automotive liquefied petroleum gas (LPG) and compressed natural gas (CNG) along with premium petrol products like Speed and Speed 97. It offers specialized fuel station formats like Ghar, Highway Star, Pure for Sure, and other such services. MAK Lubricants provides lubricants and greases in India and international markets. It has refineries in Mumbai, Kochi and Bina, LPG bottling plants and lube blending plants at various locations. The Company's marketing infrastructure includes a network of installations, depots, retail outlets, aviation fueling stations and LPG distributors.</v>
    <v>8508</v>
    <v>National Stock Exchange of India</v>
    <v>XNSE</v>
    <v>XNSE</v>
    <v>Bharat Bhavan, 4 &amp; 6, Currimbhoy Road, Ballard Estate, MUMBAI, MAHARASHTRA, 400001 IN</v>
    <v>244.05</v>
    <v>Oil &amp; Gas</v>
    <v>Stock</v>
    <v>45716.473645833335</v>
    <v>499</v>
    <v>236.15</v>
    <v>1077902000000</v>
    <v>BHARAT PETROLEUM CORPORATION LIMITED</v>
    <v>BHARAT PETROLEUM CORPORATION LIMITED</v>
    <v>244.05</v>
    <v>8.9215</v>
    <v>244.75</v>
    <v>237.3</v>
    <v>4338505000</v>
    <v>BPCL</v>
    <v>BHARAT PETROLEUM CORPORATION LIMITED (XNSE:BPCL)</v>
    <v>14066882</v>
    <v>6455790</v>
    <v>1952</v>
  </rv>
  <rv s="2">
    <v>1994</v>
  </rv>
  <rv s="1">
    <v>en-GB</v>
    <v>ahh7a2</v>
    <v>268435456</v>
    <v>1</v>
    <v>Powered by Refinitiv</v>
    <v>0</v>
    <v>Bharti Airtel Limited (XNSE:BHARTIARTL)</v>
    <v>2</v>
    <v>3</v>
    <v>Finance</v>
    <v>4</v>
    <v>1779</v>
    <v>1099</v>
    <v>0.63980000000000004</v>
    <v>-80.2</v>
    <v>-4.8593999999999998E-2</v>
    <v>INR</v>
    <v>Bharti Airtel Limited is a telecommunication company. It operates through two business divisions: India &amp; South Asia and Africa. Its B2C Services consists of Mobile Services (India), Homes Services, and Digital TV Services. Its B2B Services consists of Airtel Business and South Asia. Its Mobile Services (India) segment offers postpaid, pre-paid, roaming, Internet and other value-added services. Its Homes Services segment provides fixed-line telephone and broadband services for homes in approximately 1,290 cities. Its Digital TV Services provides direct-to-home (DTH) platform, which offers a total of 725 channels including 94 HD channels, 64 SVOD services, four international channels and four interactive services. Its Airtel Business segment offers fixed-line voice (PRIs), data and other connectivity solutions, such as Multi-Protocol Label Switching (MPLS), Voice over Internet Protocol (VoIP), SIP trucking. Its South Asia segment represents its operation in Bangladesh.</v>
    <v>28715</v>
    <v>National Stock Exchange of India</v>
    <v>XNSE</v>
    <v>XNSE</v>
    <v>Bharti Crescent 1, Nelson Mandela Road,, Vasant Kunj, Phase II, NEW DELHI, DELHI, 110070 IN</v>
    <v>1648.45</v>
    <v>Telecommunications Services</v>
    <v>Stock</v>
    <v>45716.473645833335</v>
    <v>44</v>
    <v>1559.5</v>
    <v>9868673000000</v>
    <v>Bharti Airtel Limited</v>
    <v>Bharti Airtel Limited</v>
    <v>1641.95</v>
    <v>37.766599999999997</v>
    <v>1650.4</v>
    <v>1570.2</v>
    <v>6090044000</v>
    <v>BHARTIARTL</v>
    <v>Bharti Airtel Limited (XNSE:BHARTIARTL)</v>
    <v>13640211</v>
    <v>6019530</v>
    <v>1995</v>
  </rv>
  <rv s="2">
    <v>1996</v>
  </rv>
  <rv s="9">
    <v>en-GB</v>
    <v>c839c7</v>
    <v>268435456</v>
    <v>1</v>
    <v>Powered by Refinitiv</v>
    <v>17</v>
    <v>BIKAJI FOODS INTERNATIONAL LIMITED (XNSE:BIKAJI)</v>
    <v>6</v>
    <v>3</v>
    <v>Finance</v>
    <v>4</v>
    <v>1007.95</v>
    <v>476.1</v>
    <v>0.97599999999999998</v>
    <v>6</v>
    <v>9.5519999999999997E-3</v>
    <v>INR</v>
    <v>Bikaji Foods International Limited is an India-based ethnic snacking company. It is primarily involved in the manufacturing, purchase and sale of snacks food. The Company offers a range of products across six categories: bhujia, namkeen, sweets, papad, western snacks and other snacks. Its western snacks include chips, extruded products and pellets. Its other snacks include gift packs (assortment), frozen food, mathri range and cookies. Its namkeen products include Roasted Crushed Peanuts, Crusty Nuts, Murukku Sticks, Masala Boondi, Classic Salted Peanuts, KUCH KUCH (ALL IN ONE), Chowpati Bhelpuri, Chowpati Bhelpuri (Mobile Pack) and Punjabi Tadka. Its sweets products include Coconut Soanpapdi, Kaju Katli, Rajbhog, Cham Cham, Rasgulla Gol Matol, Gol M Gol Gulab Jamun and Mango Chocolate Burfee. It exports snacks, sweets, frozen food, and savories to approximately 25 countries, including North America, Asia Pacific, the Middle East, the European Union, Africa, and the United Kingdom.</v>
    <v>2559</v>
    <v>National Stock Exchange of India</v>
    <v>XNSE</v>
    <v>XNSE</v>
    <v>Plot No.E-558-561, C-569-572, E-573-577,F-585-592, Karni Extension, Riico Industrial Area, BIKANER, RAJASTHAN, 334006 IN</v>
    <v>649.9</v>
    <v>Food &amp; Tobacco</v>
    <v>Stock</v>
    <v>45716.473645833335</v>
    <v>605.54999999999995</v>
    <v>157409800000</v>
    <v>BIKAJI FOODS INTERNATIONAL LIMITED</v>
    <v>BIKAJI FOODS INTERNATIONAL LIMITED</v>
    <v>619.79999999999995</v>
    <v>56.828000000000003</v>
    <v>628.15</v>
    <v>634.15</v>
    <v>250382200</v>
    <v>BIKAJI</v>
    <v>BIKAJI FOODS INTERNATIONAL LIMITED (XNSE:BIKAJI)</v>
    <v>400478</v>
    <v>872440</v>
    <v>1995</v>
  </rv>
  <rv s="2">
    <v>1998</v>
  </rv>
  <rv s="1">
    <v>en-GB</v>
    <v>ahh7zr</v>
    <v>268435456</v>
    <v>1</v>
    <v>Powered by Refinitiv</v>
    <v>0</v>
    <v>BIOCON LIMITED (XNSE:BIOCON)</v>
    <v>2</v>
    <v>3</v>
    <v>Finance</v>
    <v>4</v>
    <v>404.7</v>
    <v>244.55</v>
    <v>0.76519999999999999</v>
    <v>-9.4</v>
    <v>-3.0143E-2</v>
    <v>INR</v>
    <v>Biocon Limited is an India-based biopharmaceutical company, engaged in the manufacture of biotechnology products and research services. The Company is in the business of manufacturing active pharmaceutical ingredients (APIs) and formulations, including biosimilar drugs for diabetics, oncology and autoimmune diseases. The Company’s segment includes Generics, Biosimilars, Novel Biologics and Research Services. It focuses on three key therapeutic areas - Diabetes, Oncology and Immunology. Its APIs pipeline includes cardiovascular, anti-diabetics, immunosuppressants, and specialty molecules. Its products include Tacrolimus, Rosuvastatin, Simvastatin, Atorvastatin, Pravastatin, Fingolimod and others. Its APIs manufacturing facilities with capabilities in microbial fermentation, downstream process, including chromatographic purification, chemical synthesis, peptide synthesis and Highly Potent APIs (HPAPIs). It has over five facilities in Bangalore, Hyderabad and Visakhapatnam in India.</v>
    <v>3681</v>
    <v>National Stock Exchange of India</v>
    <v>XNSE</v>
    <v>XNSE</v>
    <v>20th KM, Hosur Road, Electronic City,, BANGALORE, KARNATAKA, 560100 IN</v>
    <v>311.8</v>
    <v>Biotechnology &amp; Medical Research</v>
    <v>Stock</v>
    <v>45716.473645833335</v>
    <v>649</v>
    <v>298.55</v>
    <v>384773000000</v>
    <v>BIOCON LIMITED</v>
    <v>BIOCON LIMITED</v>
    <v>311.75</v>
    <v>45.1402</v>
    <v>311.85000000000002</v>
    <v>302.45</v>
    <v>1197924000</v>
    <v>BIOCON</v>
    <v>BIOCON LIMITED (XNSE:BIOCON)</v>
    <v>4697901</v>
    <v>3468720</v>
    <v>1978</v>
  </rv>
  <rv s="2">
    <v>2000</v>
  </rv>
  <rv s="1">
    <v>en-GB</v>
    <v>ahh89c</v>
    <v>268435456</v>
    <v>1</v>
    <v>Powered by Refinitiv</v>
    <v>0</v>
    <v>BIRLA CORPORATION LIMITED (XNSE:BIRLACORPN)</v>
    <v>2</v>
    <v>3</v>
    <v>Finance</v>
    <v>4</v>
    <v>1802</v>
    <v>942.65</v>
    <v>1.1387</v>
    <v>-19.850000000000001</v>
    <v>-2.0001000000000001E-2</v>
    <v>INR</v>
    <v>Birla Corporation Limited is an India-based holding company. It is primarily engaged in the manufacturing of cement and clinker. It also manufactures jute products and steel castings. Its segments include cement, jute and others. The Cement Division has over 10 plants at eight locations. It manufactures varieties of cement like Ordinary Portland Cement (OPC-43 &amp; 53 grades), Portland Pozzolana Cement (PPC-fly ash-based), Portland Slag Cement (PSC), Sulphate Resistant Cement and Composite Cement. Its cement products are marketed under the brand names of MP Birla Cement PERFECT PLUS, RAKSHAK, SAMRAT ADVANCED, ULTIMATE ULTRA, UNIQUE PLUS, SAMRAT, ULTIMATE, CHETAK, PSC, and MULTICEM &amp; CONCRECEM. Its cement product has application in Metro line, airport runway, reservoirs, industrial building, and others. The Company is manufacturing over 120 tons of a variety of jute products in Birla Jute Mills. Its jute product range applications include yarns, bags, ropes, mats, carpets, and panama.</v>
    <v>7078</v>
    <v>National Stock Exchange of India</v>
    <v>XNSE</v>
    <v>XNSE</v>
    <v>1, Shakespeare Sarani (2nd Floor), KOLKATA, WEST BENGAL, 700071 IN</v>
    <v>989</v>
    <v>Construction Materials</v>
    <v>Stock</v>
    <v>45716.473645833335</v>
    <v>1047</v>
    <v>949</v>
    <v>76423950000</v>
    <v>BIRLA CORPORATION LIMITED</v>
    <v>BIRLA CORPORATION LIMITED</v>
    <v>989</v>
    <v>32.280299999999997</v>
    <v>992.45</v>
    <v>972.6</v>
    <v>77005350</v>
    <v>BIRLACORPN</v>
    <v>BIRLA CORPORATION LIMITED (XNSE:BIRLACORPN)</v>
    <v>93031</v>
    <v>136020</v>
    <v>1919</v>
  </rv>
  <rv s="2">
    <v>2002</v>
  </rv>
  <rv s="1">
    <v>en-GB</v>
    <v>ahioa2</v>
    <v>268435456</v>
    <v>1</v>
    <v>Powered by Refinitiv</v>
    <v>0</v>
    <v>BIRLASOFT LIMITED (XNSE:BSOFT)</v>
    <v>2</v>
    <v>3</v>
    <v>Finance</v>
    <v>4</v>
    <v>812.45</v>
    <v>422.65</v>
    <v>1.3284</v>
    <v>-25.65</v>
    <v>-5.7038000000000005E-2</v>
    <v>INR</v>
    <v>Birlasoft Limited is an India-based company, which provides cloud, artificial intelligence (AI), and digital technologies, combining domain expertise with enterprise solutions. The Company provides software development, global information technology (IT) consulting to its clients, predominantly in banking, financial services and insurance, life sciences and services, energy resources and utilities and manufacturing (which mainly includes discrete manufacturing, hi-tech &amp; media, auto and consumer packaged goods) verticals. The Company's services include digital, enterprise technologies and services, and cloud and infrastructure. Its digital services include customer experience, data analytics, connected products, intelligent automation, cloud, blockchain and generative AI. Its enterprise technologies and services include Oracle and JD Edwards, SAP, Infor, Microsoft, PTC, AWS and Google Cloud. Its Cloud and Infrastructure services include OneCloud, Anywhere Workplace and Cybersecurity.</v>
    <v>10351</v>
    <v>National Stock Exchange of India</v>
    <v>XNSE</v>
    <v>XNSE</v>
    <v>35 &amp; 36, Rajiv Gandhi Infotech Park,, Phase - I, MIDC ,Hinjawadi, PUNE, MAHARASHTRA, 411057 IN</v>
    <v>445.9</v>
    <v>Software &amp; IT Services</v>
    <v>Stock</v>
    <v>45716.473645833335</v>
    <v>1050</v>
    <v>422.65</v>
    <v>127269700000</v>
    <v>BIRLASOFT LIMITED</v>
    <v>BIRLASOFT LIMITED</v>
    <v>444.7</v>
    <v>20.631599999999999</v>
    <v>449.7</v>
    <v>424.05</v>
    <v>277457300</v>
    <v>BSOFT</v>
    <v>BIRLASOFT LIMITED (XNSE:BSOFT)</v>
    <v>1319352</v>
    <v>1844600</v>
    <v>1990</v>
  </rv>
  <rv s="2">
    <v>2004</v>
  </rv>
  <rv s="1">
    <v>en-GB</v>
    <v>ahh8nm</v>
    <v>268435456</v>
    <v>1</v>
    <v>Powered by Refinitiv</v>
    <v>0</v>
    <v>BLS INTERNATIONAL SERVICES LIMITED (XNSE:BLS)</v>
    <v>2</v>
    <v>3</v>
    <v>Finance</v>
    <v>4</v>
    <v>521.79999999999995</v>
    <v>262.95</v>
    <v>1.6311</v>
    <v>-10.4</v>
    <v>-2.9761000000000003E-2</v>
    <v>INR</v>
    <v>BLS International Services Limited is an India-based global tech-enabled services partner for governments and citizens and a visa processing and consular services. The Company’s services include visa processing services, citizen and front-end services, consular services, e-visas, biometrics and identity management services, verification and attestation services. Its segments include Rendering of Visa and other allied services, and Digital Services. Its consular services include accepting passport applications, replacement passports and associated travel documents, national identification cards, Consular appointments, renunciation of citizenships, and notarial services, including witnessing and authenticating documents. The Company also provides biometric solutions, e-visas solutions, registrations, permits and other government related administrative solutions. The Company provides citizen services to state and provincial governments.</v>
    <v>357</v>
    <v>National Stock Exchange of India</v>
    <v>XNSE</v>
    <v>XNSE</v>
    <v>912, Indra Prakash Building,, 21, Barakhamba Road,, NEW DELHI, DELHI, 110001 IN</v>
    <v>345.75</v>
    <v>Professional &amp; Commercial Services</v>
    <v>Stock</v>
    <v>45716.473645833335</v>
    <v>1053</v>
    <v>335.55</v>
    <v>143797200000</v>
    <v>BLS INTERNATIONAL SERVICES LIMITED</v>
    <v>BLS INTERNATIONAL SERVICES LIMITED</v>
    <v>344</v>
    <v>30.814399999999999</v>
    <v>349.45</v>
    <v>339.05</v>
    <v>411495800</v>
    <v>BLS</v>
    <v>BLS INTERNATIONAL SERVICES LIMITED (XNSE:BLS)</v>
    <v>3167505</v>
    <v>3314450</v>
    <v>1983</v>
  </rv>
  <rv s="2">
    <v>2006</v>
  </rv>
  <rv s="1">
    <v>en-GB</v>
    <v>ahh8z2</v>
    <v>268435456</v>
    <v>1</v>
    <v>Powered by Refinitiv</v>
    <v>0</v>
    <v>BLUE DART EXPRESS LIMITED (XNSE:BLUEDART)</v>
    <v>2</v>
    <v>3</v>
    <v>Finance</v>
    <v>4</v>
    <v>9488.7000000000007</v>
    <v>5486.6</v>
    <v>0.71199999999999997</v>
    <v>-93.65</v>
    <v>-1.5375000000000002E-2</v>
    <v>INR</v>
    <v>Blue Dart Express Limited is engaged in the business of integrated air and ground transportation and distribution of time sensitive packages to various destinations, primarily within India. Its technology-based business offerings include TrackDart, MailDart, MobileDart, InternetDart, ShopTrack, PackTrack, ShipDart, Billing, Schedule a pickup, Waybill Generation, Location Finder, Transit Time Finder, Price Finder, Cosmat II, SMART, and ImageDart. It provides service guides, which include Domestic Priority, Dart Apex, Dart Surfaceline, Dart Plus, Smart Box, Express Pallet, Airport-to-Airport, Interline, International Services and Fuel Surcharge. The Company offers delivery of consignments to approximately 56,400 locations in India and serves over 220 countries and territories and offers distribution services, including air express, freight forwarding, supply chain solutions and customs clearance. Its subsidiaries include Concorde Air Logistics Limited and Blue Dart Aviation Limited.</v>
    <v>12508</v>
    <v>National Stock Exchange of India</v>
    <v>XNSE</v>
    <v>XNSE</v>
    <v>Blue Dart Centre, Sahar Airport Road, Andheri (East), MUMBAI, MAHARASHTRA, 400099 IN</v>
    <v>6113</v>
    <v>Freight &amp; Logistics Services</v>
    <v>Stock</v>
    <v>45716.473645833335</v>
    <v>1056</v>
    <v>5911.65</v>
    <v>146464200000</v>
    <v>BLUE DART EXPRESS LIMITED</v>
    <v>BLUE DART EXPRESS LIMITED</v>
    <v>6016.25</v>
    <v>51.873800000000003</v>
    <v>6091</v>
    <v>5997.35</v>
    <v>23727930</v>
    <v>BLUEDART</v>
    <v>BLUE DART EXPRESS LIMITED (XNSE:BLUEDART)</v>
    <v>8965</v>
    <v>9720</v>
    <v>1991</v>
  </rv>
  <rv s="2">
    <v>2008</v>
  </rv>
  <rv s="1">
    <v>en-GB</v>
    <v>ahh92w</v>
    <v>268435456</v>
    <v>1</v>
    <v>Powered by Refinitiv</v>
    <v>0</v>
    <v>BLUE STAR LIMITED (XNSE:BLUESTARCO)</v>
    <v>2</v>
    <v>3</v>
    <v>Finance</v>
    <v>4</v>
    <v>2417</v>
    <v>1222.4000000000001</v>
    <v>1.117</v>
    <v>-8.8000000000000007</v>
    <v>-4.568E-3</v>
    <v>INR</v>
    <v>Blue Star Limited operates as a heating, ventilation, air conditioning and commercial refrigeration company. It operates through three segments: Electro-Mechanical Projects and Commercial Air Conditioning Systems, Unitary Products and Professional Electronics and Industrial Systems. Its Electro-Mechanical Projects and Commercial Air-conditioning Systems segment include central air-conditioning projects, electrical contracting business, and packaged air-conditioning businesses, including manufacturing and after-sales service. Its Unitary Products segments include cooling appliances, cold storage products, including manufacturing and after-sales service. Its Professional Electronics and Industrial Systems segments include trading and services for testing machines, analytical, test and measuring, industrial products, and systems. It also exports its products to approximately 18 countries in the Middle East, African, South Asian Association for Regional Co-operation, and other regions.</v>
    <v>3164</v>
    <v>National Stock Exchange of India</v>
    <v>XNSE</v>
    <v>XNSE</v>
    <v>Kasturi Buildings, Mohan T Advani Chowk, Jamshedji Tata Road, MUMBAI, MAHARASHTRA, 400020 IN</v>
    <v>1951.35</v>
    <v>Machinery, Equipment &amp; Components</v>
    <v>Stock</v>
    <v>45716.473645833335</v>
    <v>1059</v>
    <v>1878.35</v>
    <v>386411900000</v>
    <v>BLUE STAR LIMITED</v>
    <v>BLUE STAR LIMITED</v>
    <v>1917</v>
    <v>71.5685</v>
    <v>1926.45</v>
    <v>1917.65</v>
    <v>205614800</v>
    <v>BLUESTARCO</v>
    <v>BLUE STAR LIMITED (XNSE:BLUESTARCO)</v>
    <v>1272178</v>
    <v>524370</v>
    <v>1949</v>
  </rv>
  <rv s="2">
    <v>2010</v>
  </rv>
  <rv s="19">
    <v>en-GB</v>
    <v>ah8eu2</v>
    <v>268435456</v>
    <v>1</v>
    <v>Powered by Refinitiv</v>
    <v>38</v>
    <v>BOROSIL RENEWABLES LIMITED (XBOM:502219)</v>
    <v>2</v>
    <v>39</v>
    <v>Finance</v>
    <v>40</v>
    <v>644</v>
    <v>403.1</v>
    <v>2.0851000000000002</v>
    <v>-9.85</v>
    <v>1.6449000000000002E-2</v>
    <v>-1.8843000000000002E-2</v>
    <v>8.3000000000000007</v>
    <v>INR</v>
    <v>Borosil Renewables Limited is an India-based company that manufactures low iron textured solar glass for applications in photovoltaic panels, flat plate collectors, and greenhouses. The Company's business activity falls within a single primary business segment, the manufacture of flat glass. Its products, such as Selene, is an anti-glare solar glass; Shakti is solar glass in matt-matt finish; 2 millimeters (mm) fully tempered solar glass; NoSbEra, antimony-free solar glass; Solar glass with anti-reflective coating; Solar glass with anti-soiling coating; and Grid printed back glass for glass-glass bifacial solar photovoltaic (PV) modules. The Company, through its brand BOROSIL, manufactures a range of labware, scientific ware, and consumer ware products. Its present solar glass manufacturing capacity ranges from 450 tons per day (TPD) to 1000 TPD. Its subsidiaries include Geosphere Glassworks GmbH, Laxman AG, GMB Glasmanufaktur Brandenburg GmbH, and Interfloat Corporation.</v>
    <v>809</v>
    <v>Bombay Stock Exchange</v>
    <v>XBOM</v>
    <v>XBOM</v>
    <v>1101 Cresenzo, G-Block,, Opp,MCA Club Bandra Kurla Complex,, Bandra East,, MUMBAI, MAHARASHTRA, 400051 IN</v>
    <v>519</v>
    <v>Renewable Energy</v>
    <v>Stock</v>
    <v>45716.438379629632</v>
    <v>1062</v>
    <v>497.25</v>
    <v>72691130000</v>
    <v>BOROSIL RENEWABLES LIMITED</v>
    <v>BOROSIL RENEWABLES LIMITED</v>
    <v>517.95000000000005</v>
    <v>522.75</v>
    <v>512.9</v>
    <v>512.9</v>
    <v>132466800</v>
    <v>502219</v>
    <v>BOROSIL RENEWABLES LIMITED (XBOM:502219)</v>
    <v>7802</v>
    <v>204840</v>
    <v>1962</v>
  </rv>
  <rv s="2">
    <v>2012</v>
  </rv>
  <rv s="13">
    <v>en-GB</v>
    <v>ah8927</v>
    <v>268435456</v>
    <v>1</v>
    <v>Powered by Refinitiv</v>
    <v>23</v>
    <v>Bosch Limited (XBOM:500530)</v>
    <v>2</v>
    <v>41</v>
    <v>Finance</v>
    <v>40</v>
    <v>39052</v>
    <v>26315.05</v>
    <v>0.79010000000000002</v>
    <v>-210.1</v>
    <v>3.8190000000000003E-3</v>
    <v>-7.8320000000000004E-3</v>
    <v>101.25</v>
    <v>INR</v>
    <v>Bosch Limited is an India-based supplier of technology and services in the areas of mobility solutions, industrial technology, consumer goods, and energy and building technology. The Company manufactures and trades in products such as diesel and gasoline fuel injection systems, automotive aftermarket products, industrial equipment, electrical power tools, security systems and industrial and consumer energy products and solutions. Its segments include Automotive Products, Consumer Goods and Others. The Automotive Products segment consists of diesel systems, gasoline systems and automotive aftermarket products and services. The Consumer Goods segment consists of trading activities in power tools and consumables. It also operates in other businesses consisting of industrial technology, building technology products and services. The Company is engaged in the supply, sales, and distribution of automotive parts for vehicle servicing and diagnostics equipment for workshops, among others.</v>
    <v>5646</v>
    <v>Bombay Stock Exchange</v>
    <v>XBOM</v>
    <v>XBOM</v>
    <v>Post Box No. 3000, Hosur Road,, Adugodi, BANGALORE, KARNATAKA, 560030 IN</v>
    <v>26720</v>
    <v>Automobiles &amp; Auto Parts</v>
    <v>Stock</v>
    <v>45716.43849537037</v>
    <v>1065</v>
    <v>26315.05</v>
    <v>801181400000</v>
    <v>Bosch Limited</v>
    <v>Bosch Limited</v>
    <v>26550</v>
    <v>39.049999999999997</v>
    <v>26825.05</v>
    <v>26614.95</v>
    <v>26614.95</v>
    <v>29493640</v>
    <v>500530</v>
    <v>Bosch Limited (XBOM:500530)</v>
    <v>581</v>
    <v>20170</v>
    <v>1951</v>
  </rv>
  <rv s="2">
    <v>2014</v>
  </rv>
  <rv s="1">
    <v>en-GB</v>
    <v>ahh9pr</v>
    <v>268435456</v>
    <v>1</v>
    <v>Powered by Refinitiv</v>
    <v>0</v>
    <v>BRIGADE ENTERPRISES LIMITED (XNSE:BRIGADE)</v>
    <v>2</v>
    <v>3</v>
    <v>Finance</v>
    <v>4</v>
    <v>1453.1</v>
    <v>827</v>
    <v>1.3744000000000001</v>
    <v>-32.049999999999997</v>
    <v>-3.2733999999999999E-2</v>
    <v>INR</v>
    <v>Brigade Enterprises Limited is an India-based property developer. The Company is engaged in the business of real estate development, leasing and hospitality and related services. The Company's segments include Real Estate, Lease Rentals and Hospitality. The Real Estate segment is involved in the property development of residential, commercial-office spaces and mixed-use projects. The Lease Rentals segment develops commercial - office and retail spaces and leases out the same to third parties. The Hospitality segment develops hotel projects which are operated by international operators. Its real estate portfolio includes offices, special economic zone (SEZ), retail, hospitality, townships, clubs, conference centers, senior housing, schools and a real estate technology accelerator program. It has a range of hospitality assets, including clubs, convention centers and hotels. Its retail portfolio includes Orion Malls, neighborhood malls, standalone retail and multiplex/support retail.</v>
    <v>859</v>
    <v>National Stock Exchange of India</v>
    <v>XNSE</v>
    <v>XNSE</v>
    <v>29th &amp; 30th Floor,, World Trade Center, Brigade Gateway Campus,, 26/1, Dr Rajkumar Road, Malleswaram-Rajajinagar,, BANGALORE, KARNATAKA, 560055 IN</v>
    <v>1000.8</v>
    <v>Real Estate Operations</v>
    <v>Stock</v>
    <v>45716.473645833335</v>
    <v>1068</v>
    <v>932.2</v>
    <v>238558500000</v>
    <v>BRIGADE ENTERPRISES LIMITED</v>
    <v>BRIGADE ENTERPRISES LIMITED</v>
    <v>969.95</v>
    <v>35.2971</v>
    <v>979.1</v>
    <v>947.05</v>
    <v>244374600</v>
    <v>BRIGADE</v>
    <v>BRIGADE ENTERPRISES LIMITED (XNSE:BRIGADE)</v>
    <v>315086</v>
    <v>182870</v>
    <v>1995</v>
  </rv>
  <rv s="2">
    <v>2016</v>
  </rv>
  <rv s="1">
    <v>en-GB</v>
    <v>ahh9sm</v>
    <v>268435456</v>
    <v>1</v>
    <v>Powered by Refinitiv</v>
    <v>0</v>
    <v>BRITANNIA INDUSTRIES LTD (XNSE:BRITANNIA)</v>
    <v>2</v>
    <v>3</v>
    <v>Finance</v>
    <v>4</v>
    <v>6469.9</v>
    <v>4553.8</v>
    <v>0.63319999999999999</v>
    <v>-187.35</v>
    <v>-3.9171999999999998E-2</v>
    <v>INR</v>
    <v>Britannia Industries Limited is an India-based food products company. The Company is primarily engaged in the manufacturing and sale of various food products. The Company's product categories include biscuits, dairy, breads, rusk, cakes, nutrition bar, and snacking. Its biscuit products include Good Day, Marie Gold, NutriChoice, Milk Bikis, Tiger, 50-50, Jim Jam, Treat, Little Hearts, Pure Magic, Nice Time and Biscafe. The Company's dairy products include cheese, Winkin' Cow, Come Alive Paneer, Come Alive Dahi, ghee and Dairy Whitener. Its bread products include gourmet breads, white bread and wheat flour breads. Its gourmet breads include Fruit Bun, fruit bread, Choco bread and Choco Bun. Its white breads include Healthy Slice Bread, Sweet Bread, Vitarich Bread and Sandwich Bread. Its cake products include Gobbles, Fudge, Muffils, Nuts and Raisin Romance Cake, Roll Yo! and Tiffin Fun. Its snacking products include Treat Croissant, Treat Creme Wafers and Time Pass Salted Snacks.</v>
    <v>4479</v>
    <v>National Stock Exchange of India</v>
    <v>XNSE</v>
    <v>XNSE</v>
    <v>Floor No 16 and 17, Tower C,, Prestige Shantiniketan, The Business Precinct,, Whitefield Main Road, Mahadevapura Post, BANGALORE, KARNATAKA, 660048 IN</v>
    <v>4786.45</v>
    <v>Food &amp; Tobacco</v>
    <v>Stock</v>
    <v>45716.473645833335</v>
    <v>47</v>
    <v>4553.8</v>
    <v>1155698000000</v>
    <v>BRITANNIA INDUSTRIES LTD</v>
    <v>BRITANNIA INDUSTRIES LTD</v>
    <v>4782.8</v>
    <v>52.448999999999998</v>
    <v>4782.8</v>
    <v>4595.45</v>
    <v>240868300</v>
    <v>BRITANNIA</v>
    <v>BRITANNIA INDUSTRIES LTD (XNSE:BRITANNIA)</v>
    <v>676501</v>
    <v>336600</v>
    <v>1918</v>
  </rv>
  <rv s="2">
    <v>2018</v>
  </rv>
  <rv s="1">
    <v>en-GB</v>
    <v>ahha27</v>
    <v>268435456</v>
    <v>1</v>
    <v>Powered by Refinitiv</v>
    <v>0</v>
    <v>BSE Limited (XNSE:BSE)</v>
    <v>2</v>
    <v>3</v>
    <v>Finance</v>
    <v>4</v>
    <v>6133.4</v>
    <v>1941.05</v>
    <v>1.1846000000000001</v>
    <v>-528.79999999999995</v>
    <v>-0.10243099999999999</v>
    <v>INR</v>
    <v>BSE Limited is an India-based stock exchange company. The Company provides a platform for trading in equity, debt instruments, derivatives, and mutual funds. It also has a platform for trading in equities of small-and-medium enterprises (SME). The Company operates through Stock Exchange Operations segment that facilitates trading in securities and other related ancillary services. It also provides a host of other services to capital market participants including risk management, clearing, settlement, market data services and education. The Company’s systems and processes are designed to safeguard market integrity, drive the growth of the Indian capital market, and stimulate innovation and competition across all market segments. The Company's subsidiaries include Indian Clearing Corporation Limited, BSE Investments Limited, BSE E-Agricultural Markets Limited, BSE EBIX Insurance Broking Private Limited, BSE Administration and Supervision Limited, among others.</v>
    <v>518</v>
    <v>National Stock Exchange of India</v>
    <v>XNSE</v>
    <v>XNSE</v>
    <v>Phiroze Jeejeebhoy Towers, Dalal Street, MUMBAI, MAHARASHTRA, 400001 IN</v>
    <v>5199</v>
    <v>Investment Banking &amp; Investment Services</v>
    <v>Stock</v>
    <v>45716.474166666667</v>
    <v>50</v>
    <v>4551.2</v>
    <v>744840800000</v>
    <v>BSE Limited</v>
    <v>BSE Limited</v>
    <v>5120</v>
    <v>71.432100000000005</v>
    <v>5162.5</v>
    <v>4633.7</v>
    <v>135376400</v>
    <v>BSE</v>
    <v>BSE Limited (XNSE:BSE)</v>
    <v>7179306</v>
    <v>2718400</v>
    <v>2005</v>
  </rv>
  <rv s="2">
    <v>2020</v>
  </rv>
  <rv s="1">
    <v>en-GB</v>
    <v>c4jlqh</v>
    <v>268435456</v>
    <v>1</v>
    <v>Powered by Refinitiv</v>
    <v>0</v>
    <v>C.E. INFO SYSTEMS LIMITED (XNSE:MAPMYINDIA)</v>
    <v>2</v>
    <v>3</v>
    <v>Finance</v>
    <v>4</v>
    <v>2747.85</v>
    <v>1513</v>
    <v>0.56399999999999995</v>
    <v>-58.75</v>
    <v>-3.4086999999999999E-2</v>
    <v>INR</v>
    <v>CE Info Systems Ltd. is an India-based provider of digital maps, geospatial software and location-based Internet of things (IoT) technologies. The Company's segment is Map data and Map data related services. Its business mainly consists of products like digital map data, the global positioning system (GPS) navigation and location-based services, licensing, royalty, annuity, subscription and customizing its products for customers. It offers digital maps as a service (MaaS), software as a service (SaaS) and platform as a service (PaaS), including its digital map data, software products, platforms, application programming interfaces (APIs), IoT and solutions to tech companies, large businesses, automotive original equipment manufacturers, government organizations, developers, and consumers. The Company's geographic information system and geo-analytics platforms include Insight and mGIS.</v>
    <v>502</v>
    <v>National Stock Exchange of India</v>
    <v>XNSE</v>
    <v>XNSE</v>
    <v>237, Okhla Industrial Estate Phase 3, Near Modi Mill, NEW DELHI, DELHI, 110020 IN</v>
    <v>1705.7</v>
    <v>Software &amp; IT Services</v>
    <v>Stock</v>
    <v>45716.473657407405</v>
    <v>1071</v>
    <v>1630.2</v>
    <v>93795720000</v>
    <v>C.E. INFO SYSTEMS LIMITED</v>
    <v>C.E. INFO SYSTEMS LIMITED</v>
    <v>1692</v>
    <v>68.459999999999994</v>
    <v>1723.55</v>
    <v>1664.8</v>
    <v>54420070</v>
    <v>MAPMYINDIA</v>
    <v>C.E. INFO SYSTEMS LIMITED (XNSE:MAPMYINDIA)</v>
    <v>152545</v>
    <v>69480</v>
    <v>1995</v>
  </rv>
  <rv s="2">
    <v>2022</v>
  </rv>
  <rv s="13">
    <v>en-GB</v>
    <v>c64um7</v>
    <v>268435456</v>
    <v>1</v>
    <v>Powered by Refinitiv</v>
    <v>23</v>
    <v>CAMPUS ACTIVEWEAR LIMITED (XBOM:543523)</v>
    <v>2</v>
    <v>41</v>
    <v>Finance</v>
    <v>40</v>
    <v>371.15</v>
    <v>212.8</v>
    <v>0.97499999999999998</v>
    <v>-4.05</v>
    <v>5.3930000000000002E-3</v>
    <v>-1.528E-2</v>
    <v>1.4</v>
    <v>INR</v>
    <v>Campus Activewear Limited is an India-based sports and athleisure footwear company. The Company is primarily engaged in the business of manufacturing and trading of footwear and accessories through its retail and wholesale network. The Company has established an Indian sports and athleisure brand. The Company's product categories include men, women and kids. It offers various shoes, such as running shoes, walking shoes, casual shoes, sports shoes and sneakers. It offers various sandals &amp; floaters, such as casual, sports and clogs. Its slipper products include flip-flops and slides. The Company's feature collections include retro kicks, air-capsule, nitrofly, nitro boost, ball-tech, Ogs, motomania, yoga flex and chunky sneakers. The Company also offers socks. The Company's kids feature collections include Tom and Jerry, Justice League and Ben 10.</v>
    <v>951</v>
    <v>Bombay Stock Exchange</v>
    <v>XBOM</v>
    <v>XBOM</v>
    <v>D-1, Udyog Nagar, Main Rohtak Road, DELHI, DELHI, 110041 IN</v>
    <v>264.25</v>
    <v>Textiles &amp; Apparel</v>
    <v>Stock</v>
    <v>45716.438506944447</v>
    <v>1074</v>
    <v>254.7</v>
    <v>80976380000</v>
    <v>CAMPUS ACTIVEWEAR LIMITED</v>
    <v>CAMPUS ACTIVEWEAR LIMITED</v>
    <v>263.95</v>
    <v>68.13</v>
    <v>265.05</v>
    <v>261</v>
    <v>261</v>
    <v>305398300</v>
    <v>543523</v>
    <v>CAMPUS ACTIVEWEAR LIMITED (XBOM:543523)</v>
    <v>27115</v>
    <v>1781560</v>
    <v>2008</v>
  </rv>
  <rv s="2">
    <v>2024</v>
  </rv>
  <rv s="13">
    <v>en-GB</v>
    <v>ah9fr7</v>
    <v>268435456</v>
    <v>1</v>
    <v>Powered by Refinitiv</v>
    <v>23</v>
    <v>CAN FIN HOMES LIMITED (XBOM:511196)</v>
    <v>2</v>
    <v>41</v>
    <v>Finance</v>
    <v>40</v>
    <v>951.45</v>
    <v>558.79999999999995</v>
    <v>1.6132</v>
    <v>4.5999999999999996</v>
    <v>6.1590000000000004E-3</v>
    <v>7.9950000000000004E-3</v>
    <v>3.55</v>
    <v>INR</v>
    <v>Can Fin Homes Limited is an India-based housing finance company. The Company offers various types of housing loans, such as individual housing loans, affordable housing loans, composite loan, and top up loan. Its individual housing loans include individual housing loan-super (IHL-Super) and commercial housing loan (CHL). The Company provides composite loan for the purchase of site and construction of house thereon. It also offers non-housing loans including mortgage loans (ML), site loans, loans for commercial properties, loans against rent receivables, personal loans (PL), loans for children’s education and CFHL Nischint - for pensioners. It also accepts two types of deposits, such as fixed deposits and cumulative deposits.</v>
    <v>903</v>
    <v>Bombay Stock Exchange</v>
    <v>XBOM</v>
    <v>XBOM</v>
    <v>No. 29/1 1st Floor, Sir. M N Krishna Rao Road, Lalbagh West, Basavanagudi, BANGALORE, KARNATAKA, 560004 IN</v>
    <v>585</v>
    <v>Banking Services</v>
    <v>Stock</v>
    <v>45716.438506944447</v>
    <v>1077</v>
    <v>560.9</v>
    <v>76943110000</v>
    <v>CAN FIN HOMES LIMITED</v>
    <v>CAN FIN HOMES LIMITED</v>
    <v>560.9</v>
    <v>9.2100000000000009</v>
    <v>575.35</v>
    <v>579.95000000000005</v>
    <v>579.95000000000005</v>
    <v>133154100</v>
    <v>511196</v>
    <v>CAN FIN HOMES LIMITED (XBOM:511196)</v>
    <v>330917</v>
    <v>674200</v>
    <v>1987</v>
  </rv>
  <rv s="2">
    <v>2026</v>
  </rv>
  <rv s="1">
    <v>en-GB</v>
    <v>ahhboc</v>
    <v>268435456</v>
    <v>1</v>
    <v>Powered by Refinitiv</v>
    <v>0</v>
    <v>CAPLIN POINT LABORATORIES LIMITED (XNSE:CAPLIPOINT)</v>
    <v>2</v>
    <v>3</v>
    <v>Finance</v>
    <v>4</v>
    <v>2641</v>
    <v>1225</v>
    <v>0.67969999999999997</v>
    <v>-99.7</v>
    <v>-5.1867999999999997E-2</v>
    <v>INR</v>
    <v>Caplin Point Laboratories Limited is an India-based pharmaceutical company with a business model catering predominantly to emerging markets of Latin America and Africa. The Company has also entered regulated markets such as the United States through its Subsidiary, Caplin Steriles Limited. The Company's operations include research &amp; development and manufacturing of finished formulations, active pharmaceutical ingredients (APIs), clinical research, front-end generic presence in Latin America, brand marketing in Francophone Africa and a USFDA/EU-GMP approved injectable facility. In the Regulated Markets, its products include liquid &amp; lyophilized vials, pre-filled syringes, three-pc ophthalmic droppers and pre-mix bags. In the Emerging Markets, its products include tablets, dry syrups - bottles, soft gels, capsules, suppositories, liquid syrups - bottles, liquid injectables in ampoules &amp; vials, lyophilized vials, prefilled syringes (PFS), and emulsion injection in ampoules &amp; vials.</v>
    <v>859</v>
    <v>National Stock Exchange of India</v>
    <v>XNSE</v>
    <v>XNSE</v>
    <v>3rd Floor, Ashvich Towers, No 3,, Developed Plots Industrial Estate, Perungudi, CHENNAI, TAMIL NADU, 600096 IN</v>
    <v>1915.1</v>
    <v>Pharmaceuticals</v>
    <v>Stock</v>
    <v>45716.473645833335</v>
    <v>1080</v>
    <v>1806.05</v>
    <v>149541600000</v>
    <v>CAPLIN POINT LABORATORIES LIMITED</v>
    <v>CAPLIN POINT LABORATORIES LIMITED</v>
    <v>1915.1</v>
    <v>28.34</v>
    <v>1922.2</v>
    <v>1822.5</v>
    <v>76011700</v>
    <v>CAPLIPOINT</v>
    <v>CAPLIN POINT LABORATORIES LIMITED (XNSE:CAPLIPOINT)</v>
    <v>121213</v>
    <v>124360</v>
    <v>1990</v>
  </rv>
  <rv s="2">
    <v>2028</v>
  </rv>
  <rv s="13">
    <v>en-GB</v>
    <v>ahctar</v>
    <v>268435456</v>
    <v>1</v>
    <v>Powered by Refinitiv</v>
    <v>23</v>
    <v>Capri Global Capital Limited (XBOM:531595)</v>
    <v>2</v>
    <v>41</v>
    <v>Finance</v>
    <v>40</v>
    <v>289.39999999999998</v>
    <v>156.25</v>
    <v>0.42009999999999997</v>
    <v>-4.8</v>
    <v>2.1900000000000001E-3</v>
    <v>-2.9090999999999999E-2</v>
    <v>0.35</v>
    <v>INR</v>
    <v>Capri Global Capital Limited is an India-based non-banking financial company (NBFC) with a presence primarily across two verticals micro, small and medium enterprises (MSME) loans and home loans. It is also engaged in providing long term finance for construction of residential houses in India, indirect lending, gold loan in India and in providing ancillary services related to the said business activities. It creates customized financial solutions for small business owners, such as provision store owners, retail outlet owners, handicraft manufacturers and those providing necessary services, such as education, transportation and healthcare. It offers home loans to the middle and lower-middle-income population. It primarily caters to the housing finance needs of the underserved population, in Tier-1 and Tier-2 cities. It offers flexible financing options to small and mid-sized real estate developers. It offers credit to other NBFCs engaging in MSME lending and microfinance.</v>
    <v>6820</v>
    <v>Bombay Stock Exchange</v>
    <v>XBOM</v>
    <v>XBOM</v>
    <v>502, Tower A, Peninsula Business Park, Senapati Bapat Marg, Lower Parel West Mumbai 400013, MUMBAI, MAHARASHTRA, 400013 IN</v>
    <v>163.85</v>
    <v>Banking Services</v>
    <v>Stock</v>
    <v>45716.43849537037</v>
    <v>1083</v>
    <v>157.44999999999999</v>
    <v>137588200000</v>
    <v>Capri Global Capital Limited</v>
    <v>Capri Global Capital Limited</v>
    <v>163.15</v>
    <v>35.53</v>
    <v>165</v>
    <v>160.19999999999999</v>
    <v>160.19999999999999</v>
    <v>825116300</v>
    <v>531595</v>
    <v>Capri Global Capital Limited (XBOM:531595)</v>
    <v>20764</v>
    <v>363840</v>
    <v>1994</v>
  </rv>
  <rv s="2">
    <v>2030</v>
  </rv>
  <rv s="13">
    <v>en-GB</v>
    <v>ah9vzr</v>
    <v>268435456</v>
    <v>1</v>
    <v>Powered by Refinitiv</v>
    <v>23</v>
    <v>CARBORUNDUM UNIVERSAL LIMITED (XBOM:513375)</v>
    <v>2</v>
    <v>41</v>
    <v>Finance</v>
    <v>40</v>
    <v>1835.65</v>
    <v>811.1</v>
    <v>1.1691</v>
    <v>-9.0500000000000007</v>
    <v>5.8240000000000002E-3</v>
    <v>-1.069E-2</v>
    <v>4.8499999999999996</v>
    <v>INR</v>
    <v>Carborundum Universal Limited is an India-based company, which manufactures and sells mainly abrasives, ceramics (industrial ceramics, refractories) and electro minerals. The Company's segments include Abrasives, Ceramics, Electrominerals, Power, IT Services and Others. Abrasive segment comprises of bonded, coated, processed cloth, polymers, power tools and coolants. Ceramics segment includes technical ceramics and super refractory solutions to address wear protection, corrosion resistance, electrical resistance, heat protection and ballistic protection. Electrominerals segment includes deals with the materials - fused aluminas, its variants, and silicon carbide - used in abrasives and refractories globally. The Company also provides information technology (IT) services, including IT infrastructure facility management services, software application development services and others. It has a manufacturing facility for phase change materials and specialty polymeric additives.</v>
    <v>6191</v>
    <v>Bombay Stock Exchange</v>
    <v>XBOM</v>
    <v>XBOM</v>
    <v>Parry House, 43 Moore Street, CHENNAI, TAMIL NADU, 600001 IN</v>
    <v>842.05</v>
    <v>Chemicals</v>
    <v>Stock</v>
    <v>45716.438518518517</v>
    <v>1086</v>
    <v>811.1</v>
    <v>164663900000</v>
    <v>CARBORUNDUM UNIVERSAL LIMITED</v>
    <v>CARBORUNDUM UNIVERSAL LIMITED</v>
    <v>831.15</v>
    <v>40.39</v>
    <v>846.6</v>
    <v>837.55</v>
    <v>837.55</v>
    <v>190417900</v>
    <v>513375</v>
    <v>CARBORUNDUM UNIVERSAL LIMITED (XBOM:513375)</v>
    <v>8437</v>
    <v>344200</v>
    <v>1954</v>
  </rv>
  <rv s="2">
    <v>2032</v>
  </rv>
  <rv s="1">
    <v>en-GB</v>
    <v>ahhc6h</v>
    <v>268435456</v>
    <v>1</v>
    <v>Powered by Refinitiv</v>
    <v>0</v>
    <v>CASTROL INDIA LIMITED (XNSE:CASTROLIND)</v>
    <v>2</v>
    <v>3</v>
    <v>Finance</v>
    <v>4</v>
    <v>284.39999999999998</v>
    <v>162.6</v>
    <v>1.167</v>
    <v>-5.84</v>
    <v>-2.6730999999999998E-2</v>
    <v>INR</v>
    <v>Castrol India Limited is an India-based lubricant company. The Company is engaged in manufacturing and marketing of automotive and industrial lubricants and related services. The Company's brands include Castrol CRB, Castrol GTX, Castrol Activ, Castrol POWER1, Castrol MAGNATEC and Castrol VECTON, Castrol EDGE, Castrol Go!, Castrol On and Castrol RX. The Company also operates in high performance lubricants and metalworking fluids used in a variety of industries, such as automotive manufacturing, mining, machinery and wind energy. Its services include Castrol Pitshop and Castrol Bike Point. Its commercial vehicle products include engine oils, transmission fluids, coolants, greases, diesel exhaust fluid (DEF) and hydraulic fluids. It produces a range of advanced electric vehicle (EV) transmission fluids, thermal fluids and EV greases. It has a manufacturing and distribution network with around three blending plants and a distribution network of 350 distributors and 100,000 retail outlets.</v>
    <v>630</v>
    <v>National Stock Exchange of India</v>
    <v>XNSE</v>
    <v>XNSE</v>
    <v>1st Floor, Technopolis Knowledge Park,, Mahakali Caves Road, Andheri (East),, MUMBAI, MAHARASHTRA, 400093 IN</v>
    <v>218.88</v>
    <v>Oil &amp; Gas</v>
    <v>Stock</v>
    <v>45716.473645833335</v>
    <v>1089</v>
    <v>210.61</v>
    <v>216093600000</v>
    <v>CASTROL INDIA LIMITED</v>
    <v>CASTROL INDIA LIMITED</v>
    <v>218</v>
    <v>23.1981</v>
    <v>218.47</v>
    <v>212.63</v>
    <v>989122400</v>
    <v>CASTROLIND</v>
    <v>CASTROL INDIA LIMITED (XNSE:CASTROLIND)</v>
    <v>7794409</v>
    <v>6249360</v>
    <v>1979</v>
  </rv>
  <rv s="2">
    <v>2034</v>
  </rv>
  <rv s="13">
    <v>en-GB</v>
    <v>ahajur</v>
    <v>268435456</v>
    <v>1</v>
    <v>Powered by Refinitiv</v>
    <v>23</v>
    <v>CCL PRODUCTS (INDIA) LIMITED (XBOM:519600)</v>
    <v>2</v>
    <v>41</v>
    <v>Finance</v>
    <v>40</v>
    <v>854</v>
    <v>551.4</v>
    <v>0.68520000000000003</v>
    <v>-3.9</v>
    <v>-6.2970000000000005E-3</v>
    <v>-6.7250000000000001E-3</v>
    <v>-3.65</v>
    <v>INR</v>
    <v>CCL Products (India) Limited is an India-based company, which is engaged in the production, trading and distribution of coffee. The Company offers its coffee in various forms, including roasted, blended, and processed. Its Arabica and Robusta green coffee are hand-picked from different parts of the world. Its range of offerings includes instant coffee, roast and ground coffee, premix coffee and flavored Coffee. Its products include Spray Dried Coffee Powder, Spray-Dried Agglomerated Coffee, Freeze Dried Coffee, Freeze Concentrated Liquid Coffee, Roast &amp; Ground Coffee, Roasted Coffee Beans and Premix Coffee. The Company has business operations mainly in India, Vietnam and Switzerland. Its subsidiaries include Continental Coffee Private Limited, Jayanti Pte. Limited (Singapore), Continental Coffee SA (Switzerland) and Ngon Coffee Company Limited (Vietnam).</v>
    <v>999</v>
    <v>Bombay Stock Exchange</v>
    <v>XBOM</v>
    <v>XBOM</v>
    <v>7-1-24/2/D, Greendale, Ameerpet, HYDERABAD, TELANGANA, 500016 IN</v>
    <v>588.54999999999995</v>
    <v>Food &amp; Tobacco</v>
    <v>Stock</v>
    <v>45716.438483796293</v>
    <v>1092</v>
    <v>566.15</v>
    <v>78834880000</v>
    <v>CCL PRODUCTS (INDIA) LIMITED</v>
    <v>CCL PRODUCTS (INDIA) LIMITED</v>
    <v>577.70000000000005</v>
    <v>28.23</v>
    <v>579.9</v>
    <v>576</v>
    <v>576</v>
    <v>133527900</v>
    <v>519600</v>
    <v>CCL PRODUCTS (INDIA) LIMITED (XBOM:519600)</v>
    <v>15542</v>
    <v>121370</v>
    <v>1961</v>
  </rv>
  <rv s="2">
    <v>2036</v>
  </rv>
  <rv s="1">
    <v>en-GB</v>
    <v>ahhchw</v>
    <v>268435456</v>
    <v>1</v>
    <v>Powered by Refinitiv</v>
    <v>0</v>
    <v>CEAT LIMITED (XNSE:CEATLTD)</v>
    <v>2</v>
    <v>3</v>
    <v>Finance</v>
    <v>4</v>
    <v>3578.8</v>
    <v>2210.15</v>
    <v>0.8145</v>
    <v>-46.9</v>
    <v>-1.8183000000000001E-2</v>
    <v>INR</v>
    <v>CEAT Limited is an India-based tire company. The Company’s principal business is manufacturing of automotive tires, tubes and flaps. The Company manufactures tires for a broad range of vehicles, including two/three wheelers, passenger and utility vehicles, commercial vehicles, and off-highway vehicles. The Company's tire categories include car, bike and scooter tires. It offers tires for various cars such as Maruti Alto, Maruti Alto K10, Maruti Swift, Maruti Swift Dzire and Maruti Wagon R. It offers tires for various bikes such as Hero Splendor, Hero Passion, Honda Shine, Honda Dream, Honda Unicorn, TVS Apache, Yamaha FZ, Royal Enfield, Bajaj CT 100/110, Bajaj Platina and Bajaj Dominar. It offers tires for various scooters such as Honda Activa, Suzuki Access, TVS Jupiter and Hero EZ. CEAT.com, its e-commerce Website, where customers can opt for doorstep tire delivery, fitment at home or they can pick up from an authorized store (physically). The Company also sells cricket bats.</v>
    <v>8593</v>
    <v>National Stock Exchange of India</v>
    <v>XNSE</v>
    <v>XNSE</v>
    <v>463,Dr. Annie Besant Road, Worli, MUMBAI, MAHARASHTRA, 400030 IN</v>
    <v>2588.9</v>
    <v>Automobiles &amp; Auto Parts</v>
    <v>Stock</v>
    <v>45716.473645833335</v>
    <v>1095</v>
    <v>2496</v>
    <v>104337000000</v>
    <v>CEAT LIMITED</v>
    <v>CEAT LIMITED</v>
    <v>2579.4</v>
    <v>21.266100000000002</v>
    <v>2579.4</v>
    <v>2532.5</v>
    <v>40450090</v>
    <v>CEATLTD</v>
    <v>CEAT LIMITED (XNSE:CEATLTD)</v>
    <v>81464</v>
    <v>65860</v>
    <v>1958</v>
  </rv>
  <rv s="2">
    <v>2038</v>
  </rv>
  <rv s="9">
    <v>en-GB</v>
    <v>cbea8m</v>
    <v>268435456</v>
    <v>1</v>
    <v>Powered by Refinitiv</v>
    <v>17</v>
    <v>CELLO WORLD LIMITED (XNSE:CELLO)</v>
    <v>6</v>
    <v>3</v>
    <v>Finance</v>
    <v>4</v>
    <v>1025</v>
    <v>550.04999999999995</v>
    <v>1.1240000000000001</v>
    <v>-6.65</v>
    <v>-1.1862999999999999E-2</v>
    <v>INR</v>
    <v>Cello World Limited is a consumer products company. The Company operates in the consumer ware market in India with a presence in three product categories, namely consumer housewares, writing instruments and stationery, and molded furniture and allied products categories. It is engaged in the business of trading of consumer products consisting of plastic and rubber products, such as water bottles, storage containers and jars, tiffin and lunch carriers, glassware, steel flasks and jars. It provides an array of household products ranging from hydration bottles and lunch boxes to tableware, dinnerware, storage containers, kitchen appliances, cookware, glassware, melamine, and cleaning aids. It offers a range of vacuum-insulated steel products, which includes flasks, bottles, sports bottles, kid's bottles, mugs, tiffin, soup and food jars, and serving pots, among others. The Company offers molded furniture, which includes chairs, center tables, dining tables, kid's chair, and kid's table.</v>
    <v>5700</v>
    <v>National Stock Exchange of India</v>
    <v>XNSE</v>
    <v>XNSE</v>
    <v>Cello House, Corporate Avenue, B Wing, 8th floor, Sonawala Road, Goregaon (East), MUMBAI, MAHARASHTRA, 400063 IN</v>
    <v>565.70000000000005</v>
    <v>Household Goods</v>
    <v>Stock</v>
    <v>45716.473645833335</v>
    <v>550.04999999999995</v>
    <v>123817100000</v>
    <v>CELLO WORLD LIMITED</v>
    <v>CELLO WORLD LIMITED</v>
    <v>560.95000000000005</v>
    <v>35.168900000000001</v>
    <v>560.54999999999995</v>
    <v>553.9</v>
    <v>220885000</v>
    <v>CELLO</v>
    <v>CELLO WORLD LIMITED (XNSE:CELLO)</v>
    <v>119084</v>
    <v>160390</v>
    <v>2018</v>
  </rv>
  <rv s="2">
    <v>2040</v>
  </rv>
  <rv s="1">
    <v>en-GB</v>
    <v>ahhcz2</v>
    <v>268435456</v>
    <v>1</v>
    <v>Powered by Refinitiv</v>
    <v>0</v>
    <v>CENTRAL BANK OF INDIA LIMITED (XNSE:CENTRALBK)</v>
    <v>2</v>
    <v>3</v>
    <v>Finance</v>
    <v>4</v>
    <v>73</v>
    <v>43.25</v>
    <v>1.1624000000000001</v>
    <v>-1.36</v>
    <v>-2.9996000000000002E-2</v>
    <v>INR</v>
    <v>Central Bank of India Limited is an India-based commercial bank. The Company offers various banking services, including digital banking; deposits; retail loans; agriculture; services for micro, small and medium enterprises; corporate loans; services for non-resident Indians; services for pensioners. Its digital banking services include Internet banking, mobile banking, Cent M-Passbook, debit cards, credit cards, missed call facility, railways ticket booking, centpay, automated teller machine. Its deposits services include savings bank accounts, current accounts, time deposits, recurring deposit scheme, small saving scheme and interest rate on deposits. Its Retail Banking services include housing loans, vehicle loans, education loans, personal/gold loans, loans to senior citizens, and loan against property-personal needs. Its agriculture services include Central Kisan Credit Card, Cent Agri Gold Loan Scheme, Cent SHG Bank Linkage Scheme, CENT AGRI INFRA Scheme, and others.</v>
    <v>31610</v>
    <v>National Stock Exchange of India</v>
    <v>XNSE</v>
    <v>XNSE</v>
    <v>Chandermukhi, Nariman Point, MUMBAI, MAHARASHTRA, 400021 IN</v>
    <v>45.54</v>
    <v>Banking Services</v>
    <v>Stock</v>
    <v>45716.473645833335</v>
    <v>1100</v>
    <v>43.25</v>
    <v>401753900000</v>
    <v>CENTRAL BANK OF INDIA LIMITED</v>
    <v>CENTRAL BANK OF INDIA LIMITED</v>
    <v>45.25</v>
    <v>10.79</v>
    <v>45.34</v>
    <v>43.98</v>
    <v>8680939000</v>
    <v>CENTRALBK</v>
    <v>CENTRAL BANK OF INDIA LIMITED (XNSE:CENTRALBK)</v>
    <v>3825440</v>
    <v>3503440</v>
    <v>1911</v>
  </rv>
  <rv s="2">
    <v>2042</v>
  </rv>
  <rv s="1">
    <v>en-GB</v>
    <v>ahhcf2</v>
    <v>268435456</v>
    <v>1</v>
    <v>Powered by Refinitiv</v>
    <v>0</v>
    <v>CENTRAL DEPOSITORY SERVICES (INDIA) LIMITED (XNSE:CDSL)</v>
    <v>2</v>
    <v>3</v>
    <v>Finance</v>
    <v>4</v>
    <v>1989.8</v>
    <v>809.99</v>
    <v>0.84870000000000001</v>
    <v>-45.85</v>
    <v>-3.9740000000000004E-2</v>
    <v>INR</v>
    <v>Central Depository Services (India) Limited is an India-based company, which is engaged in providing depository services, data processing services, and others. The Company operates through three segments: Depository Segment, Data Entry and Storage, and Repository. Depository Segment includes providing various services to the investors like dematerialization, rematerialization, holding, transfer and pledge of securities in electronic form and providing e-voting services to companies. Data Entry and Storage segment relates to Centralized record keeping of Know Your Customer (KYC) documents of capital market investors. Repository segment provides policyholders/warehouse receipts holder a facility to keep insurance policies/ warehouse receipts in electronic form and to undertake changes, modifications and revisions in the policy/receipt. It also offers e-Locker, Myeasi Mobile App, M-Voting, e-Voting, SMART, and electronic access to securities information &amp; execution of secure transactions.</v>
    <v>335</v>
    <v>National Stock Exchange of India</v>
    <v>XNSE</v>
    <v>XNSE</v>
    <v>Marathon Futurex, Unit No. A-2501, Mafatlal Mills Compound, Lower Parel (E), MUMBAI, MAHARASHTRA, 400013 IN</v>
    <v>1142.95</v>
    <v>Investment Banking &amp; Investment Services</v>
    <v>Stock</v>
    <v>45716.473645833335</v>
    <v>53</v>
    <v>1103.05</v>
    <v>251061300000</v>
    <v>CENTRAL DEPOSITORY SERVICES (INDIA) LIMITED</v>
    <v>CENTRAL DEPOSITORY SERVICES (INDIA) LIMITED</v>
    <v>1135</v>
    <v>47.9754</v>
    <v>1153.75</v>
    <v>1107.9000000000001</v>
    <v>209000000</v>
    <v>CDSL</v>
    <v>CENTRAL DEPOSITORY SERVICES (INDIA) LIMITED (XNSE:CDSL)</v>
    <v>5075016</v>
    <v>4043760</v>
    <v>1997</v>
  </rv>
  <rv s="2">
    <v>2044</v>
  </rv>
  <rv s="1">
    <v>en-GB</v>
    <v>ahhd5r</v>
    <v>268435456</v>
    <v>1</v>
    <v>Powered by Refinitiv</v>
    <v>0</v>
    <v>CENTURY PLYBOARDS (INDIA) LTD. (XNSE:CENTURYPLY)</v>
    <v>2</v>
    <v>3</v>
    <v>Finance</v>
    <v>4</v>
    <v>935</v>
    <v>622.1</v>
    <v>1.19</v>
    <v>-31.45</v>
    <v>-4.1772000000000004E-2</v>
    <v>INR</v>
    <v>Century Plyboards (India) Limited is an India-based company. The Company is primarily engaged in manufacturing and sale of Plywood, Laminates, Decorative Veneers, Medium Density Fiber Boards (MDF), Pre-laminated Boards, Particle Board and Flush Doors. The Company operates through six segments: Plywood, Laminate, MDF, Particle Board, CFS Services and Others. Plywood segment provides plywood, block-board, veneer and timber. Laminate segment provides decorative Laminates. MDF segment offers plain and pre-laminated medium density fiber boards. Particle Board segment offers plain and pre-laminated particle board. CFS Services segment provides container freight stations services. Others segment provides mainly trading of chemicals and new age panel products. It has manufacturing facilities near Kolkata, Karnal, Guwahati, Hoshiarpur, Kandla and Chennai.</v>
    <v>7155</v>
    <v>National Stock Exchange of India</v>
    <v>XNSE</v>
    <v>XNSE</v>
    <v>Century House P15/1, Taratala Road, KOLKATA, WEST BENGAL, 700088 IN</v>
    <v>748.5</v>
    <v>Paper &amp; Forest Products</v>
    <v>Stock</v>
    <v>45716.473645833335</v>
    <v>1103</v>
    <v>700</v>
    <v>168173800000</v>
    <v>CENTURY PLYBOARDS (INDIA) LTD.</v>
    <v>CENTURY PLYBOARDS (INDIA) LTD.</v>
    <v>700</v>
    <v>74.727000000000004</v>
    <v>752.9</v>
    <v>721.45</v>
    <v>222173000</v>
    <v>CENTURYPLY</v>
    <v>CENTURY PLYBOARDS (INDIA) LTD. (XNSE:CENTURYPLY)</v>
    <v>280657</v>
    <v>824610</v>
    <v>1982</v>
  </rv>
  <rv s="2">
    <v>2046</v>
  </rv>
  <rv s="1">
    <v>en-GB</v>
    <v>ahhdbh</v>
    <v>268435456</v>
    <v>1</v>
    <v>Powered by Refinitiv</v>
    <v>0</v>
    <v>CERA SANITARYWARE LIMITED (XNSE:CERA)</v>
    <v>2</v>
    <v>3</v>
    <v>Finance</v>
    <v>4</v>
    <v>10789.95</v>
    <v>5196.1499999999996</v>
    <v>0.50219999999999998</v>
    <v>-102.4</v>
    <v>-1.8985000000000002E-2</v>
    <v>INR</v>
    <v>Cera Sanitaryware Limited is engaged in the business of manufacturing, selling, and trading of building products and is having nonconventional wind &amp; solar power for captive use in the State of Gujarat. Its products and services include sanitaryware, faucets and showers, tiles, and wellness. Its Sanitaryware products include EWCs, wash basins, cisterns, seat covers, urinals, electronic flushing systems, special needs range, and bath accessories. Its Faucets &amp; Showers products include foot operated faucets, single lever faucets, quarter turn faucets, half turn faucets, sensor and touch faucets, special-needed products, other allied products, health faucets, bathroom accessories and Cera auxiliaries. Its tile products include wall and floor tiles. Its Wellness products include a freestanding bathtub, a drop-in bathtub, air and water massage bathtub, shower panels, and others. Its kitchen sink products include handmade sinks, 304 grade SS sinks, and 202 grade SS sinks.</v>
    <v>2510</v>
    <v>National Stock Exchange of India</v>
    <v>XNSE</v>
    <v>XNSE</v>
    <v>7th &amp; 8th Floor, B Wing, Privilon,, Ambli BRTS Road,, ISKCON Crossroads, AHMEDABAD, GUJARAT, 380059 IN</v>
    <v>5412</v>
    <v>Homebuilding &amp; Construction Supplies</v>
    <v>Stock</v>
    <v>45716.473645833335</v>
    <v>1106</v>
    <v>5196.1499999999996</v>
    <v>69656700000</v>
    <v>CERA SANITARYWARE LIMITED</v>
    <v>CERA SANITARYWARE LIMITED</v>
    <v>5380.5</v>
    <v>29.313199999999998</v>
    <v>5393.65</v>
    <v>5291.25</v>
    <v>12896050</v>
    <v>CERA</v>
    <v>CERA SANITARYWARE LIMITED (XNSE:CERA)</v>
    <v>55203</v>
    <v>30340</v>
    <v>1998</v>
  </rv>
  <rv s="2">
    <v>2048</v>
  </rv>
  <rv s="1">
    <v>en-GB</v>
    <v>ahhdh7</v>
    <v>268435456</v>
    <v>1</v>
    <v>Powered by Refinitiv</v>
    <v>0</v>
    <v>CESC LTD (XNSE:CESC)</v>
    <v>2</v>
    <v>3</v>
    <v>Finance</v>
    <v>4</v>
    <v>212.49</v>
    <v>109.75</v>
    <v>1.4841</v>
    <v>-3.46</v>
    <v>-2.5773000000000001E-2</v>
    <v>INR</v>
    <v>CESC Limited is an India-based integrated power utility company engaged in the generation and distribution of electricity. The Company’s operations span the value chain from mining coal, generating power and distribution of power. Its businesses consist of Kolkata operations as well as other generation and distribution ventures. Its Kolkata operations include distribution of electricity, with its own generation facilities, across its licensed area in Kolkata, Howrah, Hooghly, North and South 24 Parganas, West Bengal. Its generation projects include operational thermal and renewables projects, which are owned and operated by its subsidiaries. The Company has distribution license for Greater Noida, Uttar Pradesh; three distribution franchisees (DFs) in Kota, Bharatpur and Bikaner in Rajasthan; and THE DF in Malegaon, Maharashtra. Its subsidiaries include Haldia Energy Limited, Malegaon Power Supply Limited, Bhadla Three SKP Green Ventures Private Limited, and others.</v>
    <v>6087</v>
    <v>National Stock Exchange of India</v>
    <v>XNSE</v>
    <v>XNSE</v>
    <v>CESC House, Chowringhee Square, Kolkata, KOLKATA, WEST BENGAL, 700001 IN</v>
    <v>133.88999999999999</v>
    <v>Electrical Utilities &amp; IPPs</v>
    <v>Stock</v>
    <v>45716.473645833335</v>
    <v>878</v>
    <v>129.25</v>
    <v>176632300000</v>
    <v>CESC LTD</v>
    <v>CESC LTD</v>
    <v>132.99</v>
    <v>12.74</v>
    <v>134.25</v>
    <v>130.79</v>
    <v>1325570000</v>
    <v>CESC</v>
    <v>CESC LTD (XNSE:CESC)</v>
    <v>4520186</v>
    <v>6046720</v>
    <v>1978</v>
  </rv>
  <rv s="2">
    <v>2050</v>
  </rv>
  <rv s="1">
    <v>en-GB</v>
    <v>ahhdmw</v>
    <v>268435456</v>
    <v>1</v>
    <v>Powered by Refinitiv</v>
    <v>0</v>
    <v>CG POWER AND INDUSTRIAL SOLUTIONS LIMITED (XNSE:CGPOWER)</v>
    <v>2</v>
    <v>3</v>
    <v>Finance</v>
    <v>4</v>
    <v>874.7</v>
    <v>421</v>
    <v>2.0659000000000001</v>
    <v>-7.75</v>
    <v>-1.3354E-2</v>
    <v>INR</v>
    <v>CG Power and Industrial Solutions Limited is an India-based company, which is engaged in providing end-to-end solutions to utilities, industries and consumers for the management and application of electrical energy. The Company’s segments include Power Systems and Industrial Systems. Power Business focuses on power transmission, distribution, power solutions, and setting up of integrated power systems. It manufactures power and distribution transformers, extra high voltage (EHV) and medium voltage circuit breakers, switchgears, EHV instrument transformers, lightning arrestors, and isolators. It offers turnkey solutions for transmission and distribution. Industrial Business is engaged in the business of power conversion equipment which includes a wide spectrum of Medium and Low Voltage Rotating Machines (Motors, Generators, Alternators), Drives and Stampings. Railways business supplies traction machines and systems, propulsion systems and signaling and coach products to Indian Railways.</v>
    <v>3113</v>
    <v>National Stock Exchange of India</v>
    <v>XNSE</v>
    <v>XNSE</v>
    <v>CG House, 6th Floor,, Dr Annie Besant Road,, Worli, MUMBAI, MAHARASHTRA, 400030 IN</v>
    <v>591.95000000000005</v>
    <v>Machinery, Equipment &amp; Components</v>
    <v>Stock</v>
    <v>45716.473645833335</v>
    <v>652</v>
    <v>563.25</v>
    <v>887279400000</v>
    <v>CG POWER AND INDUSTRIAL SOLUTIONS LIMITED</v>
    <v>CG POWER AND INDUSTRIAL SOLUTIONS LIMITED</v>
    <v>576</v>
    <v>93.379000000000005</v>
    <v>580.35</v>
    <v>572.6</v>
    <v>1528869000</v>
    <v>CGPOWER</v>
    <v>CG POWER AND INDUSTRIAL SOLUTIONS LIMITED (XNSE:CGPOWER)</v>
    <v>8538196</v>
    <v>3449550</v>
    <v>1937</v>
  </rv>
  <rv s="2">
    <v>2052</v>
  </rv>
  <rv s="1">
    <v>en-GB</v>
    <v>bov6ur</v>
    <v>268435456</v>
    <v>1</v>
    <v>Powered by Refinitiv</v>
    <v>0</v>
    <v>CHALET HOTELS LIMITED (XNSE:CHALET)</v>
    <v>2</v>
    <v>3</v>
    <v>Finance</v>
    <v>4</v>
    <v>1052.45</v>
    <v>634.04999999999995</v>
    <v>0.93379999999999996</v>
    <v>4.7</v>
    <v>6.4180000000000001E-3</v>
    <v>INR</v>
    <v>Chalet Hotels Limited is an India-based owner, developer, asset manager and operator of hotels and a hotel led mixed-use developer across India. Its segments include Hospitality (Hotels), Real Estate and Rental / Annuity Business. The Hospitality (Hotels) segment includes hotel operations. The Real Estate segment includes the sale of residential flats. The Company’s portfolio comprises over 10 fully operational hotels across mainstream and luxury segments, and commercial spaces, representing 1.2 mn square foot. in close proximity to the hospitality assets. Its portfolio includes JW Marriott Mumbai Sahar; the Westin Mumbai Powai Lake, Lakeside Chalet Marriott Executive Apartments; Four Points by Sheraton Navi Mumbai; the Westin Hyderabad Mindspace; the Westin Hyderabad HITEC City; Bengaluru Marriott Hotel Whitefield; Novotel Pune Nagar Road; the Dukes Retreat, and Courtyard by Marriott Aravali Resort.</v>
    <v>2287</v>
    <v>National Stock Exchange of India</v>
    <v>XNSE</v>
    <v>XNSE</v>
    <v>Raheja Tower, 4th Floor,, Block G, Plot No. C-30,, Bandra Kurla Complex (BKC), Bandra (E),, MUMBAI, MAHARASHTRA, 400051 IN</v>
    <v>761</v>
    <v>Hotels &amp; Entertainment Services</v>
    <v>Stock</v>
    <v>45716.473645833335</v>
    <v>1109</v>
    <v>695</v>
    <v>159985800000</v>
    <v>CHALET HOTELS LIMITED</v>
    <v>CHALET HOTELS LIMITED</v>
    <v>726.2</v>
    <v>150.34</v>
    <v>732.35</v>
    <v>737.05</v>
    <v>218455400</v>
    <v>CHALET</v>
    <v>CHALET HOTELS LIMITED (XNSE:CHALET)</v>
    <v>1100294</v>
    <v>411960</v>
    <v>1986</v>
  </rv>
  <rv s="2">
    <v>2054</v>
  </rv>
  <rv s="1">
    <v>en-GB</v>
    <v>ahhdpr</v>
    <v>268435456</v>
    <v>1</v>
    <v>Powered by Refinitiv</v>
    <v>0</v>
    <v>CHAMBAL FERTILISERS AND CHEMICALS LIMITED (XNSE:CHAMBLFERT)</v>
    <v>2</v>
    <v>3</v>
    <v>Finance</v>
    <v>4</v>
    <v>579</v>
    <v>332.05</v>
    <v>1.3825000000000001</v>
    <v>-41.05</v>
    <v>-7.1421999999999999E-2</v>
    <v>INR</v>
    <v>Chambal Fertilisers and Chemicals Limited is an India-based company, which is engaged in the production of urea in its three plants located at Gadepan in Kota district of Rajasthan. The Company’s segments include Own Manufactured Fertilizers, Complex Fertilizers, and Crop Protection Chemicals and Specialty Nutrients. The Company is also engaged in marketing of other fertilizers and Agri-inputs, such as Di-Ammonium Phosphate (DAP), Muriate of Potash (MOP), NPK fertilizers, Crop Protection Chemicals and Specialty Nutrients. Its crop protection products include insecticides, fungicides, and herbicides. It caters to the needs of the farmers in approximately 10 states in northern, eastern, central, and western regions of India and is the fertilizer supplier in the states of Rajasthan, Madhya Pradesh, Punjab, and Haryana. Its subsidiaries include CFCL Ventures Limited, ISGN Corporation, Chambal Infrastructure Ventures Limited, and ISG Novasoft Technologies Limited.</v>
    <v>1089</v>
    <v>National Stock Exchange of India</v>
    <v>XNSE</v>
    <v>XNSE</v>
    <v>Corporate One, First Floor,, 5, Commercial Centre, Jasola,, NEW DELHI, DELHI, 110025 IN</v>
    <v>568.35</v>
    <v>Chemicals</v>
    <v>Stock</v>
    <v>45716.473645833335</v>
    <v>1112</v>
    <v>528.5</v>
    <v>226048000000</v>
    <v>CHAMBAL FERTILISERS AND CHEMICALS LIMITED</v>
    <v>CHAMBAL FERTILISERS AND CHEMICALS LIMITED</v>
    <v>565.1</v>
    <v>13.423299999999999</v>
    <v>574.75</v>
    <v>533.70000000000005</v>
    <v>400652300</v>
    <v>CHAMBLFERT</v>
    <v>CHAMBAL FERTILISERS AND CHEMICALS LIMITED (XNSE:CHAMBLFERT)</v>
    <v>4746549</v>
    <v>2400630</v>
    <v>1985</v>
  </rv>
  <rv s="2">
    <v>2056</v>
  </rv>
  <rv s="1">
    <v>en-GB</v>
    <v>c37f5r</v>
    <v>268435456</v>
    <v>1</v>
    <v>Powered by Refinitiv</v>
    <v>0</v>
    <v>Chemplast Sanmar Ltd (XNSE:CHEMPLASTS)</v>
    <v>2</v>
    <v>3</v>
    <v>Finance</v>
    <v>4</v>
    <v>633.9</v>
    <v>379</v>
    <v>1.1977</v>
    <v>-0.05</v>
    <v>-1.236E-4</v>
    <v>INR</v>
    <v>Chemplast Sanmar Limited is an India-based company, which is engaged in the production and sale of speciality chemicals. The Company is engaged in manufacturing of specialty chemicals, such as specialty paste polyvinyl chloride (PVC) resin and custom manufactured chemicals for the agrochemical, pharmaceutical and fine chemicals sectors. The Company also produces other chemicals such as caustic soda, chlorochemicals, hydrogen peroxide, refrigerant gas and industrial salt. Its chlorochemicals division manufactures a range of products using an integrated manufacturing process. Its hydrogen peroxide is a chemical used in various industries, including pulp and paper, textile and water treatment for chemical synthesis, sterilization, bleaching, effluent treatment and others. The Company’s custom manufactured chemical products include organic chemicals and phyto chemicals. The Company is a supplier of intermediates for global agrochemical, pharmaceutical and fine chemical innovators.</v>
    <v>1374</v>
    <v>National Stock Exchange of India</v>
    <v>XNSE</v>
    <v>XNSE</v>
    <v>9 Cathedral Road, CHENNAI, TAMIL NADU, 600086 IN</v>
    <v>407.2</v>
    <v>Chemicals</v>
    <v>Stock</v>
    <v>45716.473645833335</v>
    <v>1115</v>
    <v>391.25</v>
    <v>64437560000</v>
    <v>Chemplast Sanmar Ltd</v>
    <v>Chemplast Sanmar Ltd</v>
    <v>401</v>
    <v>0</v>
    <v>404.65</v>
    <v>404.6</v>
    <v>158109600</v>
    <v>CHEMPLASTS</v>
    <v>Chemplast Sanmar Ltd (XNSE:CHEMPLASTS)</v>
    <v>152597</v>
    <v>106260</v>
    <v>1985</v>
  </rv>
  <rv s="2">
    <v>2058</v>
  </rv>
  <rv s="1">
    <v>en-GB</v>
    <v>ahhdsm</v>
    <v>268435456</v>
    <v>1</v>
    <v>Powered by Refinitiv</v>
    <v>0</v>
    <v>CHENNAI PETROLEUM CORPORATION LIMITED (XNSE:CHENNPETRO)</v>
    <v>2</v>
    <v>3</v>
    <v>Finance</v>
    <v>4</v>
    <v>1275</v>
    <v>450</v>
    <v>1.1507000000000001</v>
    <v>-18.2</v>
    <v>-3.8740000000000004E-2</v>
    <v>INR</v>
    <v>Chennai Petroleum Corporation Limited is an India-based refining company, which is engaged in the processing of crude oil into refined petroleum products and other products. Its refineries include Manali Refinery and Cauvery Basin Refinery. Manali Refinery has a capacity of approximately 10.5 million tons per annum (MMTPA). The main products of the refinery are liquefied petroleum gas (LPG), Motor Spirit, Superior Kerosene, Aviation Turbine Fuel, High Speed Diesel, Naphtha, Bitumen, Lube Base Stocks, Paraffin Wax, Fuel Oil, Hexane and Petrochemical feed stocks. Its second refinery is located at Cauvery Basin at Nagapattinam, which is set up with a capacity of approximately 1.0 MMTPA. Its specialty products include Hexane (Food Grade), Paraffin Wax, Micro Crystalline Wax, Sulphur, Pet coke (Fuel Grade), Mineral Turpentine Oil, Propylene, Poly Butene Feed Stock, Methyl Ethyl Ketone (MEK) Feed Stock, and others. Its fuel products include light diesel oil (LDO), Motor Gasoline, and others.</v>
    <v>1422</v>
    <v>National Stock Exchange of India</v>
    <v>XNSE</v>
    <v>XNSE</v>
    <v>No.536,, Anna Salai,, Teynampet, CHENNAI, TAMIL NADU, 600018 IN</v>
    <v>468.85</v>
    <v>Oil &amp; Gas</v>
    <v>Stock</v>
    <v>45716.473645833335</v>
    <v>1118</v>
    <v>450</v>
    <v>73227180000</v>
    <v>CHENNAI PETROLEUM CORPORATION LIMITED</v>
    <v>CHENNAI PETROLEUM CORPORATION LIMITED</v>
    <v>468.5</v>
    <v>18.809999999999999</v>
    <v>469.8</v>
    <v>451.6</v>
    <v>148911400</v>
    <v>CHENNPETRO</v>
    <v>CHENNAI PETROLEUM CORPORATION LIMITED (XNSE:CHENNPETRO)</v>
    <v>620150</v>
    <v>439760</v>
    <v>1965</v>
  </rv>
  <rv s="2">
    <v>2060</v>
  </rv>
  <rv s="1">
    <v>en-GB</v>
    <v>ahkcyc</v>
    <v>268435456</v>
    <v>1</v>
    <v>Powered by Refinitiv</v>
    <v>0</v>
    <v>CHOLAMANDALAM FINANCIAL HOLDINGS LIMITED (XNSE:CHOLAHLDNG)</v>
    <v>2</v>
    <v>3</v>
    <v>Finance</v>
    <v>4</v>
    <v>2154.9499999999998</v>
    <v>989.05</v>
    <v>1.5230999999999999</v>
    <v>5.7</v>
    <v>3.4839999999999997E-3</v>
    <v>INR</v>
    <v>Cholamandalam Financial Holdings Limited is a core investment company and all the activities of the Company revolve around the main business in India. The Company holds investments in the financial services/risk management companies, which include Cholamandalam Investment and Finance Company Limited (CIFCL), Cholamandalam MS General Insurance Company Limited (CMSGICL) and Cholamandalam MS Risk Services Limited (CMSRSL). CIFCL is a non-banking finance company engaged in lending business offering vehicle finance, home loans, loan against property, SME loans, secured business and personal loans, consumer &amp; small enterprises loans and a variety of other financial services to customers. CMSGICL is engaged in general insurance business offering a range of insurance products that include motor, health, property, accident, engineering, liability, marine, travel and crop insurance for individuals and corporates. CMSRSL offers comprehensive risk management and engineering solutions.</v>
    <v>39700</v>
    <v>National Stock Exchange of India</v>
    <v>XNSE</v>
    <v>XNSE</v>
    <v>Dare House, No. 234 N.S.C Bose Road, CHENNAI, TAMIL NADU, 600001 IN</v>
    <v>1670</v>
    <v>Banking Services</v>
    <v>Stock</v>
    <v>45716.473645833335</v>
    <v>1121</v>
    <v>1543.85</v>
    <v>294510200000</v>
    <v>CHOLAMANDALAM FINANCIAL HOLDINGS LIMITED</v>
    <v>CHOLAMANDALAM FINANCIAL HOLDINGS LIMITED</v>
    <v>1634.05</v>
    <v>14.5387</v>
    <v>1636.2</v>
    <v>1641.9</v>
    <v>187777500</v>
    <v>CHOLAHLDNG</v>
    <v>CHOLAMANDALAM FINANCIAL HOLDINGS LIMITED (XNSE:CHOLAHLDNG)</v>
    <v>403663</v>
    <v>218500</v>
    <v>1949</v>
  </rv>
  <rv s="2">
    <v>2062</v>
  </rv>
  <rv s="1">
    <v>en-GB</v>
    <v>ahhdvh</v>
    <v>268435456</v>
    <v>1</v>
    <v>Powered by Refinitiv</v>
    <v>0</v>
    <v>CHOLAMANDALAM INVESTMENT AND FINANCE COMPANY LIMITED (XNSE:CHOLAFIN)</v>
    <v>2</v>
    <v>3</v>
    <v>Finance</v>
    <v>4</v>
    <v>1652</v>
    <v>1011.2</v>
    <v>1.6786000000000001</v>
    <v>-37.9</v>
    <v>-2.6343999999999999E-2</v>
    <v>INR</v>
    <v>Cholamandalam Investment and Finance Company Limited is an India-based non-banking financial company (NBFC - investment and credit company). It is primarily engaged in the business of financing. Its segments include Vehicle Finance, Loan against property, Home Loans and Other Loans. Vehicle Finance segment provides loans to customers against purchase of new/used vehicles, tractors, construction equipments and loans to automobile dealers. Loan against property segment provides loans to customers against immovable property. Home Loans segment includes loans given for acquisition/construction of residential property and loans against the residential/commercial property. Other Loans segment consists of consumer and small enterprise loans, secured business and personal loans and SME loans. It has a license to act as a composite corporate agent for solicitation and procurement of insurance business for life insurers, general insurers and health insurers as specified under IRDAI Regulations.</v>
    <v>38235</v>
    <v>National Stock Exchange of India</v>
    <v>XNSE</v>
    <v>XNSE</v>
    <v>Dare House, 2, NSC Bose Road, Parrys, CHENNAI, TAMIL NADU, 600001 IN</v>
    <v>1438.65</v>
    <v>Banking Services</v>
    <v>Stock</v>
    <v>45716.473645833335</v>
    <v>424</v>
    <v>1395.3</v>
    <v>1150162000000</v>
    <v>CHOLAMANDALAM INVESTMENT AND FINANCE COMPANY LIMITED</v>
    <v>CHOLAMANDALAM INVESTMENT AND FINANCE COMPANY LIMITED</v>
    <v>1434.1</v>
    <v>29.428799999999999</v>
    <v>1438.65</v>
    <v>1400.75</v>
    <v>840884800</v>
    <v>CHOLAFIN</v>
    <v>CHOLAMANDALAM INVESTMENT AND FINANCE COMPANY LIMITED (XNSE:CHOLAFIN)</v>
    <v>2802181</v>
    <v>1417460</v>
    <v>1978</v>
  </rv>
  <rv s="2">
    <v>2064</v>
  </rv>
  <rv s="13">
    <v>en-GB</v>
    <v>ahdwqh</v>
    <v>268435456</v>
    <v>1</v>
    <v>Powered by Refinitiv</v>
    <v>23</v>
    <v>CIE AUTOMOTIVE INDIA LIMITED (XBOM:532756)</v>
    <v>2</v>
    <v>41</v>
    <v>Finance</v>
    <v>40</v>
    <v>628.45000000000005</v>
    <v>370.05</v>
    <v>1.3237000000000001</v>
    <v>-11.85</v>
    <v>-1.0639999999999998E-3</v>
    <v>-3.0577E-2</v>
    <v>-0.4</v>
    <v>INR</v>
    <v>CIE Automotive India Limited is an India-based company. The Company is engaged in the business of production and sale of automotive components to original equipment manufacturers and other customers (including suppliers of components) in India and overseas. The Company’s products include forgings, gears, iron castings, composites, magnetics, aluminum, and stampings. Its forgings products include crankshafts, CV joints, knuckles, diff crowns, and spindle. Its iron castings products include crankshafts, turbine housings, differential housings, axle housings, and gear carrier. Its composites products include front lid, wind shield-electric-3wh, electric box top tray, crash shields fuel tanks, and front bumper. Its aluminum products include crank case, pump housing, turbo cover (GDC), and brake panel. Its stampings products include chassis and structural parts, BIW panels and assemblies, cross car beam, safety assemblies, and fuel tank.</v>
    <v>4266</v>
    <v>Bombay Stock Exchange</v>
    <v>XBOM</v>
    <v>XBOM</v>
    <v>Gat No.856 to 860, Chakan-Ambethan Road, Ambethan, Talkhed, Dist, Chakan, PUNE, MAHARASHTRA, 410501 IN</v>
    <v>397</v>
    <v>Automobiles &amp; Auto Parts</v>
    <v>Stock</v>
    <v>45716.43849537037</v>
    <v>1124</v>
    <v>370.05</v>
    <v>151365600000</v>
    <v>CIE AUTOMOTIVE INDIA LIMITED</v>
    <v>CIE AUTOMOTIVE INDIA LIMITED</v>
    <v>397</v>
    <v>17.97</v>
    <v>387.55</v>
    <v>375.7</v>
    <v>375.7</v>
    <v>379362400</v>
    <v>532756</v>
    <v>CIE AUTOMOTIVE INDIA LIMITED (XBOM:532756)</v>
    <v>9563</v>
    <v>180660</v>
    <v>1999</v>
  </rv>
  <rv s="2">
    <v>2066</v>
  </rv>
  <rv s="1">
    <v>en-GB</v>
    <v>ahhedm</v>
    <v>268435456</v>
    <v>1</v>
    <v>Powered by Refinitiv</v>
    <v>0</v>
    <v>CIPLA LIMITED (XNSE:CIPLA)</v>
    <v>2</v>
    <v>3</v>
    <v>Finance</v>
    <v>4</v>
    <v>1702.05</v>
    <v>1317.25</v>
    <v>0.4113</v>
    <v>-33.65</v>
    <v>-2.3349000000000002E-2</v>
    <v>INR</v>
    <v>Cipla Limited is an India-based global pharmaceutical company. The Company is engaged in manufacturing, developing and marketing a wide range of branded and generic formulations and Active Pharmaceutical Ingredients (APIs). The Company operates through two segments: Pharmaceuticals and New ventures. The Pharmaceuticals segment is engaged in developing, manufacturing, selling, and distributing generic or branded generic medicines, as well as Active Pharmaceutical Ingredients (API). The New ventures segment includes the operations of the Company, a consumer healthcare, Biosimilars and specialty business. Its product portfolio spans complex generics, as well as drugs in the respiratory, anti-retroviral, urology, cardiology, anti-infective and central nervous system (CNS). Its geographical segments include India, the United States, South Africa, and the Rest of the World. It has its network of manufacturing, trading and other incidental operations in India and International markets.</v>
    <v>27764</v>
    <v>National Stock Exchange of India</v>
    <v>XNSE</v>
    <v>XNSE</v>
    <v>Cipla House, Peninsula Business Park, Ganpatrao Kadam Marg, Lower Parel,, MUMBAI, MAHARASHTRA, 400013 IN</v>
    <v>1448.7</v>
    <v>Pharmaceuticals</v>
    <v>Stock</v>
    <v>45716.473645833335</v>
    <v>466</v>
    <v>1400</v>
    <v>1163894000000</v>
    <v>CIPLA LIMITED</v>
    <v>CIPLA LIMITED</v>
    <v>1440</v>
    <v>22.7774</v>
    <v>1441.15</v>
    <v>1407.5</v>
    <v>807614900</v>
    <v>CIPLA</v>
    <v>CIPLA LIMITED (XNSE:CIPLA)</v>
    <v>3340343</v>
    <v>1359750</v>
    <v>1935</v>
  </rv>
  <rv s="2">
    <v>2068</v>
  </rv>
  <rv s="1">
    <v>en-GB</v>
    <v>ahhgtc</v>
    <v>268435456</v>
    <v>1</v>
    <v>Powered by Refinitiv</v>
    <v>0</v>
    <v>CITY UNION BANK LIMITED (XNSE:CUB)</v>
    <v>2</v>
    <v>3</v>
    <v>Finance</v>
    <v>4</v>
    <v>187.9</v>
    <v>125.02</v>
    <v>1.2055</v>
    <v>1.25</v>
    <v>8.5299999999999994E-3</v>
    <v>INR</v>
    <v>City Union Bank Limited (the Bank) is an India-based banking company. The Bank provides a range of banking and financial services, including commercial banking and treasury operations. The Bank's segments include Treasury, Corporate/wholesale banking, Retail banking and other banking operations. Its Retail banking segment includes digital banking and other retail banking. Its products and services include personal; gold loans; micro, small and medium enterprises, corporate, Agri &amp; rural, NRI and tech banking. It offers various bank accounts, including CUB general savings account, CUB salary savings account for individuals and CUB savings bank account for students - young India. The Bank offers various loans, including CUB gold-based overdraft, CUB working capital loans and CUB cash credit for working capital. Its deposits and investments include CUB fixed deposit and CUB flexifix deposit. It offers insurance products to its customers. The Bank has approximately 812 branches.</v>
    <v>7188</v>
    <v>National Stock Exchange of India</v>
    <v>XNSE</v>
    <v>XNSE</v>
    <v>Narayana,No.24-B,, Gandhi Nagar, KUMBAKONAM, TAMIL NADU, 612001 IN</v>
    <v>151.4</v>
    <v>Banking Services</v>
    <v>Stock</v>
    <v>45716.473657407405</v>
    <v>1127</v>
    <v>146.51</v>
    <v>110154900000</v>
    <v>CITY UNION BANK LIMITED</v>
    <v>CITY UNION BANK LIMITED</v>
    <v>146.66</v>
    <v>10.184200000000001</v>
    <v>146.55000000000001</v>
    <v>147.80000000000001</v>
    <v>740985700</v>
    <v>CUB</v>
    <v>CITY UNION BANK LIMITED (XNSE:CUB)</v>
    <v>4137880</v>
    <v>3327510</v>
    <v>1904</v>
  </rv>
  <rv s="2">
    <v>2070</v>
  </rv>
  <rv s="1">
    <v>en-GB</v>
    <v>c2rtxm</v>
    <v>268435456</v>
    <v>1</v>
    <v>Powered by Refinitiv</v>
    <v>0</v>
    <v>CLEAN SCIENCE AND TECHNOLOGY LIMITED (XNSE:CLEAN)</v>
    <v>2</v>
    <v>3</v>
    <v>Finance</v>
    <v>4</v>
    <v>1690</v>
    <v>1187.0999999999999</v>
    <v>0.99009999999999998</v>
    <v>-41.15</v>
    <v>-3.3336000000000005E-2</v>
    <v>INR</v>
    <v>Clean Science and Technology Limited is an India-based fine and specialty chemical manufacturing company. The Company is engaged in the business of manufacturing organic and inorganic chemicals. Its specialty chemical chemistry is diversified into three segments: performance chemicals, pharmaceutical chemicals, and fast-moving consumer goods (FMCG) chemical. Its FMCG chemicals include Anisole, 4-Methoxy Acetophenone, Guaiacol, Tertiary Butyl Hydroquinone, Ortho Methoxy Toluene, L-Ascorbyl Palmitate, and others. Its performance chemicals include Clean Light Stab 770, 4-Hydroxy Tempo, Monomethyl Ether of Hydroquinone, Tertiary Butyl Hydroquinone, Dimethyl Sebacate, and others. Its pharma and agro intermediates include Para Benzoquinone, Para Di-Methoxy Benzene (1,4-DMB), Dicyclohexylcarbodimide, and others. Its subsidiaries include Clean Science Private Limited, Clean Organics Private Limited, Clean Aromatics Private Limited, and Clean Fino-Chem Limited.</v>
    <v>455</v>
    <v>National Stock Exchange of India</v>
    <v>XNSE</v>
    <v>XNSE</v>
    <v>Plot No. D-28, MIDC, Kurkumbh, Tal. Daund, PUNE, MAHARASHTRA, 413802 IN</v>
    <v>1226</v>
    <v>Chemicals</v>
    <v>Stock</v>
    <v>45716.473645833335</v>
    <v>1130</v>
    <v>1187.0999999999999</v>
    <v>131175100000</v>
    <v>CLEAN SCIENCE AND TECHNOLOGY LIMITED</v>
    <v>CLEAN SCIENCE AND TECHNOLOGY LIMITED</v>
    <v>1225</v>
    <v>48.734900000000003</v>
    <v>1234.4000000000001</v>
    <v>1193.25</v>
    <v>106266300</v>
    <v>CLEAN</v>
    <v>CLEAN SCIENCE AND TECHNOLOGY LIMITED (XNSE:CLEAN)</v>
    <v>144272</v>
    <v>61680</v>
    <v>2003</v>
  </rv>
  <rv s="2">
    <v>2072</v>
  </rv>
  <rv s="1">
    <v>en-GB</v>
    <v>ahherw</v>
    <v>268435456</v>
    <v>1</v>
    <v>Powered by Refinitiv</v>
    <v>0</v>
    <v>COAL INDIA LTD (XNSE:COALINDIA)</v>
    <v>2</v>
    <v>3</v>
    <v>Finance</v>
    <v>4</v>
    <v>543.54999999999995</v>
    <v>349.25</v>
    <v>0.80459999999999998</v>
    <v>5.5</v>
    <v>1.5116000000000001E-2</v>
    <v>INR</v>
    <v>Coal India Ltd. is an India-based coal mining company. The Company along with its subsidiaries is primarily involved in the mining and production of Coal. The Company has approximately 313 mines, consisting of 131 underground, 168 opencast, and 14 mixed mines. Its products and services Include Coking Coal, Semi Coking Coal, Non-Coking Coal, Washed and Beneficiated Coal, Middlings, CIL Coke / LTC Coke, Coal Fines / Coke Fines, and others. It has over 21 training Institutes and 76 Vocational Training Centers. The Company operates Indian Institute of Coal Management (IICM), which is a corporate training institute in India. IICM conducts multi-disciplinary programs. Its subsidiaries include Eastern Coalfields Limited (ECL), Bharat Coking Coal Limited (BCCL), Central Coalfields Limited (CCL), Western Coalfields Limited (WCL), South Eastern Coalfields Limited (SECL), Northern Coalfields Limited (NCL), Mahanadi Coalfields Limited (MCL), CIL Navikarniya Urja Limited (CNUL), and others.</v>
    <v>228861</v>
    <v>National Stock Exchange of India</v>
    <v>XNSE</v>
    <v>XNSE</v>
    <v>Coal Bhawan, Premise No-04 MAR,, Plot No-AF-III,Action Area-1A,, Newtown,Rajarhat, KOLKATA, WEST BENGAL, 700156 IN</v>
    <v>375.75</v>
    <v>Coal</v>
    <v>Stock</v>
    <v>45716.473645833335</v>
    <v>502</v>
    <v>365.3</v>
    <v>2225669000000</v>
    <v>COAL INDIA LTD</v>
    <v>COAL INDIA LTD</v>
    <v>366.8</v>
    <v>5.7</v>
    <v>363.85</v>
    <v>369.35</v>
    <v>6162729000</v>
    <v>COALINDIA</v>
    <v>COAL INDIA LTD (XNSE:COALINDIA)</v>
    <v>21899478</v>
    <v>4462020</v>
    <v>1973</v>
  </rv>
  <rv s="2">
    <v>2074</v>
  </rv>
  <rv s="1">
    <v>en-GB</v>
    <v>ahheur</v>
    <v>268435456</v>
    <v>1</v>
    <v>Powered by Refinitiv</v>
    <v>0</v>
    <v>COCHIN SHIPYARD LIMITED (XNSE:COCHINSHIP)</v>
    <v>2</v>
    <v>3</v>
    <v>Finance</v>
    <v>4</v>
    <v>2979.45</v>
    <v>713.35</v>
    <v>0.91879999999999995</v>
    <v>-26.45</v>
    <v>-2.0424999999999999E-2</v>
    <v>INR</v>
    <v>Cochin Shipyard Limited is an India-based company, which is engaged in the shipbuilding and ship repair business. The Company is engaged in the construction of vessels and repairs and refits of all types of vessels including upgradation of ships periodical layup repairs and life extension of ships. Its shipbuilding products include defense, such as aircraft carriers, next generation missile vessels, technology demonstration vessel, hydrographic survey vessels, and others; commercial, such as oil tankers, bulk carriers, dredgers, Ro-Pax vessels, specialized fishing vessels and marine ambulance, and offshore, such as platform supply vessels, anchor handling/tug supply vessels and multi-purpose vessels. Its ship repair services include maintenance and repairs of aircraft carriers and other defense vessels, and repairs and maintenance of tankers, bulk carriers, all kinds of commercial and specialized vessels. It also offers marine engineering training, and strategic and advanced solutions.</v>
    <v>2133</v>
    <v>National Stock Exchange of India</v>
    <v>XNSE</v>
    <v>XNSE</v>
    <v>Administrative Building, Cochin Shipyard Premises, Perumanoor, KOCHI, KERALA, 682015 IN</v>
    <v>1294.95</v>
    <v>Machinery, Equipment &amp; Components</v>
    <v>Stock</v>
    <v>45716.473645833335</v>
    <v>56</v>
    <v>1250.0999999999999</v>
    <v>343228300000</v>
    <v>COCHIN SHIPYARD LIMITED</v>
    <v>COCHIN SHIPYARD LIMITED</v>
    <v>1286.95</v>
    <v>41.429900000000004</v>
    <v>1295</v>
    <v>1268.55</v>
    <v>263080800</v>
    <v>COCHINSHIP</v>
    <v>COCHIN SHIPYARD LIMITED (XNSE:COCHINSHIP)</v>
    <v>702560</v>
    <v>907150</v>
    <v>1972</v>
  </rv>
  <rv s="2">
    <v>2076</v>
  </rv>
  <rv s="13">
    <v>en-GB</v>
    <v>ahdn77</v>
    <v>268435456</v>
    <v>1</v>
    <v>Powered by Refinitiv</v>
    <v>23</v>
    <v>COFORGE LIMITED (XBOM:532541)</v>
    <v>2</v>
    <v>41</v>
    <v>Finance</v>
    <v>40</v>
    <v>10017.950000000001</v>
    <v>4291.05</v>
    <v>0.99309999999999998</v>
    <v>-130.75</v>
    <v>-5.4859999999999996E-3</v>
    <v>-1.7446E-2</v>
    <v>-40.4</v>
    <v>INR</v>
    <v>Coforge Limited is an India-based information technology (IT) solution company. It is engaged in the in-application development and maintenance, managed services, cloud computing and business process outsourcing. The Company provides computer programming consultancy and related activities. Its geographical segments include Americas, Europe, Middle East, and Africa (EMEA), Asia Pacific (APAC), and India. It offers various services, such as Artificial Intelligence, Digital, Data and Analytics, Digital Process Automation, Salesforce Ecosystem, Cloud and Infrastructure Management Services, Cybersecurity Services, Business Process Solutions, Quality Engineering Services, Systems, Applications &amp; Products in Data Processing (SAP) Services, and Metaverse. Its salesforce ecosystem includes Salesforce, and Mulesoft. Its digital process automation includes Appian, Pega, Mendix, and OutSystems. Its cloud and infrastructure management services include Cloud Services, Anyplace Workplace, and others.</v>
    <v>14374</v>
    <v>Bombay Stock Exchange</v>
    <v>XBOM</v>
    <v>XBOM</v>
    <v>8, Balaji Estate, First Floor, Guru Ravi Das Marg, Kalkaji, NEW DELHI, DELHI, 110019 IN</v>
    <v>7453.8</v>
    <v>Software &amp; IT Services</v>
    <v>Stock</v>
    <v>45716.438506944447</v>
    <v>1133</v>
    <v>7105.95</v>
    <v>510492500000</v>
    <v>COFORGE LIMITED</v>
    <v>COFORGE LIMITED</v>
    <v>7330.6</v>
    <v>62.59</v>
    <v>7494.6</v>
    <v>7363.85</v>
    <v>7323.45</v>
    <v>66873100</v>
    <v>532541</v>
    <v>COFORGE LIMITED (XBOM:532541)</v>
    <v>22126</v>
    <v>546260</v>
    <v>1992</v>
  </rv>
  <rv s="2">
    <v>2078</v>
  </rv>
  <rv s="13">
    <v>en-GB</v>
    <v>ah8b9c</v>
    <v>268435456</v>
    <v>1</v>
    <v>Powered by Refinitiv</v>
    <v>23</v>
    <v>COLGATE-PALMOLIVE (INDIA) LIMITED (XBOM:500830)</v>
    <v>2</v>
    <v>41</v>
    <v>Finance</v>
    <v>40</v>
    <v>3893</v>
    <v>2411.15</v>
    <v>0.6381</v>
    <v>-33.1</v>
    <v>3.0439999999999997E-4</v>
    <v>-1.3252E-2</v>
    <v>0.75</v>
    <v>INR</v>
    <v>Colgate-Palmolive (India) Limited is primarily focused on oral care and personal care in the Indian market. The Company manufactures and markets a range of oral care essentials under the Colgate brand, including toothpastes, toothpowder, toothbrushes, mouthwashes and rinses, and specialty products such as professional grade oral care products. Additionally, its Palmolive brand offers a specialized range of personal care products. Its products include Colgate Strong Teeth toothpaste with Arginine, Colgate MaxFresh toothpaste with Ultrafreeze technology, Colgate Active Salt toothpaste with superior efficacy, Colgate Zig Zag toothbrush with superior aesthetics &amp; packaging, Colgate Super Junior Toothbrush, and Palmolive's three variants include (Forever Happy, Sweet Delight, Alluring Love). It collaborates through its distributor's network or otherwise with a network of diverse wholesalers, modern trade stores, e-commerce and other retailers to make their products available to customers.</v>
    <v>2221</v>
    <v>Bombay Stock Exchange</v>
    <v>XBOM</v>
    <v>XBOM</v>
    <v>Colgate Research Centre, Main Street, Hiranandani Gardens, Powai, MUMBAI, MAHARASHTRA, 400076 IN</v>
    <v>2493.3000000000002</v>
    <v>Personal &amp; Household Products &amp; Services</v>
    <v>Stock</v>
    <v>45716.438472222224</v>
    <v>1136</v>
    <v>2451</v>
    <v>685403800000</v>
    <v>COLGATE-PALMOLIVE (INDIA) LIMITED</v>
    <v>COLGATE-PALMOLIVE (INDIA) LIMITED</v>
    <v>2493.3000000000002</v>
    <v>46.48</v>
    <v>2497.6999999999998</v>
    <v>2464.6</v>
    <v>2464.6</v>
    <v>271985600</v>
    <v>500830</v>
    <v>COLGATE-PALMOLIVE (INDIA) LIMITED (XBOM:500830)</v>
    <v>28935</v>
    <v>385520</v>
    <v>1937</v>
  </rv>
  <rv s="2">
    <v>2080</v>
  </rv>
  <rv s="13">
    <v>en-GB</v>
    <v>bwcl6h</v>
    <v>268435456</v>
    <v>1</v>
    <v>Powered by Refinitiv</v>
    <v>23</v>
    <v>COMPUTER AGE MANAGEMENT SERVICES LIMITED (XBOM:543232)</v>
    <v>2</v>
    <v>41</v>
    <v>Finance</v>
    <v>40</v>
    <v>5367.45</v>
    <v>2700.85</v>
    <v>0.71679999999999999</v>
    <v>-104.5</v>
    <v>2.8630000000000001E-3</v>
    <v>-3.2085000000000002E-2</v>
    <v>9</v>
    <v>INR</v>
    <v>Computer Age Management Services Limited is a technology driven financial infrastructure and services provider to mutual funds and other financial institutions. It provides technology enabled service solutions to alternatives and insurance companies. Besides serving as a B2B service partner, it also serves customers through a variety of touchpoints, such as pan-India network of service centers, white label call center, online, mobile app and chatbot. It provides services in electronic payments, know your customer and national pension system registration, insurance repository services and account aggregation. It offers platform-based services to investors, such as digital on-boarding, anti-money laundering services, fund accounting and reporting, reconciliation and creation of management information system and reporting systems to alternative investment and other types of funds. It offers a policyholder platform through insurance repository to hold policies in dematerialized form.</v>
    <v>6135</v>
    <v>Bombay Stock Exchange</v>
    <v>XBOM</v>
    <v>XBOM</v>
    <v>No.158, Rayala Towers, Tower - I, 3rd Floor, Anna Salai,, CHENNAI, TAMIL NADU, 600 002 IN</v>
    <v>3229.95</v>
    <v>Professional &amp; Commercial Services</v>
    <v>Stock</v>
    <v>45716.438483796293</v>
    <v>1139</v>
    <v>3127</v>
    <v>160951000000</v>
    <v>COMPUTER AGE MANAGEMENT SERVICES LIMITED</v>
    <v>COMPUTER AGE MANAGEMENT SERVICES LIMITED</v>
    <v>3210</v>
    <v>34.81</v>
    <v>3257</v>
    <v>3152.5</v>
    <v>3152.5</v>
    <v>49405560</v>
    <v>543232</v>
    <v>COMPUTER AGE MANAGEMENT SERVICES LIMITED (XBOM:543232)</v>
    <v>13201</v>
    <v>503290</v>
    <v>1988</v>
  </rv>
  <rv s="2">
    <v>2082</v>
  </rv>
  <rv s="20">
    <v>en-GB</v>
    <v>camn8m</v>
    <v>268435456</v>
    <v>1</v>
    <v>Powered by Refinitiv</v>
    <v>42</v>
    <v>CONCORD BIOTECH LIMITED (XBOM:543960)</v>
    <v>6</v>
    <v>41</v>
    <v>Finance</v>
    <v>40</v>
    <v>2658</v>
    <v>1326.9</v>
    <v>1.0640000000000001</v>
    <v>-96.4</v>
    <v>-1.0369999999999999E-3</v>
    <v>-6.0627000000000007E-2</v>
    <v>-1.55</v>
    <v>INR</v>
    <v>Concord Biotech Limited is an India-based research and development driven biopharma company. The Company is engaged in the research and development, manufacturing, marketing, and selling of pharmaceutical products. The Company manufactures active pharmaceutical ingredients (API) through fermentation and semi-synthetic process and finished formulations. The Company’s offerings span both bio-pharmaceutical APIs and formulations across therapeutic areas like immunosuppressants oncology, anti-infectives nephrology, and critical care. Its portfolio also includes fermentation-based APIs in anti-bacterial, anti-fungal, and other therapeutic segments. Its API products include Mycophenolate Mofetil, Mycophenolate Sodium, Cyclosporine, Sirolimus, Pimecrolimus, Voclosporin, Mupirocin, Mupirocin Calcium, Vancomycin Hydrochloride, Teicoplanin, Polymyxin B Sulfate, Fidaxomicin, Anidulafungin. Its API products under development include Daptomycin, Epirubicin, Idarubicin, and Pirarubicin.</v>
    <v>1377</v>
    <v>Bombay Stock Exchange</v>
    <v>XBOM</v>
    <v>XBOM</v>
    <v>16th Floor, B-Wing, Mondeal Heights,, Iscon Cross Road, S.G. Highway,, AHMEDABAD, GUJARAT, 380015 IN</v>
    <v>1583.75</v>
    <v>Pharmaceuticals</v>
    <v>Stock</v>
    <v>45716.438506944447</v>
    <v>1481.45</v>
    <v>166266500000</v>
    <v>CONCORD BIOTECH LIMITED</v>
    <v>CONCORD BIOTECH LIMITED</v>
    <v>1583.75</v>
    <v>42.72</v>
    <v>1590.05</v>
    <v>1493.65</v>
    <v>1493.65</v>
    <v>104616200</v>
    <v>543960</v>
    <v>CONCORD BIOTECH LIMITED (XBOM:543960)</v>
    <v>6960</v>
    <v>347910</v>
    <v>1984</v>
  </rv>
  <rv s="2">
    <v>2084</v>
  </rv>
  <rv s="13">
    <v>en-GB</v>
    <v>ahclgh</v>
    <v>268435456</v>
    <v>1</v>
    <v>Powered by Refinitiv</v>
    <v>23</v>
    <v>CONTAINER CORPORATION OF INDIA LIMITED (XBOM:531344)</v>
    <v>2</v>
    <v>41</v>
    <v>Finance</v>
    <v>40</v>
    <v>1193.95</v>
    <v>621.5</v>
    <v>1.2519</v>
    <v>-38.25</v>
    <v>1.2839999999999998E-3</v>
    <v>-5.7758000000000004E-2</v>
    <v>0.8</v>
    <v>INR</v>
    <v>Container Corporation of India Limited (CONCOR) is a holding company. The Company is engaged in logistics and transportation services. The Company operates through two segments: EXIM and Domestic. Both EXIM and Domestic divisions of the Company are engaged in handling, transportation, and warehousing activities. The Company is also engaged in the operation of transportation of containers by rail, transportation of containers by road, handling of containers, operation of logistics facilities including dry ports, container freight stations, and private freight terminals or warehousing and storage. Its international services include air cargo movements, bonded warehousing, reefer and cold chain services, and factory stuffing/destuffing. The Company’s domestic services include volume discount scheme, door delivery and pickups, and terminal handling charges. Its E-Filing software is a Web-based application for EXIM locations being operational at Terminal/Inland Container Depot of CONCOR.</v>
    <v>1297</v>
    <v>Bombay Stock Exchange</v>
    <v>XBOM</v>
    <v>XBOM</v>
    <v>NSIC New MDBP Building, 3rd Floor,, Okhla Industrial Estate,, NEW DELHI, DELHI, 110020 IN</v>
    <v>659.3</v>
    <v>Freight &amp; Logistics Services</v>
    <v>Stock</v>
    <v>45716.438483796293</v>
    <v>1144</v>
    <v>621.5</v>
    <v>411852500000</v>
    <v>CONTAINER CORPORATION OF INDIA LIMITED</v>
    <v>CONTAINER CORPORATION OF INDIA LIMITED</v>
    <v>659.3</v>
    <v>30.84</v>
    <v>662.25</v>
    <v>624</v>
    <v>624</v>
    <v>609294400</v>
    <v>531344</v>
    <v>CONTAINER CORPORATION OF INDIA LIMITED (XBOM:531344)</v>
    <v>43126</v>
    <v>952950</v>
    <v>1988</v>
  </rv>
  <rv s="2">
    <v>2086</v>
  </rv>
  <rv s="13">
    <v>en-GB</v>
    <v>ah8x7w</v>
    <v>268435456</v>
    <v>1</v>
    <v>Powered by Refinitiv</v>
    <v>23</v>
    <v>COROMANDEL INTERNATIONAL LIMITED (XBOM:506395)</v>
    <v>2</v>
    <v>41</v>
    <v>Finance</v>
    <v>40</v>
    <v>1977.1</v>
    <v>1025.05</v>
    <v>0.48549999999999999</v>
    <v>-26.35</v>
    <v>-1.0773E-2</v>
    <v>-1.5779000000000001E-2</v>
    <v>-17.899999999999999</v>
    <v>INR</v>
    <v>Coromandel International Limited is engaged in the manufacturing and trading of farm inputs consisting of fertilizers, crop protection, specialty nutrients and organic compost. The Company's segments include Nutrient and other allied businesses, and Crop Protection. Its products and services include fertilizer, crop protection, specialty nutrients and organic. The Company’s fertilizers products include GroShakti Plus, Grosmart, Paramfos, Gromor 15-15-15-09, Godavari Ultra DAP, Gromor / Godavari DAP, Gromor MOP, Gromor Urea, and others. Its speciality nutrients products include Acumist Calcium, AcuMist Zinc, Sulphamax, and others. Its crop protection products consist of insecticides, fungicides, herbicides, plant growth regulators and bio-products. It offers organic fertilizers derived from natural sources like city waste (organic portion only), sugarcane molasses and its by-products, oil cakes and gypsum. The Company operates a network of over 750 rural retail outlets across India.</v>
    <v>5339</v>
    <v>Bombay Stock Exchange</v>
    <v>XBOM</v>
    <v>XBOM</v>
    <v>Olympia Terraces, #15B(SP), SIDCO Industrial Estate, Guindy, CHENNAI, TAMIL NADU, 600032 IN</v>
    <v>1674.55</v>
    <v>Chemicals</v>
    <v>Stock</v>
    <v>45716.43849537037</v>
    <v>1147</v>
    <v>1624</v>
    <v>497793400000</v>
    <v>COROMANDEL INTERNATIONAL LIMITED</v>
    <v>COROMANDEL INTERNATIONAL LIMITED</v>
    <v>1635.15</v>
    <v>30.36</v>
    <v>1669.95</v>
    <v>1643.6</v>
    <v>1643.6</v>
    <v>294622000</v>
    <v>506395</v>
    <v>COROMANDEL INTERNATIONAL LIMITED (XBOM:506395)</v>
    <v>7037</v>
    <v>613990</v>
    <v>1961</v>
  </rv>
  <rv s="2">
    <v>2088</v>
  </rv>
  <rv s="13">
    <v>en-GB</v>
    <v>c1c3p2</v>
    <v>268435456</v>
    <v>1</v>
    <v>Powered by Refinitiv</v>
    <v>23</v>
    <v>CRAFTSMAN AUTOMATION LIMITED (XBOM:543276)</v>
    <v>2</v>
    <v>41</v>
    <v>Finance</v>
    <v>40</v>
    <v>7107.15</v>
    <v>3782.05</v>
    <v>1.5075000000000001</v>
    <v>290.39999999999998</v>
    <v>-3.057E-2</v>
    <v>6.9453000000000001E-2</v>
    <v>-136.69999999999999</v>
    <v>INR</v>
    <v>Craftsman Automation Limited is a diversified engineering company with vertically integrated production capabilities. Its Powertrain segment develops, manufactures and sells goods and services of power train and related products to the manufacturers of commercial/ passenger vehicles, farm equipment, mining and construction equipment. Its Aluminium Products segment develops, manufactures, and sells goods and services consisting of aluminum products to the manufacturers of two wheelers, passenger vehicles and commercial vehicles and products for power transmission and other industrial usage. Its Industrial &amp; Engineering segment develops, manufactures, and sells goods and services, such as castings, gears, material handling equipment, special purpose machines, other general engineering products and storage products to various end user industries. It specializes in the production of iron casting components for the industrial and automotive engines segment, serving a global customer base.</v>
    <v>2500</v>
    <v>Bombay Stock Exchange</v>
    <v>XBOM</v>
    <v>XBOM</v>
    <v>No.1087, 4th &amp; 5th Floor,, Krishna Towers, Avinashi Road,, COIMBATORE, TAMIL NADU, 641037 IN</v>
    <v>4705.6499999999996</v>
    <v>Machinery, Equipment &amp; Components</v>
    <v>Stock</v>
    <v>45716.438506944447</v>
    <v>1150</v>
    <v>4133</v>
    <v>99741380000</v>
    <v>CRAFTSMAN AUTOMATION LIMITED</v>
    <v>CRAFTSMAN AUTOMATION LIMITED</v>
    <v>4185.3</v>
    <v>47.1</v>
    <v>4181.25</v>
    <v>4471.6499999999996</v>
    <v>4334.95</v>
    <v>23855580</v>
    <v>543276</v>
    <v>CRAFTSMAN AUTOMATION LIMITED (XBOM:543276)</v>
    <v>12196</v>
    <v>28400</v>
    <v>1986</v>
  </rv>
  <rv s="2">
    <v>2090</v>
  </rv>
  <rv s="13">
    <v>en-GB</v>
    <v>b9f8yc</v>
    <v>268435456</v>
    <v>1</v>
    <v>Powered by Refinitiv</v>
    <v>23</v>
    <v>CREDITACCESS GRAMEEN LIMITED (XBOM:541770)</v>
    <v>2</v>
    <v>41</v>
    <v>Finance</v>
    <v>40</v>
    <v>1553</v>
    <v>750.05</v>
    <v>1.7249000000000001</v>
    <v>-49.55</v>
    <v>-1.684E-3</v>
    <v>-5.117E-2</v>
    <v>-1.55</v>
    <v>INR</v>
    <v>CreditAccess Grameen Limited is an India-based microfinance company, which focuses on providing micro loans to women in rural areas across India. The Company has a single operating segment, namely lending to members. The Company has Pan India presence in approximately 16 states and one union territory of India, through 1,967 branches across 383 districts. It has a range of products, designed in keeping various life cycle needs of its customers. Its Microfinance- Group lending offers Emergency Loan, Family Welfare Loans, Home Improvement Loan, and Income Generation Loan. Its Retail Finance offers Grameen Vikas Loan, Gruha Vikas Loan, Grameen Two-Wheeler Loan, Grameen Swarna Loan, Grameen Affordable Housing Loan, and Unnati Loan. Its Digital lending includes MAHI, which is a customer application; Pragathi Digital Loan, and Multi-Purpose Digital Loan. Its Distributor products include Life Insurance, national pension scheme (NPS)- Swavalamban, and Grameen Suraksha.</v>
    <v>19395</v>
    <v>Bombay Stock Exchange</v>
    <v>XBOM</v>
    <v>XBOM</v>
    <v>#49, 46th Cross, 8th Block, Jayanagar (Next to Rajalakshmi Kalayana Mantap) Bengaluru, BANGALORE, KARNATAKA, 560070 IN</v>
    <v>957.5</v>
    <v>Banking Services</v>
    <v>Stock</v>
    <v>45716.438483796293</v>
    <v>1153</v>
    <v>897.9</v>
    <v>155050000000</v>
    <v>CREDITACCESS GRAMEEN LIMITED</v>
    <v>CREDITACCESS GRAMEEN LIMITED</v>
    <v>938</v>
    <v>17.510000000000002</v>
    <v>968.35</v>
    <v>918.8</v>
    <v>918.8</v>
    <v>159606800</v>
    <v>541770</v>
    <v>CREDITACCESS GRAMEEN LIMITED (XBOM:541770)</v>
    <v>291505</v>
    <v>2023090</v>
    <v>1991</v>
  </rv>
  <rv s="2">
    <v>2092</v>
  </rv>
  <rv s="1">
    <v>en-GB</v>
    <v>ahhgf2</v>
    <v>268435456</v>
    <v>1</v>
    <v>Powered by Refinitiv</v>
    <v>0</v>
    <v>CRISIL Limited (XNSE:CRISIL)</v>
    <v>2</v>
    <v>3</v>
    <v>Finance</v>
    <v>4</v>
    <v>6950</v>
    <v>3880</v>
    <v>0.38929999999999998</v>
    <v>-189.55</v>
    <v>-4.1405000000000004E-2</v>
    <v>INR</v>
    <v>CRISIL Limited is a global analytics company. It is engaged in providing ratings, research, risk and policy advisory services. Its segments include Ratings services and Research, Analytics and Solutions. The Ratings services segment includes credit ratings for corporates, banks, and bank loans; credit analysis services; grading services; and global analytical services. The Research, Analytics and Solutions segment includes global research and risk solutions services, industry reports, customized research assignments, subscription to data services, independent equity research (IER), initial public offerings (IPO) gradings, training, credit ratings for small and medium enterprises (SMEs), advisory services, and a comprehensive range of risk management tools, analytics and solutions for financial institutions, banks and corporates in India. It offers advisory services and a range of risk management tools, analytics and solutions to financial institutions, banks and corporates in India.</v>
    <v>4673</v>
    <v>National Stock Exchange of India</v>
    <v>XNSE</v>
    <v>XNSE</v>
    <v>CRISIL House, Central Avenue, Hiranandani Business Park, Powai, MUMBAI, MAHARASHTRA, 400076 IN</v>
    <v>4528.8500000000004</v>
    <v>Professional &amp; Commercial Services</v>
    <v>Stock</v>
    <v>45716.473645833335</v>
    <v>1156</v>
    <v>4367.25</v>
    <v>328715800000</v>
    <v>CRISIL Limited</v>
    <v>CRISIL Limited</v>
    <v>4494.95</v>
    <v>48.94</v>
    <v>4577.95</v>
    <v>4388.3999999999996</v>
    <v>73130020</v>
    <v>CRISIL</v>
    <v>CRISIL Limited (XNSE:CRISIL)</v>
    <v>43005</v>
    <v>60150</v>
    <v>1987</v>
  </rv>
  <rv s="2">
    <v>2094</v>
  </rv>
  <rv s="13">
    <v>en-GB</v>
    <v>ahfzh7</v>
    <v>268435456</v>
    <v>1</v>
    <v>Powered by Refinitiv</v>
    <v>23</v>
    <v>CROMPTON GREAVES CONSUMER ELECTRICALS LIMITED (XBOM:539876)</v>
    <v>2</v>
    <v>41</v>
    <v>Finance</v>
    <v>40</v>
    <v>483.65</v>
    <v>262.10000000000002</v>
    <v>0.68120000000000003</v>
    <v>-3.9</v>
    <v>-1.5579999999999999E-3</v>
    <v>-1.2007E-2</v>
    <v>-0.5</v>
    <v>INR</v>
    <v>Crompton Greaves Consumer Electricals Limited is an India-based consumer electrical company. The Company’s segments include Electric Consumer Durables (ECD), Lighting Products, and Butterfly Products. It is engaged in dealing in consumer electrical goods, home appliances, electronic equipment, and instruments including fans, water heaters, kitchen appliances, lighting luminaires and pumps (domestic/ agriculture/ industrial). Its product portfolio includes ceiling fans, table fans, pedestal fans, wall-mounted fans, heavy-duty exhaust fans, residential pumps, agricultural pumps, solar pumps, specialty pumps, water heaters, air coolers, mixer grinders, irons, light-emitting diode (LED) lamps, fabric care, dry iron, steam iron, room heaters, oil filled room heaters, heat convectors, halogen room heater, quartz heater, ceramic heater. Its product range caters to residential, commercial, and industrial sectors. The Company markets its products under the Crompton brand name in India.</v>
    <v>1779</v>
    <v>Bombay Stock Exchange</v>
    <v>XBOM</v>
    <v>XBOM</v>
    <v>Tower 3, 1st Floor, East Wing, Equinox Business Park, LBS Marg, Kurla (West), Mumbai, MUMBAI, MAHARASHTRA, - 400 070 IN</v>
    <v>329.8</v>
    <v>Computers, Phones &amp; Household Electronics</v>
    <v>Stock</v>
    <v>45716.438472222224</v>
    <v>881</v>
    <v>319.64999999999998</v>
    <v>213402800000</v>
    <v>CROMPTON GREAVES CONSUMER ELECTRICALS LIMITED</v>
    <v>CROMPTON GREAVES CONSUMER ELECTRICALS LIMITED</v>
    <v>328.9</v>
    <v>39.65</v>
    <v>324.8</v>
    <v>320.89999999999998</v>
    <v>320.39999999999998</v>
    <v>643749000</v>
    <v>539876</v>
    <v>CROMPTON GREAVES CONSUMER ELECTRICALS LIMITED (XBOM:539876)</v>
    <v>61486</v>
    <v>3266370</v>
    <v>2015</v>
  </rv>
  <rv s="2">
    <v>2096</v>
  </rv>
  <rv s="13">
    <v>en-GB</v>
    <v>bsx7yc</v>
    <v>268435456</v>
    <v>1</v>
    <v>Powered by Refinitiv</v>
    <v>23</v>
    <v>CSB BANK LIMITED (XBOM:542867)</v>
    <v>2</v>
    <v>41</v>
    <v>Finance</v>
    <v>40</v>
    <v>419.7</v>
    <v>272.8</v>
    <v>0.81979999999999997</v>
    <v>1.55</v>
    <v>-5.8479999999999999E-3</v>
    <v>5.5569999999999994E-3</v>
    <v>-1.65</v>
    <v>INR</v>
    <v>CSB Bank Ltd is an India-based company that operates as a private sector bank. The Bank operates through four segments: Treasury, Corporate/Wholesale Banking, Retail Banking, and Other Banking Operations. It offers various products and services, including personal banking, premier banking, loans, non-resident Indian (NRI) banking, agri/ financial inclusion (FI) banking, small and medium-sized enterprises (SMEs) banking and corporate banking. The Bank offers various accounts, such as savings account, current accounts, fixed deposits, and other services. It also offers various loans, including retail loan, two-wheeler loans, gold loan and home loan. It offers various NRI banking solutions, such as non-resident ordinary accounts (NRO Accounts), non-resident (external) rupee accounts (NRE), rupee accounts foreign currency (Non-Resident) account (banks) scheme (FCNR (B) accounts) and resident foreign currency accounts (RFC). Agri-banking includes financial literacy and credit counsellors.</v>
    <v>7863</v>
    <v>Bombay Stock Exchange</v>
    <v>XBOM</v>
    <v>XBOM</v>
    <v>CSB Bhavan, P.O Box No. 502,, St. Mary's College Road,Thrissur, THRICHUR, KERALA, 680020 IN</v>
    <v>284.85000000000002</v>
    <v>Banking Services</v>
    <v>Stock</v>
    <v>45716.438483796293</v>
    <v>1159</v>
    <v>275.3</v>
    <v>47426470000</v>
    <v>CSB BANK LIMITED</v>
    <v>CSB BANK LIMITED</v>
    <v>278.45</v>
    <v>8.7100000000000009</v>
    <v>278.95</v>
    <v>280.5</v>
    <v>280.5</v>
    <v>169108500</v>
    <v>542867</v>
    <v>CSB BANK LIMITED (XBOM:542867)</v>
    <v>3589</v>
    <v>149410</v>
    <v>1920</v>
  </rv>
  <rv s="2">
    <v>2098</v>
  </rv>
  <rv s="1">
    <v>en-GB</v>
    <v>ahhgz2</v>
    <v>268435456</v>
    <v>1</v>
    <v>Powered by Refinitiv</v>
    <v>0</v>
    <v>CUMMINS INDIA LIMITED (XNSE:CUMMINSIND)</v>
    <v>2</v>
    <v>3</v>
    <v>Finance</v>
    <v>4</v>
    <v>4171.8999999999996</v>
    <v>2636.75</v>
    <v>1.2974000000000001</v>
    <v>-93.2</v>
    <v>-3.3153999999999996E-2</v>
    <v>INR</v>
    <v>Cummins India Limited is a manufacturer of diesel and natural gas engines for power generation, industrial and automotive markets. The Company’s business units include engines, power systems, and distribution. Its engine business manufactures engines from 125 to 400 horsepower (HP) for low, medium and heavy-duty on-highway commercial vehicle markets and off-highway commercial equipment industries spanning construction and compressor (49HP to 430HP). Its power systems business designs and manufactures robust engines with a horsepower spectrum ranging from 700 HP to 4500 HP. These engines are tailored for various sectors, including marine, railways, defense, and mining. Its distribution business provides products, packages, services and solutions for the uptime of its equipment. Its digital products include Acumen, Incal and Inline. It serves end users, Original Equipment Manufacturers (OEMs), channel partners, dealers, distributors, and retailers.</v>
    <v>3073</v>
    <v>National Stock Exchange of India</v>
    <v>XNSE</v>
    <v>XNSE</v>
    <v>Cummins India Office Campus, Tower A, 5th Floor, Survey No. 21, Balewadi, PUNE, MAHARASHTRA, 411045 IN</v>
    <v>2805</v>
    <v>Automobiles &amp; Auto Parts</v>
    <v>Stock</v>
    <v>45716.473657407405</v>
    <v>661</v>
    <v>2701.45</v>
    <v>772875200000</v>
    <v>CUMMINS INDIA LIMITED</v>
    <v>CUMMINS INDIA LIMITED</v>
    <v>2800</v>
    <v>37.287799999999997</v>
    <v>2811.15</v>
    <v>2717.95</v>
    <v>277200000</v>
    <v>CUMMINSIND</v>
    <v>CUMMINS INDIA LIMITED (XNSE:CUMMINSIND)</v>
    <v>826862</v>
    <v>510750</v>
    <v>1962</v>
  </rv>
  <rv s="2">
    <v>2100</v>
  </rv>
  <rv s="1">
    <v>en-GB</v>
    <v>ahhhec</v>
    <v>268435456</v>
    <v>1</v>
    <v>Powered by Refinitiv</v>
    <v>0</v>
    <v>Cyient Limited (XNSE:CYIENT)</v>
    <v>2</v>
    <v>3</v>
    <v>Finance</v>
    <v>4</v>
    <v>2190</v>
    <v>1250</v>
    <v>1.4990000000000001</v>
    <v>-40.85</v>
    <v>-3.1230999999999998E-2</v>
    <v>INR</v>
    <v>Cyient Limited is an India-based global intelligent engineering and technology solutions provider specializing in geospatial, engineering design, information technology (IT) solutions and data analytics. The Company's capabilities include digital, engineering, manufacturing, semiconductor, geospatial, management consulting and enterprise private networks. Its segments include Digital, Engineering &amp; Technology segment; Design led Manufacturing (DLM), and Others. Digital, Engineering &amp; Technology segment includes transportation, connectivity, sustainability and new growth areas such as hi-tech, automotive, semicon and medical technologies, while the digital, embedded solutions are across all the business units. DLM segment includes Cyient DLM Limited. DLM segment is engaged in the business of manufacturing and providing electronic manufacturing services. Others segment includes Cyient Solutions and Systems Private Limited and aerospace tooling division of Cyient Defense Services Inc.</v>
    <v>12770</v>
    <v>National Stock Exchange of India</v>
    <v>XNSE</v>
    <v>XNSE</v>
    <v>Plot No. 11, Software Units Layout, Infocity,Madhapur, HYDERABAD, TELANGANA, 500081 IN</v>
    <v>1297</v>
    <v>Software &amp; IT Services</v>
    <v>Stock</v>
    <v>45716.473657407405</v>
    <v>1162</v>
    <v>1250</v>
    <v>146903800000</v>
    <v>Cyient Limited</v>
    <v>Cyient Limited</v>
    <v>1288.25</v>
    <v>22.67</v>
    <v>1308</v>
    <v>1267.1500000000001</v>
    <v>110114500</v>
    <v>CYIENT</v>
    <v>Cyient Limited (XNSE:CYIENT)</v>
    <v>880907</v>
    <v>804900</v>
    <v>1991</v>
  </rv>
  <rv s="2">
    <v>2102</v>
  </rv>
  <rv s="1">
    <v>en-GB</v>
    <v>ahhhk2</v>
    <v>268435456</v>
    <v>1</v>
    <v>Powered by Refinitiv</v>
    <v>0</v>
    <v>DABUR INDIA LIMITED (XNSE:DABUR)</v>
    <v>2</v>
    <v>3</v>
    <v>Finance</v>
    <v>4</v>
    <v>672</v>
    <v>489.2</v>
    <v>0.52080000000000004</v>
    <v>-9.9499999999999993</v>
    <v>-1.9771E-2</v>
    <v>INR</v>
    <v>Dabur India Limited is a fast-moving consumer goods (FMCG) company. Its segments include Consumer care business, Food business, and Other segments. Its Consumer care business segment includes home care, personal care, and health care. Its Food business segment includes juices, beverages, and culinary. Its Other segments include Guar gum, pharma and others. Its product categories include hair care, oral care, health care, skin care, home care, energizers, cold and cough, digestives, and ethicals. Its health supplements portfolio includes Dabur Chyawanprash, Dabur Honey, Dabur Giloy Neem Juice with Tulsi, and others. Its oral care portfolio includes Dabur Red Paste, Dabur Meswak, Dabur Babool, and Dabur Herb'l. Its foods portfolio includes Real Fruit Power Juices, Real Activ 100% Juices, Hommade, and Real Milkshakes. Its skin care portfolio includes Fem, Oxylife, and Gulabari. Its ethicals portfolio includes Ashokarishta, Dashmularishta, Lavanbhaskar Churna, and Triphala Churna.</v>
    <v>5369</v>
    <v>National Stock Exchange of India</v>
    <v>XNSE</v>
    <v>XNSE</v>
    <v>Dabur Corporate Office,, Kaushambi, Sahibabad, Ghaziabad, GHAZIABAD, UTTAR PRADESH, 201010 IN</v>
    <v>504.45</v>
    <v>Personal &amp; Household Products &amp; Services</v>
    <v>Stock</v>
    <v>45716.473657407405</v>
    <v>545</v>
    <v>490.85</v>
    <v>905564400000</v>
    <v>DABUR INDIA LIMITED</v>
    <v>DABUR INDIA LIMITED</v>
    <v>500.3</v>
    <v>49.63</v>
    <v>503.25</v>
    <v>493.3</v>
    <v>1772315000</v>
    <v>DABUR</v>
    <v>DABUR INDIA LIMITED (XNSE:DABUR)</v>
    <v>5530947</v>
    <v>1641480</v>
    <v>1975</v>
  </rv>
  <rv s="2">
    <v>2104</v>
  </rv>
  <rv s="1">
    <v>en-GB</v>
    <v>bptwfr</v>
    <v>268435456</v>
    <v>1</v>
    <v>Powered by Refinitiv</v>
    <v>0</v>
    <v>DALMIA BHARAT LIMITED (XNSE:DALBHARAT)</v>
    <v>2</v>
    <v>3</v>
    <v>Finance</v>
    <v>4</v>
    <v>2122.5</v>
    <v>1651.4</v>
    <v>1.2757000000000001</v>
    <v>-40.450000000000003</v>
    <v>-2.3380000000000001E-2</v>
    <v>INR</v>
    <v>Dalmia Bharat Limited is an India-based cement manufacturing company. The Company is principally engaged in the business of manufacturing and selling of cement and its related products. It operates in management services segment. The Company’s products include Ordinary Portland Cement (OPC), Portland Slag Cement (PSC), Portland Pozzolana Cement (PPC), Portland Composite Cement (PCC) and other specialty cements. Its specialty cements include sulfate-resisting Portland cement, railway sleeper cement, oil well cement and special cements for air strips and nuclear power plants construction. The Company’s brands include Dalmia DSP Cement, Dalmia Cement, Konark Cement, Dalmia Infra PRO, Dalmia Infra Green, Dalmia Insta Pro and Dalmia Magic. The Company offers its products to individual consumers and institutional customers. It provides a range of cement-based surface finish solution alternative to putty.</v>
    <v>5945</v>
    <v>National Stock Exchange of India</v>
    <v>XNSE</v>
    <v>XNSE</v>
    <v>11th &amp; 12th Floors,, Hansalaya Building,, 15, Barakhamba Road,, NEW DELHI, DELHI, 110001 IN</v>
    <v>1726.8</v>
    <v>Construction Materials</v>
    <v>Stock</v>
    <v>45716.473657407405</v>
    <v>1165</v>
    <v>1664.45</v>
    <v>324506500000</v>
    <v>DALMIA BHARAT LIMITED</v>
    <v>DALMIA BHARAT LIMITED</v>
    <v>1721.45</v>
    <v>56.286999999999999</v>
    <v>1730.1</v>
    <v>1689.65</v>
    <v>187565200</v>
    <v>DALBHARAT</v>
    <v>DALMIA BHARAT LIMITED (XNSE:DALBHARAT)</v>
    <v>194243</v>
    <v>197880</v>
    <v>2013</v>
  </rv>
  <rv s="2">
    <v>2106</v>
  </rv>
  <rv s="1">
    <v>en-GB</v>
    <v>c4o2nm</v>
    <v>268435456</v>
    <v>1</v>
    <v>Powered by Refinitiv</v>
    <v>0</v>
    <v>DATA PATTERNS (INDIA) LIMITED (XNSE:DATAPATTNS)</v>
    <v>2</v>
    <v>3</v>
    <v>Finance</v>
    <v>4</v>
    <v>3655</v>
    <v>1405.4</v>
    <v>1.5249999999999999</v>
    <v>-82.75</v>
    <v>-5.4423000000000006E-2</v>
    <v>INR</v>
    <v>Data Patterns (India) Limited is an India-based company. The Company is vertically integrated defense and aerospace electronics solutions provider catering to the indigenously developed defense products industry. It offers COTS boards, ATE and test systems, RF and microwave products, electronic warfare products, cockpit and rugged displays, radar and radar subsystems, identify friend and Foe products, avionic systems, laser and electro optic systems, space systems, power supply products, naval systems, communication products, gimbal and actuator controller products, launch and fire control systems, high-speed processors, digital IF processors and waveform generators, consoles, and navigation systems, and others. It designs COTS module products that are used in rugged applications and automatic test equipment platforms. It also provides hardware design, product development, FPGA, software, microwave, mechanical product design, manufacturing, and other services.</v>
    <v>1345</v>
    <v>National Stock Exchange of India</v>
    <v>XNSE</v>
    <v>XNSE</v>
    <v>Plot.No H9, 4th Main Road, SIPCOT IT Park Off Rajiv Gandhi Salai (OMR), Siruseri, CHENNAI, TAMIL NADU, 603103 IN</v>
    <v>1532.65</v>
    <v>Aerospace &amp; Defense</v>
    <v>Stock</v>
    <v>45716.473657407405</v>
    <v>59</v>
    <v>1415.05</v>
    <v>85123630000</v>
    <v>DATA PATTERNS (INDIA) LIMITED</v>
    <v>DATA PATTERNS (INDIA) LIMITED</v>
    <v>1499.15</v>
    <v>45.7087</v>
    <v>1520.5</v>
    <v>1437.75</v>
    <v>55983970</v>
    <v>DATAPATTNS</v>
    <v>DATA PATTERNS (INDIA) LIMITED (XNSE:DATAPATTNS)</v>
    <v>876478</v>
    <v>1119410</v>
    <v>1998</v>
  </rv>
  <rv s="2">
    <v>2108</v>
  </rv>
  <rv s="1">
    <v>en-GB</v>
    <v>ahhijc</v>
    <v>268435456</v>
    <v>1</v>
    <v>Powered by Refinitiv</v>
    <v>0</v>
    <v>DCM SHRIRAM LIMITED (XNSE:DCMSHRIRAM)</v>
    <v>2</v>
    <v>3</v>
    <v>Finance</v>
    <v>4</v>
    <v>1371.1</v>
    <v>832.4</v>
    <v>0.98119999999999996</v>
    <v>13.15</v>
    <v>1.3918E-2</v>
    <v>INR</v>
    <v>DCM Shriram Limited is an India-based company, which is focused on Agri-rural, chlor-vinyl and value-added business. The Company's segments include Chloro-Vinyl, Sugar, Shriram Farm Solutions, Bioseed, Fertiliser, Fenesta Building Systems and Others. The Chloro-Vinyl segment manufactures poly-vinyl chloride, carbide and chlor alkali products. Its chlor-alkali products include caustic soda lye/flakes, chlorine and stable bleaching powder. The Sugar segment manufactures sugar, molasses, ethanol and co-generation of power. The Shriram Farm solutions segment includes plant nutrients, seeds and pesticide products. The Bioseed segment produces hybrid seeds. The Fertilisers segment manufactures urea. The Fenesta building system segment provides solutions for made-to-order unplasticized polyvinyl chloride (uPVC) windows, system aluminum windows and wood plastic composite/engineered wooden doors. The Others segment includes various business, such as cement, rural retail and plaster of paris.</v>
    <v>6067</v>
    <v>National Stock Exchange of India</v>
    <v>XNSE</v>
    <v>XNSE</v>
    <v>World Mark 1, 2nd Floor (West Wing), Aerocity, NEW DELHI, DELHI, 110037 IN</v>
    <v>969.3</v>
    <v>Chemicals</v>
    <v>Stock</v>
    <v>45716.473657407405</v>
    <v>1168</v>
    <v>914.2</v>
    <v>147231500000</v>
    <v>DCM SHRIRAM LIMITED</v>
    <v>DCM SHRIRAM LIMITED</v>
    <v>935</v>
    <v>26.874400000000001</v>
    <v>944.85</v>
    <v>958</v>
    <v>154842000</v>
    <v>DCMSHRIRAM</v>
    <v>DCM SHRIRAM LIMITED (XNSE:DCMSHRIRAM)</v>
    <v>67127</v>
    <v>36060</v>
    <v>1989</v>
  </rv>
  <rv s="2">
    <v>2110</v>
  </rv>
  <rv s="1">
    <v>en-GB</v>
    <v>ahhirw</v>
    <v>268435456</v>
    <v>1</v>
    <v>Powered by Refinitiv</v>
    <v>0</v>
    <v>DEEPAK FERTILISERS AND PETROCHEMICALS CORPORATION LTD (XNSE:DEEPAKFERT)</v>
    <v>2</v>
    <v>3</v>
    <v>Finance</v>
    <v>4</v>
    <v>1443.1</v>
    <v>450</v>
    <v>1.0235000000000001</v>
    <v>-76.599999999999994</v>
    <v>-7.4386999999999995E-2</v>
    <v>INR</v>
    <v>Deepak Fertilisers and Petrochemicals Corporation Limited is primarily engaged in the business of the manufacture, trading, and sale of bulk chemicals. It also has operations in value added real estate. It operates through three segments: Chemicals, Bulk Fertilizers, and Realty. Its Chemicals segment offers products, such as ammonia, methanol, dilute nitric acid, concentrated nitric acid, carbon dioxide (CO2), technical ammonium nitrate, iso-propyl alcohol, propane, bulk, and specialty chemicals. Its Bulk Fertilizers segment offers products, such as nitro phosphate (NP), muriate of potash, diammonium phosphate (DAP), single super phosphate, Sulphur, micronutrients, single superphosphate (SSF) and bio fertilizers. Its Realty segment includes the real estate business. It offers a range of NP Fertilizers, nitrogen phosphorous potassium variants, water-soluble fertilizers and bentonite Sulphur. Its subsidiaries include Mahadhan AgriTech Limited, and SCM Fertichem Limited, among others.</v>
    <v>995</v>
    <v>National Stock Exchange of India</v>
    <v>XNSE</v>
    <v>XNSE</v>
    <v>Sai Hira, Survey No. 93, Mundhwa, PUNE, MAHARASHTRA, 411036 IN</v>
    <v>999</v>
    <v>Chemicals</v>
    <v>Stock</v>
    <v>45716.473657407405</v>
    <v>1171</v>
    <v>935.3</v>
    <v>134228700000</v>
    <v>DEEPAK FERTILISERS AND PETROCHEMICALS CORPORATION LTD</v>
    <v>DEEPAK FERTILISERS AND PETROCHEMICALS CORPORATION LTD</v>
    <v>961</v>
    <v>13.656000000000001</v>
    <v>1029.75</v>
    <v>953.15</v>
    <v>126237800</v>
    <v>DEEPAKFERT</v>
    <v>DEEPAK FERTILISERS AND PETROCHEMICALS CORPORATION LTD (XNSE:DEEPAKFERT)</v>
    <v>1229607</v>
    <v>775310</v>
    <v>1979</v>
  </rv>
  <rv s="2">
    <v>2112</v>
  </rv>
  <rv s="13">
    <v>en-GB</v>
    <v>ah8xar</v>
    <v>268435456</v>
    <v>1</v>
    <v>Powered by Refinitiv</v>
    <v>23</v>
    <v>DEEPAK NITRITE LIMITED (XBOM:506401)</v>
    <v>2</v>
    <v>41</v>
    <v>Finance</v>
    <v>40</v>
    <v>3168.65</v>
    <v>1810</v>
    <v>1.3693</v>
    <v>-30.55</v>
    <v>6.3400000000000001E-3</v>
    <v>-1.6215999999999998E-2</v>
    <v>11.75</v>
    <v>INR</v>
    <v>Deepak Nitrite Limited is an India-based company, which is engaged in manufacturing and trading of chemicals. The Company operates through two segments: Advanced Intermediates and Phenolics. Its Advanced Intermediates segment offers sodium nitrite, sodium nitrate, nitro toluidines, fuel additives, nitrosyl sulfuric acid, xylidines, oximes, cumidines, specialty agrochemicals, optical brightening agent (OBA), diamino stilbene disulfonic acid (DASDA). Its Phenolics segment offers cumene, phenol, acetone, isopropyl alcohol, ammonium sulfate (AMS). The Company's products cater to several industries, such as colorants, rubber chemicals, explosives, dyes, pigments, food colors, pharmaceuticals, diesel blending, agrochemicals, glass, personal care, paper, detergents and textiles, laminates, ply, adhesive, paints, auto, pharmaceuticals, plastics, and others. Its manufacturing facilities are located at Nandesari and Dahej (Gujarat); Roha and Taloja (Maharashtra); and Hyderabad (Telangana).</v>
    <v>1720</v>
    <v>Bombay Stock Exchange</v>
    <v>XBOM</v>
    <v>XBOM</v>
    <v>2nd Floor, Fermenter House,, Atembic City, Atembic Avenue Road,, VADODARA, GUJARAT, 390003 IN</v>
    <v>1881.65</v>
    <v>Chemicals</v>
    <v>Stock</v>
    <v>45716.438483796293</v>
    <v>1174</v>
    <v>1830</v>
    <v>262331600000</v>
    <v>DEEPAK NITRITE LIMITED</v>
    <v>DEEPAK NITRITE LIMITED</v>
    <v>1880</v>
    <v>34.32</v>
    <v>1883.95</v>
    <v>1853.4</v>
    <v>1865.15</v>
    <v>136393000</v>
    <v>506401</v>
    <v>DEEPAK NITRITE LIMITED (XBOM:506401)</v>
    <v>6003</v>
    <v>1085640</v>
    <v>1970</v>
  </rv>
  <rv s="2">
    <v>2114</v>
  </rv>
  <rv s="1">
    <v>en-GB</v>
    <v>c6a4jc</v>
    <v>268435456</v>
    <v>1</v>
    <v>Powered by Refinitiv</v>
    <v>0</v>
    <v>DELHIVERY LIMITED (XNSE:DELHIVERY)</v>
    <v>2</v>
    <v>3</v>
    <v>Finance</v>
    <v>4</v>
    <v>485</v>
    <v>243.6</v>
    <v>0.97</v>
    <v>-6.2</v>
    <v>-2.4214000000000003E-2</v>
    <v>INR</v>
    <v>Delhivery Limited is a fully integrated logistics provider. The Company provides a full range of logistics services, including express parcel delivery, heavy goods delivery, Part Truck Load (PTL) freight, Truck Load (TL) freight, warehousing, supply chain solutions, cross-border express and freight services, and supply chain software, along with value added services such as e- commerce return services, payment collection and processing, installation and assembly services and fraud detection. Its express parcel service that caters to eCommerce marketplaces, direct-to-consumer (D2C) brands, omnichannel retailers, small and medium industries, large enterprises, and consumers. Its truckload freight platform, Orion, connects shippers with fleet-owners and suppliers of truckload capacity across the country via a centralized bidding and matching engine. The Company offers door-to-door, port-to-port express and freight shipping services working directly with global airlines and ocean liners.</v>
    <v>23381</v>
    <v>National Stock Exchange of India</v>
    <v>XNSE</v>
    <v>XNSE</v>
    <v>Plot 5, Sector 44,, GURGAON, HARYANA, 122002 IN</v>
    <v>255.35</v>
    <v>Freight &amp; Logistics Services</v>
    <v>Stock</v>
    <v>45716.473657407405</v>
    <v>664</v>
    <v>243.6</v>
    <v>190604100000</v>
    <v>DELHIVERY LIMITED</v>
    <v>DELHIVERY LIMITED</v>
    <v>254.95</v>
    <v>2183.1858000000002</v>
    <v>256.05</v>
    <v>249.85</v>
    <v>744402000</v>
    <v>DELHIVERY</v>
    <v>DELHIVERY LIMITED (XNSE:DELHIVERY)</v>
    <v>5534878</v>
    <v>3175130</v>
    <v>2011</v>
  </rv>
  <rv s="2">
    <v>2116</v>
  </rv>
  <rv s="13">
    <v>en-GB</v>
    <v>c33u9c</v>
    <v>268435456</v>
    <v>1</v>
    <v>Powered by Refinitiv</v>
    <v>23</v>
    <v>Devyani International Limited (XBOM:543330)</v>
    <v>2</v>
    <v>41</v>
    <v>Finance</v>
    <v>40</v>
    <v>222.75</v>
    <v>142.05000000000001</v>
    <v>1.0724</v>
    <v>-9.0500000000000007</v>
    <v>1.214E-3</v>
    <v>-5.2070999999999999E-2</v>
    <v>0.2</v>
    <v>INR</v>
    <v>Devyani International Limited is an India-based company that primarily engaged in the business of developing, managing and operating quick-service restaurants and food courts for brands, such as Pizza Hut, KFC, Costa Coffee, and Vaango. The Company operates through the Food and Beverages segment. Its geographical segments include Within India and Outside India. The Company holds the franchisees of Yum Brands in India, managing renowned brands KFC and Pizza Hut across India, also extending the franchisees to Nigeria (KFC), Nepal, and Thailand (KFC). The Company operated over 596 KFC stores and approximately 567 Pizza Hut stores across India. In addition, the Company is also a franchise of Costa Coffee brand in India, which is operated in approximately 179 Costa Coffee stores. The Company's subsidiaries include Devyani Food Street Private Limited, Devyani Airport Services (Mumbai) Pvt. Ltd., Devyani International Nepal Private Limited and RV Enterprizes Pte. Limited, and among others.</v>
    <v>16371</v>
    <v>Bombay Stock Exchange</v>
    <v>XBOM</v>
    <v>XBOM</v>
    <v>Plot no. 18 Sector 35, Near Hero Honda Chowk, GURGAON, HARYANA, 122001 IN</v>
    <v>172.9</v>
    <v>Hotels &amp; Entertainment Services</v>
    <v>Stock</v>
    <v>45716.438506944447</v>
    <v>1177</v>
    <v>163.85</v>
    <v>215270300000</v>
    <v>Devyani International Limited</v>
    <v>Devyani International Limited</v>
    <v>170.95</v>
    <v>948.22</v>
    <v>173.8</v>
    <v>164.75</v>
    <v>164.95</v>
    <v>1206266000</v>
    <v>543330</v>
    <v>Devyani International Limited (XBOM:543330)</v>
    <v>73393</v>
    <v>1914870</v>
    <v>1991</v>
  </rv>
  <rv s="2">
    <v>2118</v>
  </rv>
  <rv s="1">
    <v>en-GB</v>
    <v>ahhkhw</v>
    <v>268435456</v>
    <v>1</v>
    <v>Powered by Refinitiv</v>
    <v>0</v>
    <v>DIVI'S LABORATORIES LIMITED (XNSE:DIVISLAB)</v>
    <v>2</v>
    <v>3</v>
    <v>Finance</v>
    <v>4</v>
    <v>6285.45</v>
    <v>3350</v>
    <v>0.59609999999999996</v>
    <v>-135.55000000000001</v>
    <v>-2.4136999999999999E-2</v>
    <v>INR</v>
    <v>Divi's Laboratories Limited is an India-based company, which is engaged in pharmaceutical ingredients (APIs), intermediates and nutraceutical ingredients with predominance in exports. The Company’s products include Bupropion HCl, Capecitabine, Carbidopa, Diltiazem HCl, Dextromethorphan Base, Dextromethorphan HBr, Gabapentin, Iopamidol, Iohexol, Irbesartan, Lacosamide, Levetiracetam, Levodopa, Losartan, Nabumetone, Naproxen, Naproxen Sodium, Olmesartan Medoxomil, Pregabalin, Ticagrelor, Triprolidine HCl, Valacyclovir HCl, Valsartan, Venlafaxine HCl, Vigabatrin, and others. The Company is also engaged in custom synthesis (contract manufacturing services) of APIs and Intermediates for global innovator companies with a portfolio of products across diverse therapeutic areas. The Company’s subsidiaries include Divis Laboratories (USA) Inc. and Divi’s Laboratories Europe AG.</v>
    <v>17500</v>
    <v>National Stock Exchange of India</v>
    <v>XNSE</v>
    <v>XNSE</v>
    <v>1-72/23(P)/Divis/303,, Divi Towers, Cyber Hills, Gachibowli,, HYDERABAD, TELANGANA, 500032 IN</v>
    <v>5600</v>
    <v>Pharmaceuticals</v>
    <v>Stock</v>
    <v>45716.473657407405</v>
    <v>65</v>
    <v>5364.85</v>
    <v>1490819000000</v>
    <v>DIVI'S LABORATORIES LIMITED</v>
    <v>DIVI'S LABORATORIES LIMITED</v>
    <v>5600</v>
    <v>69.903000000000006</v>
    <v>5615.8</v>
    <v>5480.25</v>
    <v>265468600</v>
    <v>DIVISLAB</v>
    <v>DIVI'S LABORATORIES LIMITED (XNSE:DIVISLAB)</v>
    <v>564464</v>
    <v>383840</v>
    <v>1990</v>
  </rv>
  <rv s="2">
    <v>2120</v>
  </rv>
  <rv s="13">
    <v>en-GB</v>
    <v>ahgezr</v>
    <v>268435456</v>
    <v>1</v>
    <v>Powered by Refinitiv</v>
    <v>23</v>
    <v>DIXON TECHNOLOGIES (INDIA) LIMITED (XBOM:540699)</v>
    <v>2</v>
    <v>41</v>
    <v>Finance</v>
    <v>40</v>
    <v>19149.8</v>
    <v>6470.6</v>
    <v>1.0958000000000001</v>
    <v>141.6</v>
    <v>-1.0970000000000001E-3</v>
    <v>1.0254000000000001E-2</v>
    <v>-15.3</v>
    <v>INR</v>
    <v>Dixon Technologies (India) Limited is an India-based electronic manufacturing services (EMS) provider. The Company is involved in the manufacturing of consumer durables, home appliances, lighting, mobile phones and security devices. It operates through a single segment, which is Electronics Goods. Its divisions include consumer electronics, home appliances, lighting solution, mobile phones, security surveillance system, reverse logistic, medical electronics, set top box and information technology (IT) hardware. It provides end-to-end solutions to its customers including auto insertion, backward integration into light-emitting diode (LED) panel assembly with clean room, printed circuit board (PCB) assembly, backward light unit and plastic molding. Its home appliance product is washing machines. The Company offers services for repair and refurbishment of multiple products like set-top boxes, LED televisions, mobile phones, closed circuit television, modems and computer peripherals.</v>
    <v>3923</v>
    <v>Bombay Stock Exchange</v>
    <v>XBOM</v>
    <v>XBOM</v>
    <v>B 14 &amp; 15, Noida Phase II, Gautam Buddha Nagar, NOIDA, UTTAR PRADESH, 201305 IN</v>
    <v>14083.15</v>
    <v>Computers, Phones &amp; Household Electronics</v>
    <v>Stock</v>
    <v>45716.438518518517</v>
    <v>884</v>
    <v>13473.4</v>
    <v>830553300000</v>
    <v>DIXON TECHNOLOGIES (INDIA) LIMITED</v>
    <v>DIXON TECHNOLOGIES (INDIA) LIMITED</v>
    <v>13700</v>
    <v>96.31</v>
    <v>13808.8</v>
    <v>13950.4</v>
    <v>13935.1</v>
    <v>60079230</v>
    <v>540699</v>
    <v>DIXON TECHNOLOGIES (INDIA) LIMITED (XBOM:540699)</v>
    <v>23228</v>
    <v>247780</v>
    <v>1993</v>
  </rv>
  <rv s="2">
    <v>2122</v>
  </rv>
  <rv s="1">
    <v>en-GB</v>
    <v>ahhknm</v>
    <v>268435456</v>
    <v>1</v>
    <v>Powered by Refinitiv</v>
    <v>0</v>
    <v>DLF Limited (XNSE:DLF)</v>
    <v>2</v>
    <v>3</v>
    <v>Finance</v>
    <v>4</v>
    <v>967.6</v>
    <v>625.1</v>
    <v>1.3246</v>
    <v>-6.85</v>
    <v>-1.0663000000000001E-2</v>
    <v>INR</v>
    <v>DLF Limited is an India-based company, which is primarily engaged in the business of colonization and real estate development. The operations of the Company include all aspects of real estate development, from the identification and acquisition of land, to planning, execution, construction, and marketing of projects. The Company is also engaged in the business of leasing, generation of power, provision of maintenance services, hospitality, and recreational activities. Its homes portfolio ranges from luxury residential complexes to smart townships. Its offices portfolio is an integrated mix of office spaces with food and beverage and leisure amenities. It has developed approximately 27.96 million square meter residential area and 4.81 million square feet retail space. The Company's subsidiaries include Aaralyn Builders &amp; Developers Private Limited, Adana Builders &amp; Developers Private Limited and Afaaf Builders &amp; Developers Private Limited, among others.</v>
    <v>925</v>
    <v>National Stock Exchange of India</v>
    <v>XNSE</v>
    <v>XNSE</v>
    <v>DLF Gateway Tower, R Block, DLF City Phase III, GURGAON, HARYANA, 122002 IN</v>
    <v>641.04999999999995</v>
    <v>Real Estate Operations</v>
    <v>Stock</v>
    <v>45716.473657407405</v>
    <v>548</v>
    <v>625.1</v>
    <v>1625785000000</v>
    <v>DLF Limited</v>
    <v>DLF Limited</v>
    <v>631.15</v>
    <v>39.69</v>
    <v>642.4</v>
    <v>635.54999999999995</v>
    <v>2475312000</v>
    <v>DLF</v>
    <v>DLF Limited (XNSE:DLF)</v>
    <v>5887750</v>
    <v>3789700</v>
    <v>1963</v>
  </rv>
  <rv s="2">
    <v>2124</v>
  </rv>
  <rv s="9">
    <v>en-GB</v>
    <v>cbwvz2</v>
    <v>268435456</v>
    <v>1</v>
    <v>Powered by Refinitiv</v>
    <v>17</v>
    <v>DOMS INDUSTRIES LIMITED (XNSE:DOMS)</v>
    <v>6</v>
    <v>3</v>
    <v>Finance</v>
    <v>4</v>
    <v>3115</v>
    <v>1366</v>
    <v>1.29</v>
    <v>-105.3</v>
    <v>-4.1921E-2</v>
    <v>INR</v>
    <v>DOMS Industries Limited is an India-based company. The Company is primarily engaged in manufacturing, marketing, trading and distribution of school stationery and art materials under the brand name DOMS and C3. Its products consist of erasers, graphite pencil, sharpeners, acrylic colors, color pencils, oil pastels, plastic crayons, poster colors, sketch pens, synthetic brushes, tube colors, watercolors, wax crayons, drawing instruments, geometry boxes, diary, notebooks, ball pens, chalks, correction pens, drawing pads, writing pad, and marker pen, among others. The Company has approximately 11 manufacturing facilities located in Umbergaon, Gujarat and Bari Brahma, Jammu &amp; Kashmir.</v>
    <v>8890</v>
    <v>National Stock Exchange of India</v>
    <v>XNSE</v>
    <v>XNSE</v>
    <v>Plot No -J/19,, Opp Elephone Exchange G.I.D.C. Industrial Estate, UMBERGAON, GUJARAT, 396171 IN</v>
    <v>2497.4499999999998</v>
    <v>Professional &amp; Commercial Services</v>
    <v>Stock</v>
    <v>45716.473657407405</v>
    <v>2375.15</v>
    <v>152437200000</v>
    <v>DOMS INDUSTRIES LIMITED</v>
    <v>DOMS INDUSTRIES LIMITED</v>
    <v>2485</v>
    <v>72.865499999999997</v>
    <v>2511.85</v>
    <v>2406.5500000000002</v>
    <v>60687240</v>
    <v>DOMS</v>
    <v>DOMS INDUSTRIES LIMITED (XNSE:DOMS)</v>
    <v>170123</v>
    <v>121540</v>
    <v>2006</v>
  </rv>
  <rv s="2">
    <v>2126</v>
  </rv>
  <rv s="1">
    <v>en-GB</v>
    <v>ahipnm</v>
    <v>268435456</v>
    <v>1</v>
    <v>Powered by Refinitiv</v>
    <v>0</v>
    <v>DR. LAL PATHLABS Limited (XNSE:LALPATHLAB)</v>
    <v>2</v>
    <v>3</v>
    <v>Finance</v>
    <v>4</v>
    <v>3653.95</v>
    <v>1943.7</v>
    <v>0.80600000000000005</v>
    <v>-48.1</v>
    <v>-2.0394000000000002E-2</v>
    <v>INR</v>
    <v>Dr. Lal PathLabs Limited is an India-based provider of diagnostic and related healthcare tests and services in India. The Company offers patients and healthcare providers a range of diagnostic and related healthcare tests and services for use in core testing, patient diagnosis and the prevention, monitoring and treatment of disease and other health conditions. Its tests include Pregnancy Test, Full Body Checkups, Covid 19 Test, Heart Test, Kidney Test, Liver Test, CBC Test, Cholesterol Test, Hepatitis B Test, Kidney Function Test, Liver Function Test, Sugar Test, Thyroid Test, Typhoid Test, Uric Acid Test, Vitamin B12 Test and Vitamin D Test. The Company has approximately 280 clinical laboratories (including National Reference Lab at Delhi, Regional Reference Lab at Kolkata, Bangalore and Mumbai), 5,762 patient service centers (PSCs) and 11,619 pick-up points (PUPs). Its customers include individual patients, hospitals and other healthcare providers and corporate customers.</v>
    <v>4099</v>
    <v>National Stock Exchange of India</v>
    <v>XNSE</v>
    <v>XNSE</v>
    <v>12th Floor, Tower B, SAS Tower, Sector 38,, Medicity, Sector-38, GURGAON, HARYANA, 122001 IN</v>
    <v>2358.35</v>
    <v>Healthcare Providers &amp; Services</v>
    <v>Stock</v>
    <v>45716.473657407405</v>
    <v>71</v>
    <v>2300</v>
    <v>200891300000</v>
    <v>DR. LAL PATHLABS Limited</v>
    <v>DR. LAL PATHLABS Limited</v>
    <v>2351.9</v>
    <v>46.400599999999997</v>
    <v>2358.5500000000002</v>
    <v>2310.4499999999998</v>
    <v>83353940</v>
    <v>LALPATHLAB</v>
    <v>DR. LAL PATHLABS Limited (XNSE:LALPATHLAB)</v>
    <v>126948</v>
    <v>197250</v>
    <v>1995</v>
  </rv>
  <rv s="2">
    <v>2128</v>
  </rv>
  <rv s="1">
    <v>en-GB</v>
    <v>ahhlpr</v>
    <v>268435456</v>
    <v>1</v>
    <v>Powered by Refinitiv</v>
    <v>0</v>
    <v>DR.REDDY'S LABORATORIES LTD (XNSE:DRREDDY)</v>
    <v>2</v>
    <v>3</v>
    <v>Finance</v>
    <v>4</v>
    <v>1421.49</v>
    <v>1104.55</v>
    <v>0.27589999999999998</v>
    <v>-9.0500000000000007</v>
    <v>-8.0409999999999995E-3</v>
    <v>INR</v>
    <v>Dr. Reddy’s Laboratories Limited is an India-based pharmaceutical company. Its products and services are spread across its core businesses of active pharmaceutical ingredients (APIs), generics, branded generics, biosimilars and over-the-counter (OTC) pharmaceutical products. It works in the areas of gastrointestinal, cardiovascular, diabetology, oncology, pain management and dermatology. Its segments consist of Global Generics; Pharmaceutical Services and Active Ingredients (PSAI), and Others. The Global Generics segment consists of the Company's business of manufacturing and marketing prescription and over-the-counter finished pharmaceutical products ready for consumption by the patient, marketed under a brand name (branded formulations) or as generic finished dosages with therapeutic equivalence to branded formulations (generics). The Pharmaceutical Services and Active Ingredients segment consists of the Company's business of manufacturing and marketing APIs and intermediates.</v>
    <v>26343</v>
    <v>National Stock Exchange of India</v>
    <v>XNSE</v>
    <v>XNSE</v>
    <v>8-2-337, Road No.3 Banjara Hills, HYDERABAD, TELANGANA, 500034 IN</v>
    <v>1132</v>
    <v>Pharmaceuticals</v>
    <v>Stock</v>
    <v>45716.473657407405</v>
    <v>463</v>
    <v>1104.55</v>
    <v>939908200000</v>
    <v>DR.REDDY'S LABORATORIES LTD</v>
    <v>DR.REDDY'S LABORATORIES LTD</v>
    <v>1128.7</v>
    <v>17.45</v>
    <v>1125.55</v>
    <v>1116.5</v>
    <v>833141100</v>
    <v>DRREDDY</v>
    <v>DR.REDDY'S LABORATORIES LTD (XNSE:DRREDDY)</v>
    <v>3895033</v>
    <v>2924420</v>
    <v>1984</v>
  </rv>
  <rv s="2">
    <v>2130</v>
  </rv>
  <rv s="1">
    <v>en-GB</v>
    <v>ahhn4c</v>
    <v>268435456</v>
    <v>1</v>
    <v>Powered by Refinitiv</v>
    <v>0</v>
    <v>E.I.D PARRY (INDIA) LIMITED (XNSE:EIDPARRY)</v>
    <v>2</v>
    <v>3</v>
    <v>Finance</v>
    <v>4</v>
    <v>997</v>
    <v>539.29999999999995</v>
    <v>0.85319999999999996</v>
    <v>-19.100000000000001</v>
    <v>-2.7956999999999999E-2</v>
    <v>INR</v>
    <v>E.I.D. - Parry (India) Limited is an India-based company, which is engaged in the business of sugar and nutraceuticals. The Company also has a presence in farm inputs business including bio pesticides through its subsidiary, Coromandel International Limited. Its segments include Nutrient and allied business, Crop protection, Sugar, Co-generation, Distillery, Nutraceuticals and Consumer products. Its products include different type of sweeteners, such as white sugar, refined sugar, pharma grade sugar, brown sugar, low GI sugar, jaggery and others, which are sold in bulk and retail packs, besides operating in adjacencies such as ethanol and cogeneration of power. It is also engaged in the sale of kitchen staples like rice, pulses, millets and dairy. It serves various industries, including pharma, confectionery, food ingredients and others. Ethanol is sold to oil marketing companies for fuel blending. Sugar and nutraceuticals are sold both in the domestic and international markets.</v>
    <v>2319</v>
    <v>National Stock Exchange of India</v>
    <v>XNSE</v>
    <v>XNSE</v>
    <v>Dare House, New No.2, Old 234, NSC Bose Road, CHENNAI, TAMIL NADU, 600001 IN</v>
    <v>685.45</v>
    <v>Chemicals</v>
    <v>Stock</v>
    <v>45716.473657407405</v>
    <v>1182</v>
    <v>657.2</v>
    <v>121478800000</v>
    <v>E.I.D PARRY (INDIA) LIMITED</v>
    <v>E.I.D PARRY (INDIA) LIMITED</v>
    <v>683.2</v>
    <v>14.5473</v>
    <v>683.2</v>
    <v>664.1</v>
    <v>177778300</v>
    <v>EIDPARRY</v>
    <v>E.I.D PARRY (INDIA) LIMITED (XNSE:EIDPARRY)</v>
    <v>704697</v>
    <v>406680</v>
    <v>1975</v>
  </rv>
  <rv s="2">
    <v>2132</v>
  </rv>
  <rv s="13">
    <v>en-GB</v>
    <v>c13hmw</v>
    <v>268435456</v>
    <v>1</v>
    <v>Powered by Refinitiv</v>
    <v>23</v>
    <v>EASY TRIP PLANNERS LIMITED (XBOM:543272)</v>
    <v>2</v>
    <v>41</v>
    <v>Finance</v>
    <v>40</v>
    <v>25.95</v>
    <v>11.35</v>
    <v>1.5012000000000001</v>
    <v>-0.48</v>
    <v>-8.5250000000000007E-4</v>
    <v>-3.9312E-2</v>
    <v>-0.01</v>
    <v>INR</v>
    <v>Easy Trip Planners Limited is an India-based company that operates online travel agency. The Company provides reservation and booking services related to travel and tourism through ease my trip-portal, ease my trip app or in-house call-center. Its Air Ticketing segment offers an Internet and mobile-based platform and call-centers that provide the facility to book and service international and domestic air tickets to consumers through business-to-customers (B2C) and business-to-business-customers (B2B2C) channels. Its Hotel Packages segment offers holiday packages and hotel reservations through call-centers and branch offices. Its Other services segment include the booking of rail and bus tickets. The Company also offers comprehensive study abroad services, including expert counselling, university placements, and visa assistance. It also offers a range of travel-related services, ranging from Flight API, and holiday packages to Hotel API, white label, Bus API, and visa applications.</v>
    <v>828</v>
    <v>Bombay Stock Exchange</v>
    <v>XBOM</v>
    <v>XBOM</v>
    <v>Patparganj Industrial Area, Building Number - 223, NEW DELHI, DELHI, 110092 IN</v>
    <v>12.14</v>
    <v>Hotels &amp; Entertainment Services</v>
    <v>Stock</v>
    <v>45716.438356481478</v>
    <v>1185</v>
    <v>11.58</v>
    <v>43237790000</v>
    <v>EASY TRIP PLANNERS LIMITED</v>
    <v>EASY TRIP PLANNERS LIMITED</v>
    <v>12.06</v>
    <v>74.22</v>
    <v>12.21</v>
    <v>11.73</v>
    <v>11.72</v>
    <v>3544081000</v>
    <v>543272</v>
    <v>EASY TRIP PLANNERS LIMITED (XBOM:543272)</v>
    <v>4348050</v>
    <v>30880350</v>
    <v>2008</v>
  </rv>
  <rv s="2">
    <v>2134</v>
  </rv>
  <rv s="13">
    <v>en-GB</v>
    <v>ahe8oc</v>
    <v>268435456</v>
    <v>1</v>
    <v>Powered by Refinitiv</v>
    <v>23</v>
    <v>ECLERX SERVICES LIMITED (XBOM:532927)</v>
    <v>2</v>
    <v>41</v>
    <v>Finance</v>
    <v>40</v>
    <v>3875.15</v>
    <v>2116</v>
    <v>1.1870000000000001</v>
    <v>-98.8</v>
    <v>2.4480000000000001E-3</v>
    <v>-3.3547E-2</v>
    <v>6.95</v>
    <v>INR</v>
    <v>eClerx Services Limited is an India-based industry-focused specialist services firm managing and improving complex data-driven processes. The Company provides business process management, automation and analytics services to various sectors, including financial services, communications, retail, fashion, media &amp; entertainment, manufacturing, travel &amp; leisure and technology companies. The Company's divisions include eClerx Customer Operations, eClerx Digital and eClerx Markets. eClerx Customer Operations include operations support, technology solutions, data analytics &amp; reporting, customer experience and consulting services. eClerx Digital includes data management, analytics &amp; insights, digital marketing operations, and creative services. eClerx Markets derivative trade support, cash securities operations, regulatory compliance &amp; data, document management, analytics, and technology products. Its products include Compliance Manager, Market360, Fluiid4, DocIntel and Merchandiser+.</v>
    <v>17000</v>
    <v>Bombay Stock Exchange</v>
    <v>XBOM</v>
    <v>XBOM</v>
    <v>Sonawala Building, 1st Floor, 29 Bank Street, Fort, MUMBAI, MAHARASHTRA, 400023 IN</v>
    <v>2943.55</v>
    <v>Professional &amp; Commercial Services</v>
    <v>Stock</v>
    <v>45716.438506944447</v>
    <v>1188</v>
    <v>2815.9</v>
    <v>141960500000</v>
    <v>ECLERX SERVICES LIMITED</v>
    <v>ECLERX SERVICES LIMITED</v>
    <v>2943.55</v>
    <v>26.97</v>
    <v>2945.1</v>
    <v>2846.3</v>
    <v>2846.3</v>
    <v>47018450</v>
    <v>532927</v>
    <v>ECLERX SERVICES LIMITED (XBOM:532927)</v>
    <v>1748</v>
    <v>52720</v>
    <v>2000</v>
  </rv>
  <rv s="2">
    <v>2136</v>
  </rv>
  <rv s="13">
    <v>en-GB</v>
    <v>ah8par</v>
    <v>268435456</v>
    <v>1</v>
    <v>Powered by Refinitiv</v>
    <v>23</v>
    <v>EICHER MOTORS LIMITED (XBOM:505200)</v>
    <v>2</v>
    <v>41</v>
    <v>Finance</v>
    <v>40</v>
    <v>5551.75</v>
    <v>3675</v>
    <v>0.75739999999999996</v>
    <v>-139.94999999999999</v>
    <v>4.431E-3</v>
    <v>-2.8361999999999998E-2</v>
    <v>21.15</v>
    <v>INR</v>
    <v>Eicher Motors Limited is an India-based multinational automobile company. The Company is engaged in the manufacturing and selling of motorcycles, spare parts and related services. The Company primarily operates in the automotive segment. The automotive segment includes all activities related to development, design, manufacture, assembly and sale of two-wheelers as well as sale of related parts and accessories. Its flagship brand Royal Enfield, which is engaged in motorcycle business. Royal Enfield's motorcycle products include Interceptor 650, Continental GT 650, Classic, Bullet and Himalayan. Royal Enfield's portfolio also includes apparels and motorcycle accessories, including protective riding apparel, riding accessories, protective seats, bodywork, controls, wheels, luggage and engine. Its commercial vehicle business is led by VE Commercial Vehicles. Its joint venture with AB Volvo, VE Commercial Vehicles Limited (VECV), includes a range of Eicher branded trucks and buses.</v>
    <v>5249</v>
    <v>Bombay Stock Exchange</v>
    <v>XBOM</v>
    <v>XBOM</v>
    <v>Royal Enfield Global Headquarters, #296, Rajiv Gandhi Salai,, Sholinganallur, CHENNAI, TAMIL NADU, 600119 IN</v>
    <v>4931.8999999999996</v>
    <v>Automobiles &amp; Auto Parts</v>
    <v>Stock</v>
    <v>45716.438506944447</v>
    <v>1191</v>
    <v>4756.2</v>
    <v>1367956000000</v>
    <v>EICHER MOTORS LIMITED</v>
    <v>EICHER MOTORS LIMITED</v>
    <v>4927.3500000000004</v>
    <v>30.39</v>
    <v>4934.3999999999996</v>
    <v>4794.45</v>
    <v>4794.45</v>
    <v>274150400</v>
    <v>505200</v>
    <v>EICHER MOTORS LIMITED (XBOM:505200)</v>
    <v>12609</v>
    <v>403820</v>
    <v>1982</v>
  </rv>
  <rv s="2">
    <v>2138</v>
  </rv>
  <rv s="13">
    <v>en-GB</v>
    <v>ah8bc7</v>
    <v>268435456</v>
    <v>1</v>
    <v>Powered by Refinitiv</v>
    <v>23</v>
    <v>EIH LIMITED (XBOM:500840)</v>
    <v>2</v>
    <v>41</v>
    <v>Finance</v>
    <v>40</v>
    <v>566</v>
    <v>293.45</v>
    <v>1.32</v>
    <v>-10.4</v>
    <v>4.7010000000000004E-4</v>
    <v>-3.1549000000000001E-2</v>
    <v>0.15</v>
    <v>INR</v>
    <v>EIH Limited is an India-based luxury hospitality company. The Company is primarily engaged in owning and managing luxury hotels and cruisers under the luxury Oberoi and Trident brands. The Company is also engaged in flight catering, airport restaurants, project management and corporate air charters. The Company's hotel services include accommodation, food and beverage and other services provided by hotels, inns, resorts, holiday homes, restaurants and caterers, among others. Its other services include shop licensing, management and marketing, laundry, spa, guest transfers, membership, loyalty program and other allied services. The Company owns and operates hotels, which include The Oberoi, Mumbai; The Oberoi Udaivilas, Udaipur; The Oberoi, New Delhi; The Oberoi Vanyavilas, Ranthambhore; The Oberoi, Bengaluru; Trident, Nariman Point, Mumbai; The Oberoi Grand, Kolkata, and Trident, Bandra Kurla, Mumbai. It owns and manages Maidens Hotel in New Delhi. Its Oberoi One is a loyalty program.</v>
    <v>5035</v>
    <v>Bombay Stock Exchange</v>
    <v>XBOM</v>
    <v>XBOM</v>
    <v>7 Sham Nath Marg, NEW DELHI, DELHI, 110054 IN</v>
    <v>330</v>
    <v>Hotels &amp; Entertainment Services</v>
    <v>Stock</v>
    <v>45716.438483796293</v>
    <v>1194</v>
    <v>314.10000000000002</v>
    <v>199084700000</v>
    <v>EIH LIMITED</v>
    <v>EIH LIMITED</v>
    <v>321.25</v>
    <v>29.06</v>
    <v>329.65</v>
    <v>319.25</v>
    <v>319.25</v>
    <v>625364200</v>
    <v>500840</v>
    <v>EIH LIMITED (XBOM:500840)</v>
    <v>43719</v>
    <v>809490</v>
    <v>1949</v>
  </rv>
  <rv s="2">
    <v>2140</v>
  </rv>
  <rv s="13">
    <v>en-GB</v>
    <v>ah8sh7</v>
    <v>268435456</v>
    <v>1</v>
    <v>Powered by Refinitiv</v>
    <v>23</v>
    <v>ELECON ENGINEERING COMPANY LIMITED (XBOM:505700)</v>
    <v>2</v>
    <v>41</v>
    <v>Finance</v>
    <v>40</v>
    <v>738.85</v>
    <v>395.05</v>
    <v>1.6356999999999999</v>
    <v>-25.15</v>
    <v>1.0062E-2</v>
    <v>-5.7473000000000003E-2</v>
    <v>4.1500000000000004</v>
    <v>INR</v>
    <v>Elecon Engineering Company Limited is an India-based company that is engaged in the designing and manufacturing of material handling equipment and industrial gear and is also involved in providing erection and commissioning solutions for its products. The Company operates through two segments: Transmission Equipment and Material Handling Equipment. The Transmission Equipment segment is engaged in the manufacturing of transmission equipment like gearboxes, couplings, and elevator traction machines. The Material Handling Equipment segment is engaged in manufacturing of material handling equipment like raw material handling systems, stackers, reclaimers, bagging and weighing machines, wagon and truck loaders, crushers, wagon tipplers, feeders, and port equipment. It is also engaged in executing projects on material handling equipment and systems. The Company has manufacturing units at Vallabh Vidyanagar, Gujarat. Its products are sold in both the national and international markets.</v>
    <v>687</v>
    <v>Bombay Stock Exchange</v>
    <v>XBOM</v>
    <v>XBOM</v>
    <v>Anand Sojitra Road, VALLABH VIDYANAGAR, GUJARAT, 388120 IN</v>
    <v>435.1</v>
    <v>Machinery, Equipment &amp; Components</v>
    <v>Stock</v>
    <v>45716.43849537037</v>
    <v>1197</v>
    <v>408.4</v>
    <v>100553600000</v>
    <v>ELECON ENGINEERING COMPANY LIMITED</v>
    <v>ELECON ENGINEERING COMPANY LIMITED</v>
    <v>430.6</v>
    <v>26.31</v>
    <v>437.6</v>
    <v>412.45</v>
    <v>416.6</v>
    <v>224399900</v>
    <v>505700</v>
    <v>ELECON ENGINEERING COMPANY LIMITED (XBOM:505700)</v>
    <v>39373</v>
    <v>420940</v>
    <v>1960</v>
  </rv>
  <rv s="2">
    <v>2142</v>
  </rv>
  <rv s="13">
    <v>en-GB</v>
    <v>ahaqyc</v>
    <v>268435456</v>
    <v>1</v>
    <v>Powered by Refinitiv</v>
    <v>23</v>
    <v>ELGI EQUIPMENTS LIMITED (XBOM:522074)</v>
    <v>2</v>
    <v>41</v>
    <v>Finance</v>
    <v>40</v>
    <v>799</v>
    <v>427</v>
    <v>1.22</v>
    <v>-25.6</v>
    <v>-2.4520000000000002E-3</v>
    <v>-5.6536999999999997E-2</v>
    <v>-1.05</v>
    <v>INR</v>
    <v>Elgi Equipments Limited is an India-based company, which is engaged in manufacturing and trading of air compressors. The Company’s segment includes Air compressors and Automotive equipment’s. It provides a range of compressors, which includes oil lubricated screw air compressors, oil free piston air compressors, oil free screw air compressors, oil lubricated piston air compressors, diesel portable air compressors, electric portable air compressors, electric portable air compressors, medical air compressors &amp; vacuum pumps, heat recovery systems, and air accessories. Its diesel portable compressor products include trolley mounted compressors 185-1200 cubic feet per minute (CFM) and skid mounted compressors 500-1500 CFM. Its oil lubricated piston air compressors products include 1-2 HP single-stage direct drive reciprocating compressor, 1-3 HP single-stage belt drive reciprocating compressor, 3-10 HP two-stage direct drive reciprocating air compressor.</v>
    <v>2172</v>
    <v>Bombay Stock Exchange</v>
    <v>XBOM</v>
    <v>XBOM</v>
    <v>Elgi Industrial Complex,, Trichy Road, Singanallur,, COIMBATORE, TAMIL NADU, 641005 IN</v>
    <v>449.5</v>
    <v>Machinery, Equipment &amp; Components</v>
    <v>Stock</v>
    <v>45716.438483796293</v>
    <v>1200</v>
    <v>427</v>
    <v>146613200000</v>
    <v>ELGI EQUIPMENTS LIMITED</v>
    <v>ELGI EQUIPMENTS LIMITED</v>
    <v>440</v>
    <v>43.65</v>
    <v>452.8</v>
    <v>427.2</v>
    <v>427.2</v>
    <v>316351800</v>
    <v>522074</v>
    <v>ELGI EQUIPMENTS LIMITED (XBOM:522074)</v>
    <v>4072</v>
    <v>461840</v>
    <v>1960</v>
  </rv>
  <rv s="2">
    <v>2144</v>
  </rv>
  <rv s="19">
    <v>en-GB</v>
    <v>ahejur</v>
    <v>268435456</v>
    <v>1</v>
    <v>Powered by Refinitiv</v>
    <v>38</v>
    <v>EMAMI REALTY LIMITED (XBOM:533218)</v>
    <v>2</v>
    <v>39</v>
    <v>Finance</v>
    <v>40</v>
    <v>156.75</v>
    <v>80.05</v>
    <v>0.74680000000000002</v>
    <v>-5</v>
    <v>0</v>
    <v>-4.9579000000000005E-2</v>
    <v>0</v>
    <v>INR</v>
    <v>Emami Realty Limited is a real estate development company. It undertakes real estate projects in the residential, commercial and retail sectors. Its portfolio includes projects like South City, Urbana, and Emami City. Its projects include Emami Aastha, Emami Business Bay, Emami City, Emami Nature, Emami Tejomaya, and Emami Aerocity. Emami Aastha is a Bungalow Township at Joka, Kolkata, which is a development conceptualized as an urban forest. Emami Nature is an integrated township project aggregating approximately 100 acres. The township is located on Four Lane Highway and close to the Proposed Greenfield Airport. Emami Tejomaya has three towers of 27 floors and one tower of 11 floors with two, three &amp; four BHK apartments. The Emami Aerocity features 62 acres of plotted land offering 910 residential plots and 12 plots for shops. Emami Business Bay project is spread over one acre of land featuring a towering structure with 22 floors of modular office space with six levels of parking.</v>
    <v>115</v>
    <v>Bombay Stock Exchange</v>
    <v>XBOM</v>
    <v>XBOM</v>
    <v>13th Floor, Acropolis, 1858/1, Rajdanga Main Rd, Kasba, KOLKATA, WEST BENGAL, 700107 IN</v>
    <v>105.85</v>
    <v>Real Estate Operations</v>
    <v>Stock</v>
    <v>45716.438379629632</v>
    <v>1203</v>
    <v>95.85</v>
    <v>3529699000</v>
    <v>EMAMI REALTY LIMITED</v>
    <v>EMAMI REALTY LIMITED</v>
    <v>105.85</v>
    <v>100.85</v>
    <v>95.85</v>
    <v>95.85</v>
    <v>37843890</v>
    <v>533218</v>
    <v>EMAMI REALTY LIMITED (XBOM:533218)</v>
    <v>6230</v>
    <v>7280</v>
    <v>2008</v>
  </rv>
  <rv s="2">
    <v>2146</v>
  </rv>
  <rv s="13">
    <v>en-GB</v>
    <v>ahg6r7</v>
    <v>268435456</v>
    <v>1</v>
    <v>Powered by Refinitiv</v>
    <v>23</v>
    <v>ENDURANCE TECHNOLOGIES LIMITED (XBOM:540153)</v>
    <v>2</v>
    <v>41</v>
    <v>Finance</v>
    <v>40</v>
    <v>3059.05</v>
    <v>1715</v>
    <v>1.1303000000000001</v>
    <v>-20.9</v>
    <v>1.6371E-2</v>
    <v>-1.1554E-2</v>
    <v>28.8</v>
    <v>INR</v>
    <v>Endurance Technologies Limited is an India-based global automotive components manufacturer. The Company is in the business of manufacturing and selling aluminum die casting (including alloy wheel), suspension, transmission and braking products with operations spread across India. It has operations in India and Europe (Italy and Germany). In India, the Company predominantly caters to two and three-wheeler original equipment manufacturers (OEMs) and its products include aluminum castings, suspensions, transmission, braking and battery management systems. In Europe, it supplies aluminum castings to four-wheeler OEMs, and caters to the aftermarket for two-wheeler components. It provides end to end services by engaging its customers from conception to end user delivery and catering to the replacement market. It has approximately 32 manufacturing plants out of which 19 are located in India and 11 in overseas countries.</v>
    <v>4070</v>
    <v>Bombay Stock Exchange</v>
    <v>XBOM</v>
    <v>XBOM</v>
    <v>E-92, MIDC Industrial Area, Waluj, AURANGABAD, MAHARASHTRA, 431136 IN</v>
    <v>1846.8</v>
    <v>Automobiles &amp; Auto Parts</v>
    <v>Stock</v>
    <v>45716.438483796293</v>
    <v>1206</v>
    <v>1715</v>
    <v>256681600000</v>
    <v>ENDURANCE TECHNOLOGIES LIMITED</v>
    <v>ENDURANCE TECHNOLOGIES LIMITED</v>
    <v>1782.15</v>
    <v>31.59</v>
    <v>1808.9</v>
    <v>1788</v>
    <v>1788</v>
    <v>140662900</v>
    <v>540153</v>
    <v>ENDURANCE TECHNOLOGIES LIMITED (XBOM:540153)</v>
    <v>3632</v>
    <v>69800</v>
    <v>1999</v>
  </rv>
  <rv s="2">
    <v>2148</v>
  </rv>
  <rv s="13">
    <v>en-GB</v>
    <v>ahd92w</v>
    <v>268435456</v>
    <v>1</v>
    <v>Powered by Refinitiv</v>
    <v>23</v>
    <v>ENGINEERS INDIA LIMITED (XBOM:532178)</v>
    <v>2</v>
    <v>41</v>
    <v>Finance</v>
    <v>40</v>
    <v>304</v>
    <v>148.5</v>
    <v>1.0511999999999999</v>
    <v>-11.5</v>
    <v>-1.9980000000000002E-3</v>
    <v>-7.1140999999999996E-2</v>
    <v>-0.3</v>
    <v>INR</v>
    <v>Engineers India Limited is an India-based global engineering consultancy and engineering, procurement and construction (EPC) company offering total energy solutions. The Company operates through two segments: consultancy and engineering projects, and turnkey projects. It is focused on various sectors, such as fertilizer and liquefied natural gas (LNG), ports and harbors, ferrous and non-ferrous metallurgy, coal gasification, infrastructure, niche chemicals, strategic crude oil storage, biofuels/green ammonia/green hydrogen, and water and wastewater management. Its services include technologies; preliminary-front end engineering and design (Pre-FEED); front end engineering and design (FEED); project management consultant (PMC); engineering, procurement, construction management (EPCM); EPC; supply chain management; construction; heat and mass transfer; plant operation and safety; specialist materials and maintenance, and environment engineering.</v>
    <v>2658</v>
    <v>Bombay Stock Exchange</v>
    <v>XBOM</v>
    <v>XBOM</v>
    <v>EI Bhavan, 1, Bhikaiji Cama Place, NEW DELHI, DELHI, 110066 IN</v>
    <v>160.19999999999999</v>
    <v>Construction &amp; Engineering</v>
    <v>Stock</v>
    <v>45716.438472222224</v>
    <v>1209</v>
    <v>149.15</v>
    <v>93164140000</v>
    <v>ENGINEERS INDIA LIMITED</v>
    <v>ENGINEERS INDIA LIMITED</v>
    <v>159.15</v>
    <v>21.85</v>
    <v>161.65</v>
    <v>150.15</v>
    <v>149.85</v>
    <v>562042400</v>
    <v>532178</v>
    <v>ENGINEERS INDIA LIMITED (XBOM:532178)</v>
    <v>163608</v>
    <v>3669820</v>
    <v>1965</v>
  </rv>
  <rv s="2">
    <v>2150</v>
  </rv>
  <rv s="13">
    <v>en-GB</v>
    <v>ah7sur</v>
    <v>268435456</v>
    <v>1</v>
    <v>Powered by Refinitiv</v>
    <v>23</v>
    <v>EPL LIMITED (XBOM:500135)</v>
    <v>2</v>
    <v>41</v>
    <v>Finance</v>
    <v>40</v>
    <v>289.7</v>
    <v>169.85</v>
    <v>0.83120000000000005</v>
    <v>-3.1</v>
    <v>1.4271000000000001E-2</v>
    <v>-1.5339E-2</v>
    <v>2.8</v>
    <v>INR</v>
    <v>EPL Limited is an India-based packaging company. The Company is engaged in manufacture of plastic packaging material in the form of multilayer collapsible tubes, corrugated box and laminates used primarily for packaging of consumer products in the beauty and cosmetics, health and pharmaceuticals, food, home and oral care categories. Its geographical segments include AMESA - Africa, Middle East and South Asia (with operations in Egypt and India); EAP - East Asia Pacific (with operations in China and the Philippines); AMERICAS (with operations in the United States of America, Mexico, Brazil and Colombia), and EUROPE (with operations in the United Kingdom, Poland, Russia and Germany). The Company’s product segments, including laminates, laminated tubes, extruded tubes, caps, closures, and dispensing systems. The Company produces specialty laminates in its facilities in China and India. It also produces tamper-evident closures for the protection of products.</v>
    <v>1427</v>
    <v>Bombay Stock Exchange</v>
    <v>XBOM</v>
    <v>XBOM</v>
    <v>Top Floor, Times Tower, Kamala City, Senapati Bapat Marg Lower Parel, MUMBAI, MAHARASHTRA, 400013 IN</v>
    <v>202.7</v>
    <v>Containers &amp; Packaging</v>
    <v>Stock</v>
    <v>45716.438472222224</v>
    <v>1212</v>
    <v>193.6</v>
    <v>67688090000</v>
    <v>EPL LIMITED</v>
    <v>EPL LIMITED</v>
    <v>198.2</v>
    <v>24.22</v>
    <v>202.1</v>
    <v>199</v>
    <v>199</v>
    <v>319253400</v>
    <v>500135</v>
    <v>EPL LIMITED (XBOM:500135)</v>
    <v>48116</v>
    <v>961200</v>
    <v>1982</v>
  </rv>
  <rv s="2">
    <v>2152</v>
  </rv>
  <rv s="13">
    <v>en-GB</v>
    <v>bwnbu2</v>
    <v>268435456</v>
    <v>1</v>
    <v>Powered by Refinitiv</v>
    <v>23</v>
    <v>EQUITAS SMALL FINANCE BANK LIMITED (XBOM:543243)</v>
    <v>2</v>
    <v>41</v>
    <v>Finance</v>
    <v>40</v>
    <v>107.74</v>
    <v>56.53</v>
    <v>0.85340000000000005</v>
    <v>-2.7</v>
    <v>1.175E-2</v>
    <v>-4.5210999999999994E-2</v>
    <v>0.67</v>
    <v>INR</v>
    <v>Equitas Small Finance Bank Limited (The Bank) is a Small Finance Bank. The Bank offers banking products and services to customer segments including individuals with limited access to formal financing channels, as well as affluent and mass affluent, Small &amp; Medium Enterprises (SMEs) and corporates. The Company operates through three segments: Treasury, Wholesale Banking and Retail Banking businesses. The treasury segment includes all investment portfolios, Profit/ Loss on sale of investments, priority sector lending certificates (PSLC) fees, Profit/Loss on foreign exchange transactions, equities, income from derivatives and money market operations. Corporate / Wholesale Banking includes all advances to trusts, partnership firms, companies and statutory bodies. Retail Banking includes lending to and deposits from retail customers and identifying earnings and expenses of the segment. Along with these services, it provides consumer banking, commercial banking services, among others.</v>
    <v>24238</v>
    <v>Bombay Stock Exchange</v>
    <v>XBOM</v>
    <v>XBOM</v>
    <v>4th Floor, Spencer Plaza, No. 769, Phase II, Anna Salai, CHENNAI, TAMIL NADU, 600002 IN</v>
    <v>59.19</v>
    <v>Banking Services</v>
    <v>Stock</v>
    <v>45716.43849537037</v>
    <v>1215</v>
    <v>56.53</v>
    <v>68110880000</v>
    <v>EQUITAS SMALL FINANCE BANK LIMITED</v>
    <v>EQUITAS SMALL FINANCE BANK LIMITED</v>
    <v>57.69</v>
    <v>21.66</v>
    <v>59.72</v>
    <v>57.02</v>
    <v>57.69</v>
    <v>1139740000</v>
    <v>543243</v>
    <v>EQUITAS SMALL FINANCE BANK LIMITED (XBOM:543243)</v>
    <v>98055</v>
    <v>2245860</v>
    <v>1993</v>
  </rv>
  <rv s="2">
    <v>2154</v>
  </rv>
  <rv s="1">
    <v>en-GB</v>
    <v>ahhp5r</v>
    <v>268435456</v>
    <v>1</v>
    <v>Powered by Refinitiv</v>
    <v>0</v>
    <v>ERIS LIFESCIENCES LIMITED (XNSE:ERIS)</v>
    <v>2</v>
    <v>3</v>
    <v>Finance</v>
    <v>4</v>
    <v>1593.9</v>
    <v>809.15</v>
    <v>0.71440000000000003</v>
    <v>-32.799999999999997</v>
    <v>-2.6983E-2</v>
    <v>INR</v>
    <v>Eris Lifesciences Limited is an India-based pharmaceutical company. The Company is engaged in the manufacture and marketing of pharmaceutical products. The Company has a presence in major therapies like oral anti-diabetes, insulins, cardiovascular, vitamins/minerals and dermatology. Its flagship therapies include oral anti-diabetes, cardiovascular disease (CVD) and vitamins, minerals and nutrients (VMN). Its emerging therapies consist of dermatology, insulins, women’s health, central nervous system (CNS), oncology and nephrology. Its portfolio of brands includes Glimisave, Eritel, LNBloc, Olmin, Crevast, Atorsave, Gluxit, Renerve, Zomelis, Cosvate, Tayo, Cyblex, Remylin, Tendia, Rabonik, Ginkocer, Psorid, Raricap, Serlift, and Onabet, among others. Its patient care initiatives (PCI) platform provides various healthcare solutions to its patients. The Company has a manufacturing plant located in Guwahati, Assam.</v>
    <v>3080</v>
    <v>National Stock Exchange of India</v>
    <v>XNSE</v>
    <v>XNSE</v>
    <v>Shivarth Ambit, Plot No 142/2,, Ramdas Road, Off SBR,, Near Swati Bungalows, Bodakdev,, AHMEDABAD, GUJARAT, 380054 IN</v>
    <v>1217</v>
    <v>Pharmaceuticals</v>
    <v>Stock</v>
    <v>45716.473657407405</v>
    <v>1218</v>
    <v>1158.75</v>
    <v>168303400000</v>
    <v>ERIS LIFESCIENCES LIMITED</v>
    <v>ERIS LIFESCIENCES LIMITED</v>
    <v>1200.0999999999999</v>
    <v>50.21</v>
    <v>1215.5999999999999</v>
    <v>1182.8</v>
    <v>136129300</v>
    <v>ERIS</v>
    <v>ERIS LIFESCIENCES LIMITED (XNSE:ERIS)</v>
    <v>184507</v>
    <v>79430</v>
    <v>2007</v>
  </rv>
  <rv s="2">
    <v>2156</v>
  </rv>
  <rv s="1">
    <v>en-GB</v>
    <v>ahhpec</v>
    <v>268435456</v>
    <v>1</v>
    <v>Powered by Refinitiv</v>
    <v>0</v>
    <v>Escorts Kubota Limited (XNSE:ESCORTS)</v>
    <v>2</v>
    <v>3</v>
    <v>Finance</v>
    <v>4</v>
    <v>4420</v>
    <v>2670.55</v>
    <v>0.63939999999999997</v>
    <v>-55.45</v>
    <v>-1.8960999999999999E-2</v>
    <v>INR</v>
    <v>Escorts Kubota Limited is an engineering company. The Company is engaged in the business of manufacturing of agricultural tractors, engines for agricultural tractors, construction, earth moving and material handling equipment, round and flat tubes, heating elements, double acting hydraulic shock absorbers for railway coaches, center buffer couplers, and automobile shock absorbers. Its segments include Agri machinery products, Construction equipments, Railway equipments, and Others. It is also involved in telescopic front fork and Mcpherson struts, brake block, internal combustion engines and all types of brake used by railways. It also trades in oils and lubricants, implements, trailers, tractors, compressor accessories and spares, construction, earth moving and material handling equipment. It manufactures Agri-equipment, like tractors, combines, planters, sprayers, and tillage solutions. The construction equipment segment offers a range of construction and material handling equipment.</v>
    <v>14510</v>
    <v>National Stock Exchange of India</v>
    <v>XNSE</v>
    <v>XNSE</v>
    <v>15/5 Mathura Road, FARIDABAD, HARYANA, 121003 IN</v>
    <v>2999.9</v>
    <v>Machinery, Equipment &amp; Components</v>
    <v>Stock</v>
    <v>45716.473657407405</v>
    <v>667</v>
    <v>2825.2</v>
    <v>323581900000</v>
    <v>Escorts Kubota Limited</v>
    <v>Escorts Kubota Limited</v>
    <v>2900</v>
    <v>27.037800000000001</v>
    <v>2924.4</v>
    <v>2868.95</v>
    <v>109992700</v>
    <v>ESCORTS</v>
    <v>Escorts Kubota Limited (XNSE:ESCORTS)</v>
    <v>136763</v>
    <v>177440</v>
    <v>1944</v>
  </rv>
  <rv s="2">
    <v>2158</v>
  </rv>
  <rv s="13">
    <v>en-GB</v>
    <v>ah7qf2</v>
    <v>268435456</v>
    <v>1</v>
    <v>Powered by Refinitiv</v>
    <v>23</v>
    <v>EXIDE INDUSTRIES LIMITED (XBOM:500086)</v>
    <v>2</v>
    <v>41</v>
    <v>Finance</v>
    <v>40</v>
    <v>620</v>
    <v>290.39999999999998</v>
    <v>0.94310000000000005</v>
    <v>-6.55</v>
    <v>1.869E-3</v>
    <v>-1.8489999999999999E-2</v>
    <v>0.65</v>
    <v>INR</v>
    <v>Exide Industries Limited is engaged in manufacturing and distributing of acid batteries and storage solutions. The Company’s operates through Storage Batteries &amp; allied products segment. The Company manufactures electrical equipment, general purpose and special-purpose machinery and equipment, transport equipment. The Company’s products include automotive batteries, institutional ups batteries, inverter batteries, solar solutions, integrated power back-up systems, home ups systems, industrial batteries, genset batteries, e-rickshaw vehicles, and submarine batteries. Its automotive battery products include four-wheeler batteries, three-wheeler batteries, two-wheeler batteries and Exide e-ride batteries. Its products are used by automotive vehicles, uninterruptible power supplies (UPS) and inverters, automotive original equipment manufacturer (OEMs), industrial OEMs, institutional customers, government /non-government entities, Indian Navy, export dealers and distributors.</v>
    <v>5151</v>
    <v>Bombay Stock Exchange</v>
    <v>XBOM</v>
    <v>XBOM</v>
    <v>Exide House, 59E, Chowringhee Road, KOLKATA, WEST BENGAL, 700020 IN</v>
    <v>354.25</v>
    <v>Automobiles &amp; Auto Parts</v>
    <v>Stock</v>
    <v>45716.438483796293</v>
    <v>1221</v>
    <v>345.35</v>
    <v>309272500000</v>
    <v>EXIDE INDUSTRIES LIMITED</v>
    <v>EXIDE INDUSTRIES LIMITED</v>
    <v>351.55</v>
    <v>37.99</v>
    <v>354.25</v>
    <v>347.7</v>
    <v>348.35</v>
    <v>850000000</v>
    <v>500086</v>
    <v>EXIDE INDUSTRIES LIMITED (XBOM:500086)</v>
    <v>152246</v>
    <v>1815100</v>
    <v>1947</v>
  </rv>
  <rv s="2">
    <v>2160</v>
  </rv>
  <rv s="1">
    <v>en-GB</v>
    <v>ahhr1h</v>
    <v>268435456</v>
    <v>1</v>
    <v>Powered by Refinitiv</v>
    <v>0</v>
    <v>FDC LIMITED (XNSE:FDC)</v>
    <v>2</v>
    <v>3</v>
    <v>Finance</v>
    <v>4</v>
    <v>658.85</v>
    <v>370.45</v>
    <v>0.77600000000000002</v>
    <v>-8.3000000000000007</v>
    <v>-2.1270999999999998E-2</v>
    <v>INR</v>
    <v>FDC Limited is an India-based company, which is principally engaged in the business of pharmaceuticals. The Company manufactures and distributes its range of generics, formulations, and active pharmaceuticals at its manufacturing plants. It also manufactures oral rehydration salts (ORS) and specialized formulations. It has a range of functional foods and beverages. Its active pharmaceutical ingredients (APIs) include Albuterol Sulfate, Bromhexine Hydrochloride, Cinnarizine, Flunarizine Dihydrochloride, Flurbiprofen, Flurbiprofen Sodium, Miconazole Nitrate and Timolol Maleate, among others. It has its presence in various therapeutic segments, such as anti-infectives, gastrointestinal, ophthalmological, vitamins/ minerals/ dietary supplements, cardiac, anti-diabetes, respiratory, gynecology, dermatology, analgesics, and others. Its various brands include Zifi, Electral, Enerzal, Vitcofol, Pyrimon, Zocon, Zoxan, Zathrin, Zipod, Zefu, Cotaryl and Mycoderm.</v>
    <v>6659</v>
    <v>National Stock Exchange of India</v>
    <v>XNSE</v>
    <v>XNSE</v>
    <v>C/3, Skyvistas, Near Versova Police Staon, 106A, J. P. Road, D. N. Nagar, Andheri (W), MUMBAI, MAHARASHTRA, 400053 IN</v>
    <v>387.65</v>
    <v>Pharmaceuticals</v>
    <v>Stock</v>
    <v>45716.473657407405</v>
    <v>1224</v>
    <v>370.45</v>
    <v>65238000000</v>
    <v>FDC LIMITED</v>
    <v>FDC LIMITED</v>
    <v>386.9</v>
    <v>23.26</v>
    <v>390.2</v>
    <v>381.9</v>
    <v>162810100</v>
    <v>FDC</v>
    <v>FDC LIMITED (XNSE:FDC)</v>
    <v>192132</v>
    <v>208490</v>
    <v>1940</v>
  </rv>
  <rv s="2">
    <v>2162</v>
  </rv>
  <rv s="1">
    <v>en-GB</v>
    <v>ahhqm7</v>
    <v>268435456</v>
    <v>1</v>
    <v>Powered by Refinitiv</v>
    <v>0</v>
    <v>FERTILISERS AND CHEMICALS TRAVANCORE LTD (XNSE:FACT)</v>
    <v>2</v>
    <v>3</v>
    <v>Finance</v>
    <v>4</v>
    <v>1187</v>
    <v>572.6</v>
    <v>0.63090000000000002</v>
    <v>-56.1</v>
    <v>-7.5020000000000003E-2</v>
    <v>INR</v>
    <v>The Fertilizers and Chemicals Travancore Limited is engaged in the manufacturing and marketing of fertilizers and petrochemicals, engineering consultancy and design and fabrication and erection of industrial equipment. Its Fertiliser segment includes ammonium phosphate, ammonium sulphate, MOP, and NPK 15:15:15 organic manures. Its petrochemical segment comprises caprolactam. Its products include fertilizers, such as complex fertilizers, straight fertilizers, organic fertilizers, bio fertilizers, imported fertilizers and bagged gypsum; caprolactam, which is manufactured from raw materials, such as benzene, Sulphur, ammonia, carbon-di-oxide, and by products, such as anhydrous ammonia, cyclohexanone (anone), soda ash, cyclohexane, nitric acid, CO2, gypsum, Sulphuric acid and colored-ammonium sulphate. Its Cochin division has production facility includes manufacture of over 4,85,000 tons-per-annum (TPA) of complex fertilizer, 3,30,000 TPA of Sulphuric Acid and 1,15,200 TPA phosphoric acid.</v>
    <v>1523</v>
    <v>National Stock Exchange of India</v>
    <v>XNSE</v>
    <v>XNSE</v>
    <v>FACT Township, Eloor, Udyogamandal, KOCHI, KERALA, 683501 IN</v>
    <v>740.85</v>
    <v>Chemicals</v>
    <v>Stock</v>
    <v>45716.473657407405</v>
    <v>673</v>
    <v>685</v>
    <v>461880000000</v>
    <v>FERTILISERS AND CHEMICALS TRAVANCORE LTD</v>
    <v>FERTILISERS AND CHEMICALS TRAVANCORE LTD</v>
    <v>740.85</v>
    <v>0</v>
    <v>747.8</v>
    <v>691.7</v>
    <v>647072000</v>
    <v>FACT</v>
    <v>FERTILISERS AND CHEMICALS TRAVANCORE LTD (XNSE:FACT)</v>
    <v>517027</v>
    <v>506960</v>
    <v>1943</v>
  </rv>
  <rv s="2">
    <v>2164</v>
  </rv>
  <rv s="1">
    <v>en-GB</v>
    <v>b1saar</v>
    <v>268435456</v>
    <v>1</v>
    <v>Powered by Refinitiv</v>
    <v>0</v>
    <v>FINE ORGANIC INDUSTRIES LIMITED (XNSE:FINEORG)</v>
    <v>2</v>
    <v>3</v>
    <v>Finance</v>
    <v>4</v>
    <v>5958.85</v>
    <v>3407</v>
    <v>0.35799999999999998</v>
    <v>-45.15</v>
    <v>-1.2723999999999999E-2</v>
    <v>INR</v>
    <v>Fine Organic Industries Limited is an India-based company engaged in manufacturing, processing, supplying, distributing, dealing, importing, and exporting a range of oleochemical-based additives used in foods, plastics, cosmetics, coatings and other specialty application in various industries. It has expanded its additive range to anti-fungal agents, bread improvers, beverage clouding agents, and other additives/blends. It develops a range of additives for various types of polymers, rubbers, elastomers and others. Its Specialty Additives for Cosmetics are used in products made for skin care and hair care and also helps in the manufacturing of products with diverse compositions, such as creams, gels, pastes, lotions, ointments and others. Its Feed Nutrition Additives helps in improving antibiotic properties, reducing mortality rates, enhancing fat digestibility and energy efficiency in poultry and cattles. Its subsidiaries include Fine Organics (USA), Inc. and Fine Organics Europe BV.</v>
    <v>850</v>
    <v>National Stock Exchange of India</v>
    <v>XNSE</v>
    <v>XNSE</v>
    <v>Fine House, Anandji Street, Off M G Road, Ghatkopar East, MUMBAI, MAHARASHTRA, 400077 IN</v>
    <v>3569.95</v>
    <v>Chemicals</v>
    <v>Stock</v>
    <v>45716.473657407405</v>
    <v>1227</v>
    <v>3407</v>
    <v>108790800000</v>
    <v>FINE ORGANIC INDUSTRIES LIMITED</v>
    <v>FINE ORGANIC INDUSTRIES LIMITED</v>
    <v>3551.4</v>
    <v>24.519100000000002</v>
    <v>3548.3</v>
    <v>3503.15</v>
    <v>30659980</v>
    <v>FINEORG</v>
    <v>FINE ORGANIC INDUSTRIES LIMITED (XNSE:FINEORG)</v>
    <v>51108</v>
    <v>29350</v>
    <v>2002</v>
  </rv>
  <rv s="2">
    <v>2166</v>
  </rv>
  <rv s="1">
    <v>en-GB</v>
    <v>ahhrlh</v>
    <v>268435456</v>
    <v>1</v>
    <v>Powered by Refinitiv</v>
    <v>0</v>
    <v>FINOLEX CABLES LIMITED (XNSE:FINCABLES)</v>
    <v>2</v>
    <v>3</v>
    <v>Finance</v>
    <v>4</v>
    <v>1700</v>
    <v>810.1</v>
    <v>1.2951999999999999</v>
    <v>-22.75</v>
    <v>-2.7095999999999999E-2</v>
    <v>INR</v>
    <v>Finolex Cables Limited is an India-based company, which is engaged in manufacturing of electricals cables, communication cables, and other electrical appliances. The Company operates through four segments: Electrical cables, Communication cables, Copper rods, and Others. the Electrical cables segment manufactures light-duty electrical cables and power and control cables. The Communication cables segment includes copper-based cables and optical fiber (glass-based) cables (OFC). The Copper rods segment is engaged in manufacturing continuous cast copper rods (CCC rods), which are used in the production of copper-based electrical, and communication cables. Its product portfolio includes wires and cables, fans, water heaters, switches, switchgear, home appliances-room heaters, home appliances-iron, lights, conduits and fittings, and smart homes. Its wires and cables include house wires, agriculture cables, ofc, telephone cables, LAN cables, speaker cables, and power cables.</v>
    <v>1576</v>
    <v>National Stock Exchange of India</v>
    <v>XNSE</v>
    <v>XNSE</v>
    <v>26-27, Mumbai - Pune Road, Pimpri, PUNE, MAHARASHTRA, 411018 IN</v>
    <v>843.2</v>
    <v>Machinery, Equipment &amp; Components</v>
    <v>Stock</v>
    <v>45716.473657407405</v>
    <v>1230</v>
    <v>810.1</v>
    <v>128407900000</v>
    <v>FINOLEX CABLES LIMITED</v>
    <v>FINOLEX CABLES LIMITED</v>
    <v>830</v>
    <v>17.9679</v>
    <v>839.6</v>
    <v>816.85</v>
    <v>152939300</v>
    <v>FINCABLES</v>
    <v>FINOLEX CABLES LIMITED (XNSE:FINCABLES)</v>
    <v>458591</v>
    <v>1407140</v>
    <v>1967</v>
  </rv>
  <rv s="2">
    <v>2168</v>
  </rv>
  <rv s="1">
    <v>en-GB</v>
    <v>ahhroc</v>
    <v>268435456</v>
    <v>1</v>
    <v>Powered by Refinitiv</v>
    <v>0</v>
    <v>FINOLEX INDUSTRIES LIMITED (XNSE:FINPIPE)</v>
    <v>2</v>
    <v>3</v>
    <v>Finance</v>
    <v>4</v>
    <v>355.9</v>
    <v>169.72</v>
    <v>0.80389999999999995</v>
    <v>-4.96</v>
    <v>-2.8222000000000001E-2</v>
    <v>INR</v>
    <v>Finolex Industries Limited is an India-based backward-integrated pipes and fittings company. The Company is engaged in the business of manufacturing polyvinyl chloride (PVC) pipes and fittings and PVC resin. The Company operates through two segments: PVC and PVC pipes and fittings. Its diverse product range caters to various sectors, including plumbing, sanitation, and agriculture providing solutions for a range of customer needs. Its products include agriculture pipes and fittings, and plumbing and sanitation pipes and fittings. The Company's agriculture pipes and fittings products include agriculture pipes and fittings, casing pipes, column pipes, and solvent cement and lubricant. Its plumbing pipes and fittings products include American Society for Testing and Materials (ASTM) pipes and fittings; chlorinated polyvinyl chloride (CPVC) pipes and fittings; soil, waste and rainwater pipe (SWR) pipes and fittings; sewerage pipes, and solvent cement, lubricant and primer.</v>
    <v>1510</v>
    <v>National Stock Exchange of India</v>
    <v>XNSE</v>
    <v>XNSE</v>
    <v>D-1/10, M.I.D.C, Chinchwad,, PUNE, MAHARASHTRA, 411019 IN</v>
    <v>175.6</v>
    <v>Homebuilding &amp; Construction Supplies</v>
    <v>Stock</v>
    <v>45716.473657407405</v>
    <v>1233</v>
    <v>169.72</v>
    <v>110016600000</v>
    <v>FINOLEX INDUSTRIES LIMITED</v>
    <v>FINOLEX INDUSTRIES LIMITED</v>
    <v>172.25</v>
    <v>13.2485</v>
    <v>175.75</v>
    <v>170.79</v>
    <v>618313900</v>
    <v>FINPIPE</v>
    <v>FINOLEX INDUSTRIES LIMITED (XNSE:FINPIPE)</v>
    <v>559396</v>
    <v>798650</v>
    <v>1981</v>
  </rv>
  <rv s="2">
    <v>2170</v>
  </rv>
  <rv s="1">
    <v>en-GB</v>
    <v>ahhsnm</v>
    <v>268435456</v>
    <v>1</v>
    <v>Powered by Refinitiv</v>
    <v>0</v>
    <v>Firstsource Solutions Limited (XNSE:FSL)</v>
    <v>2</v>
    <v>3</v>
    <v>Finance</v>
    <v>4</v>
    <v>422.3</v>
    <v>176.25</v>
    <v>1.5016</v>
    <v>-10.75</v>
    <v>-3.0133E-2</v>
    <v>INR</v>
    <v>Firstsource Solutions Limited is an India-based company. The Company is engaged in providing information technology (IT) enabled business process management (BPM) services to banking and financial services, healthcare, communication media and technology and other diverse industries. The Company operates through four segments: Banking and Financial Services (BFS), Healthcare, Communication, Media, and Technology (CMT), and Diverse Industries. The BFS segment’s technology-driven solutions enable BFS and born-digital businesses to personalize customer experiences. Its platform-based services, digital patient access and Intelligent Automation offerings drive superior patient engagement, financial experience, and improved financial performance for hospitals. The CMT segment’s customer experience management and digitally enabled contact center solutions help CMT businesses. The Company also focuses on customer experience outsourcing for retail and ecommerce businesses.</v>
    <v>27940</v>
    <v>National Stock Exchange of India</v>
    <v>XNSE</v>
    <v>XNSE</v>
    <v>5th Floor, Paradigm B wing, Mindspace, link Road, Malad (West), MUMBAI, MAHARASHTRA, 400064 IN</v>
    <v>355.4</v>
    <v>Professional &amp; Commercial Services</v>
    <v>Stock</v>
    <v>45716.473657407405</v>
    <v>1236</v>
    <v>340</v>
    <v>244112000000</v>
    <v>Firstsource Solutions Limited</v>
    <v>Firstsource Solutions Limited</v>
    <v>353</v>
    <v>43.29</v>
    <v>356.75</v>
    <v>346</v>
    <v>689484500</v>
    <v>FSL</v>
    <v>Firstsource Solutions Limited (XNSE:FSL)</v>
    <v>2773439</v>
    <v>2526860</v>
    <v>2001</v>
  </rv>
  <rv s="2">
    <v>2172</v>
  </rv>
  <rv s="9">
    <v>en-GB</v>
    <v>c84anm</v>
    <v>268435456</v>
    <v>1</v>
    <v>Powered by Refinitiv</v>
    <v>17</v>
    <v>FIVE-STAR BUSINESS FINANCE LIMITED (XNSE:FIVESTAR)</v>
    <v>6</v>
    <v>3</v>
    <v>Finance</v>
    <v>4</v>
    <v>943.75</v>
    <v>600.04999999999995</v>
    <v>8.5999999999999993E-2</v>
    <v>30.55</v>
    <v>4.1794999999999999E-2</v>
    <v>INR</v>
    <v>Five-Star Business Finance Limited is a non-deposit-taking Non-Banking Finance Company (NBFC). The Company is primarily engaged in providing loans for business purposes, house renovation/extension purposes, and other mortgage purposes. The Company provides small business loans and small mortgage loans to eligible borrowers, after due underwriting of their cash flows and backed by the collateral of their house. It also provides secured loans to micro-entrepreneurs and self-employed individuals for business purposes, as well as for asset creation, such as home renovation or improvement, or for expenses for economic events, such as marriage, and education. The loan ticket ranges between approximately one lakh rupees (Rs) to 10 lakhs Rs for a tenure of up to seven years and the repayments are to be made on a monthly equated basis. Its loans are sourced in-house, either through its branch-led local marketing efforts, repeat customers or through walk-ins.</v>
    <v>9327</v>
    <v>National Stock Exchange of India</v>
    <v>XNSE</v>
    <v>XNSE</v>
    <v>New No. 27, Old No. 4, Taylor's Road, Kilpauk, Chennai, CHENNAI, TAMIL NADU, 600010 IN</v>
    <v>777.7</v>
    <v>Banking Services</v>
    <v>Stock</v>
    <v>45716.473657407405</v>
    <v>716.5</v>
    <v>215198000000</v>
    <v>FIVE-STAR BUSINESS FINANCE LIMITED</v>
    <v>FIVE-STAR BUSINESS FINANCE LIMITED</v>
    <v>721.35</v>
    <v>23.62</v>
    <v>730.95</v>
    <v>761.5</v>
    <v>294408700</v>
    <v>FIVESTAR</v>
    <v>FIVE-STAR BUSINESS FINANCE LIMITED (XNSE:FIVESTAR)</v>
    <v>1559254</v>
    <v>642780</v>
    <v>1984</v>
  </rv>
  <rv s="2">
    <v>2174</v>
  </rv>
  <rv s="1">
    <v>en-GB</v>
    <v>ahhs9c</v>
    <v>268435456</v>
    <v>1</v>
    <v>Powered by Refinitiv</v>
    <v>0</v>
    <v>Fortis Healthcare Limited (XNSE:FORTIS)</v>
    <v>2</v>
    <v>3</v>
    <v>Finance</v>
    <v>4</v>
    <v>744.5</v>
    <v>375.05</v>
    <v>0.86699999999999999</v>
    <v>-3.1</v>
    <v>-5.0339999999999994E-3</v>
    <v>INR</v>
    <v>Fortis Healthcare Limited is an India-based integrated healthcare service provider. The Company is primarily engaged in the business of healthcare services. Its segment includes the Healthcare business and the Diagnostics business. The healthcare business includes inpatient and outpatient services, sale of medical and nonmedical items and management fees from hospitals. The diagnostic business includes pathology and radiology services. Its specialties include cardiac sciences, cosmetology, dental sciences, dermatology, general surgery, oncology, urology, neurosurgery, radiology, orthopedics, and organ transplant, among others. The healthcare verticals of the Company primarily consist of day care specialty, diagnostics and tertiary and quaternary care. The Company has approximately 28 healthcare facilities, including projects under development, 4500 operational beds and over 400 diagnostics centers. It operates in India, the United Arab Emirates, Nepal, and Sri Lanka.</v>
    <v>2593</v>
    <v>National Stock Exchange of India</v>
    <v>XNSE</v>
    <v>XNSE</v>
    <v>Tower A, Unitech Business Park, Block - F, South City 1, Sector - 41, GURGAON, HARYANA, 122001 IN</v>
    <v>620</v>
    <v>Healthcare Providers &amp; Services</v>
    <v>Stock</v>
    <v>45716.473657407405</v>
    <v>1241</v>
    <v>603</v>
    <v>459278800000</v>
    <v>Fortis Healthcare Limited</v>
    <v>Fortis Healthcare Limited</v>
    <v>613.04999999999995</v>
    <v>59.776299999999999</v>
    <v>615.79999999999995</v>
    <v>612.70000000000005</v>
    <v>754958100</v>
    <v>FORTIS</v>
    <v>Fortis Healthcare Limited (XNSE:FORTIS)</v>
    <v>1802592</v>
    <v>1358620</v>
    <v>1996</v>
  </rv>
  <rv s="2">
    <v>2176</v>
  </rv>
  <rv s="1">
    <v>en-GB</v>
    <v>c42na2</v>
    <v>268435456</v>
    <v>1</v>
    <v>Powered by Refinitiv</v>
    <v>0</v>
    <v>Fsn E-Commerce Ventures Ltd (XNSE:NYKAA)</v>
    <v>2</v>
    <v>3</v>
    <v>Finance</v>
    <v>4</v>
    <v>229.8</v>
    <v>145.30000000000001</v>
    <v>0.94299999999999995</v>
    <v>-1.88</v>
    <v>-1.1699999999999999E-2</v>
    <v>INR</v>
    <v>FSN E-Commerce Ventures Limited is a consumer technology platform company. It is engaged in the business of manufacturing, selling and distribution of beauty, wellness, fitness, personal care, health care, skin care, hair care products on online platforms or Websites, such as e-commerce, m-commerce, websites, and intranet, as well as through retail outlets, general trade and modern trade. Its segments include Beauty, Fashion, and Others. Beauty segment includes the online beauty platform, beauty-owned brands, physical retail stores, the electronic business-to-business distribution business and Nykaa Man BPC business. Fashion segment includes Nykaa Fashion, Fashion retail, fashion owned brands, LBB (content platform) and Nykaa Man lifestyle business. Others segment includes groups international beauty business. Its business verticals include Nykaa Beauty, Nykaa Fashion and Nykaa Others. Nykaa Beauty includes beauty and personal care. Nykaa Fashion is engaged in apparel and accessories.</v>
    <v>3373</v>
    <v>National Stock Exchange of India</v>
    <v>XNSE</v>
    <v>XNSE</v>
    <v>A2, 4th Floor, Cnergy IT Park, Appasaheb Marathe Marg, Opposite Tata Motors, Prabhadevi, MUMBAI, MAHARASHTRA, 400025 IN</v>
    <v>160.61000000000001</v>
    <v>Diversified Retail</v>
    <v>Stock</v>
    <v>45716.473657407405</v>
    <v>676</v>
    <v>156.1</v>
    <v>459408400000</v>
    <v>Fsn E-Commerce Ventures Ltd</v>
    <v>Fsn E-Commerce Ventures Ltd</v>
    <v>158.19999999999999</v>
    <v>866.33929999999998</v>
    <v>160.68</v>
    <v>158.80000000000001</v>
    <v>2859151000</v>
    <v>NYKAA</v>
    <v>Fsn E-Commerce Ventures Ltd (XNSE:NYKAA)</v>
    <v>6540367</v>
    <v>5855270</v>
    <v>2012</v>
  </rv>
  <rv s="2">
    <v>2178</v>
  </rv>
  <rv s="1">
    <v>en-GB</v>
    <v>ahhsw7</v>
    <v>268435456</v>
    <v>1</v>
    <v>Powered by Refinitiv</v>
    <v>0</v>
    <v>GAIL (INDIA) LIMITED (XNSE:GAIL)</v>
    <v>2</v>
    <v>3</v>
    <v>Finance</v>
    <v>4</v>
    <v>246.3</v>
    <v>153.65</v>
    <v>1.3586</v>
    <v>-3.33</v>
    <v>-2.0895E-2</v>
    <v>INR</v>
    <v>GAIL (India) Limited is an India-based natural gas company. The Company's segments include Transmission services, Natural Gas Marketing, Petrochemicals, LPG and other Liquid Hydrocarbons, and Other Segments. The Transmission services segment includes natural gas and liquid petroleum gas (LPG). The Other segment includes GAILTEL, exploration and production, power generation and city gas distribution. The Natural Gas Marketing segment is engaged in the marketing of natural gas and biofuels. The Petrochemicals segment is engaged in the production and marketing of polyethylene and polypropylene. It has interests in the sourcing and trading of natural gas, manufacturing of LPG, liquid hydrocarbons and petrochemicals, transmission of natural gas and LPG through pipelines, city gas and others. It owns and operates a network of over 16,000 kilometers of natural gas pipelines. It is also focused on expanding its presence in renewable energy, such as solar, wind and biofuel.</v>
    <v>5038</v>
    <v>National Stock Exchange of India</v>
    <v>XNSE</v>
    <v>XNSE</v>
    <v>GAIL Bhawan, 16 Bhikaji Cama Place, R.K. Puram, NEW DELHI, DELHI, 110066 IN</v>
    <v>158.99</v>
    <v>Natural Gas Utilities</v>
    <v>Stock</v>
    <v>45716.473657407405</v>
    <v>551</v>
    <v>153.65</v>
    <v>1047870000000</v>
    <v>GAIL (INDIA) LIMITED</v>
    <v>GAIL (INDIA) LIMITED</v>
    <v>158.99</v>
    <v>8.2536000000000005</v>
    <v>159.37</v>
    <v>156.04</v>
    <v>6575080000</v>
    <v>GAIL</v>
    <v>GAIL (INDIA) LIMITED (XNSE:GAIL)</v>
    <v>24910367</v>
    <v>11129580</v>
    <v>1984</v>
  </rv>
  <rv s="2">
    <v>2180</v>
  </rv>
  <rv s="1">
    <v>en-GB</v>
    <v>bmzvec</v>
    <v>268435456</v>
    <v>1</v>
    <v>Powered by Refinitiv</v>
    <v>0</v>
    <v>GARDEN REACH SHIPBUILDERS &amp; ENGINEERS LIMITED (XNSE:GRSE)</v>
    <v>2</v>
    <v>3</v>
    <v>Finance</v>
    <v>4</v>
    <v>2833.8</v>
    <v>673.45</v>
    <v>0.77510000000000001</v>
    <v>-53.9</v>
    <v>-4.1147999999999997E-2</v>
    <v>INR</v>
    <v>Garden Reach Shipbuilders &amp; Engineers Ltd. is an India-based warship building company. The Company is under the administrative control of the Ministry of Defense, primarily catering to the shipbuilding requirements of the Indian Navy and the Indian Coast Guard. The Company's divisions include ship division, engineering division and engine division. It has built over 785 platforms, including 108 warships for Indian Navy, Indian Coast Guard and foreign countries. It has designed and built warships, such as frigates, anti-submarine warfare corvettes, fleet tanker and landing ship tank (large), among others. The Company offers both defense and commercial ship repair services. Its engineering product includes prefabricated steel bridges of various ranges and types, and various deck machinery items. The Company is also engaged in engine production and other engineering activities. It is involved in assembly/testing/overhauling of MTU diesel engines and manufacturing of diesel alternators.</v>
    <v>1649</v>
    <v>National Stock Exchange of India</v>
    <v>XNSE</v>
    <v>XNSE</v>
    <v>GRSE Bhavan, 61, Garden Reach Road, KOLKATA, WEST BENGAL, 700024 IN</v>
    <v>1308</v>
    <v>Aerospace &amp; Defense</v>
    <v>Stock</v>
    <v>45716.473657407405</v>
    <v>1244</v>
    <v>1246</v>
    <v>150051700000</v>
    <v>GARDEN REACH SHIPBUILDERS &amp; ENGINEERS LIMITED</v>
    <v>GARDEN REACH SHIPBUILDERS &amp; ENGINEERS LIMITED</v>
    <v>1285</v>
    <v>38.020000000000003</v>
    <v>1309.9000000000001</v>
    <v>1256</v>
    <v>114552000</v>
    <v>GRSE</v>
    <v>GARDEN REACH SHIPBUILDERS &amp; ENGINEERS LIMITED (XNSE:GRSE)</v>
    <v>915025</v>
    <v>1406980</v>
    <v>1934</v>
  </rv>
  <rv s="2">
    <v>2182</v>
  </rv>
  <rv s="1">
    <v>en-GB</v>
    <v>ahhv77</v>
    <v>268435456</v>
    <v>1</v>
    <v>Powered by Refinitiv</v>
    <v>0</v>
    <v>GENERAL INSURANCE CORPORATION OF INDIA (XNSE:GICRE)</v>
    <v>2</v>
    <v>3</v>
    <v>Finance</v>
    <v>4</v>
    <v>525.5</v>
    <v>308.05</v>
    <v>1.1407</v>
    <v>-21</v>
    <v>-5.3859999999999998E-2</v>
    <v>INR</v>
    <v>General Insurance Corporation of India is an India-based global reinsurance solutions provider. The Company's segments include Fire, Miscellaneous, Marine and Life. The Miscellaneous segment includes Motor, Aviation, Engineering, Workmen Compensation, Liability. Personal Accident, Health, Agriculture, Other Misc. and FLCredit. Marine segment includes Marine Cargo and Marine Hull. In the domestic market, it provides reinsurance to the direct general insurance companies in the Indian market. The Company has started leading the reinsurance programs of several insurance companies in SAARC countries, Southeast Asia, Middle East and Africa. It offers various property reinsurance, such as facultative, treaty, proportional treaty, non-proportional treaty. Its international aviation reinsurance includes airlines, general aviation int (other than SAARC), general aviation SAARC, treaty- proportional and treaty- nonproportional. It also underwrites agriculture/weather insurance (foreign).</v>
    <v>411</v>
    <v>National Stock Exchange of India</v>
    <v>XNSE</v>
    <v>XNSE</v>
    <v>Suraksha, 170, Jamshedji Tata Road, Churchgate,, MUMBAI, MAHARASHTRA, 400020 IN</v>
    <v>385.85</v>
    <v>Insurance</v>
    <v>Stock</v>
    <v>45716.473657407405</v>
    <v>1247</v>
    <v>366.95</v>
    <v>686584400000</v>
    <v>GENERAL INSURANCE CORPORATION OF INDIA</v>
    <v>GENERAL INSURANCE CORPORATION OF INDIA</v>
    <v>385</v>
    <v>7.4394999999999998</v>
    <v>389.9</v>
    <v>368.9</v>
    <v>1754400000</v>
    <v>GICRE</v>
    <v>GENERAL INSURANCE CORPORATION OF INDIA (XNSE:GICRE)</v>
    <v>501590</v>
    <v>691450</v>
    <v>1972</v>
  </rv>
  <rv s="2">
    <v>2184</v>
  </rv>
  <rv s="1">
    <v>en-GB</v>
    <v>ahhvcw</v>
    <v>268435456</v>
    <v>1</v>
    <v>Powered by Refinitiv</v>
    <v>0</v>
    <v>GILLETTE INDIA LIMITED (XNSE:GILLETTE)</v>
    <v>2</v>
    <v>3</v>
    <v>Finance</v>
    <v>4</v>
    <v>10699</v>
    <v>6191</v>
    <v>0.2432</v>
    <v>-232.25</v>
    <v>-2.8611000000000001E-2</v>
    <v>INR</v>
    <v>Gillette India Limited is an India-based company, which is engaged in manufacturing and selling of branded packaged fast moving consumer goods in the grooming and oral care businesses. The Company’s segment includes grooming segment, which produces and sells shaving system and cartridges, blades, toiletries, and components; and oral care segment, which produces and sells toothbrushes and oral care products. Its product portfolio includes razors, blades, styler and shaving gel, shaving cream, and aftershave. Its razors include Gillette Guard Shaving Razor, Gillette Body, and Fusion Razor, and 7 O'clock Super Platinum Blades. Its blades include Wilkinson Razor Blades, Non-slip rubber grip, 7 O'clock Super Stainless Blades, and Gillette Vector 3 Razor Blades. Its brands include GilletteLabs, SkinGuard Sensitive, Fusion5, MACH3, Disposable Razor, Guard3, and Styler. Its shaving gel, shaving cream and after shave products include Gillette Series Ultra Comfort Tube Shave Gel, and more.</v>
    <v>523</v>
    <v>National Stock Exchange of India</v>
    <v>XNSE</v>
    <v>XNSE</v>
    <v>P&amp;G Plaza, Cardinal Gracias Road, Chakala, Andheri (East), MUMBAI, MAHARASHTRA, 400099 IN</v>
    <v>8119.95</v>
    <v>Personal &amp; Household Products &amp; Services</v>
    <v>Stock</v>
    <v>45716.473657407405</v>
    <v>1250</v>
    <v>7818.2</v>
    <v>268068800000</v>
    <v>GILLETTE INDIA LIMITED</v>
    <v>GILLETTE INDIA LIMITED</v>
    <v>8076</v>
    <v>55.8</v>
    <v>8117.55</v>
    <v>7885.3</v>
    <v>32585220</v>
    <v>GILLETTE</v>
    <v>GILLETTE INDIA LIMITED (XNSE:GILLETTE)</v>
    <v>65228</v>
    <v>370540</v>
    <v>1984</v>
  </rv>
  <rv s="2">
    <v>2186</v>
  </rv>
  <rv s="1">
    <v>en-GB</v>
    <v>bwv5yc</v>
    <v>268435456</v>
    <v>1</v>
    <v>Powered by Refinitiv</v>
    <v>0</v>
    <v>GLAND PHARMA LTD (XNSE:GLAND)</v>
    <v>2</v>
    <v>3</v>
    <v>Finance</v>
    <v>4</v>
    <v>2220.9499999999998</v>
    <v>1411.1</v>
    <v>0.64970000000000006</v>
    <v>-65</v>
    <v>-4.0178000000000005E-2</v>
    <v>INR</v>
    <v>Gland Pharma Limited is an India-based generic injectables manufacturer. The Company specializes in sterile injectables, oncology, and ophthalmic, with a specific focus on complex injectables, NCE-1s (New Chemical Entities), First-to-File products, and 505(b)(2) filings. The Company functions primarily on a business-to-business (B2B) model and has a record in pharmaceutical research and development, manufacturing, and marketing of complex injectables. The Company offers a range of delivery systems, including liquid vials, lyophilized vials, pre-filled syringes, ampoules, bags, and drops. It is also in the process of including new delivery systems such as pens and cartridges into its product portfolio. Its key molecules include Heparin Sodium Injection, Enoxaparin Sodium Injection, Rocuronium Bromide Injection, Daptomycin Injection, among others. Its therapeutic products categories include Anti Malarials, Anti-Infectives, Anti-Neoplastics, Gynaecological, Hormones, and others.</v>
    <v>4217</v>
    <v>National Stock Exchange of India</v>
    <v>XNSE</v>
    <v>XNSE</v>
    <v>Survey No. 143-148, 150 &amp; 151, Near Gandimaisamma 'X' Roads, D.P. Pally, Dundigal Gandimaisamma Mandal Medchal-Malkajgiri District, HYDERABAD, TELANGANA, 500043 IN</v>
    <v>1622.4</v>
    <v>Pharmaceuticals</v>
    <v>Stock</v>
    <v>45716.473657407405</v>
    <v>1253</v>
    <v>1504.2</v>
    <v>266535300000</v>
    <v>GLAND PHARMA LTD</v>
    <v>GLAND PHARMA LTD</v>
    <v>1550</v>
    <v>37.83</v>
    <v>1617.8</v>
    <v>1552.8</v>
    <v>164751700</v>
    <v>GLAND</v>
    <v>GLAND PHARMA LTD (XNSE:GLAND)</v>
    <v>324164</v>
    <v>306640</v>
    <v>1978</v>
  </rv>
  <rv s="2">
    <v>2188</v>
  </rv>
  <rv s="1">
    <v>en-GB</v>
    <v>ahhvu2</v>
    <v>268435456</v>
    <v>1</v>
    <v>Powered by Refinitiv</v>
    <v>0</v>
    <v>GLAXOSMITHKLINE PHARMACEUTICALS LIMITED (XNSE:GLAXO)</v>
    <v>2</v>
    <v>3</v>
    <v>Finance</v>
    <v>4</v>
    <v>3073.91</v>
    <v>1833.65</v>
    <v>0.29199999999999998</v>
    <v>-145.55000000000001</v>
    <v>-5.5534E-2</v>
    <v>INR</v>
    <v>GlaxoSmithKline Pharmaceuticals Limited is an India-based global healthcare company. The Company is engaged in the business of manufacturing, distributing and trading in pharmaceuticals. The Company has three product areas: vaccines, specialty and general medicine. Its general medicines business has a portfolio of medicines in anti-infectives, pain, vitamins medicine, nutritional, hormones, dermatologicals, respiratory and vaccines for adults and children. The Company's general medicine brands include Augmentin, Calpol, Ceftum, Eltroxin, CCM, Neosporin, Betnovate, Tenovate, T-bact and Physiogel. The Company's vaccine brands include Shingrix Herpes Zoster Vaccine, Infanrix Hexa, Synflorix, Boostrix, Havrix, Menveo, Fluarix Tetra and Varilrix. Its specialty medicine brands include Nucala, Seretide, and Trelegy Ellipta. Trelegy Ellipta, single inhaler triple therapy (SITT) for chronic obstructive pulmonary disease (COPD) patients. The Subsidiary of the Company is Biddle Sawyer Limited.</v>
    <v>3211</v>
    <v>National Stock Exchange of India</v>
    <v>XNSE</v>
    <v>XNSE</v>
    <v>Dr Annie Besant Road, Worli, MUMBAI, MAHARASHTRA, 400030 IN</v>
    <v>2585.1</v>
    <v>Pharmaceuticals</v>
    <v>Stock</v>
    <v>45716.473657407405</v>
    <v>1256</v>
    <v>2455.0500000000002</v>
    <v>434018300000</v>
    <v>GLAXOSMITHKLINE PHARMACEUTICALS LIMITED</v>
    <v>GLAXOSMITHKLINE PHARMACEUTICALS LIMITED</v>
    <v>2580</v>
    <v>49.191699999999997</v>
    <v>2620.9</v>
    <v>2475.35</v>
    <v>169406000</v>
    <v>GLAXO</v>
    <v>GLAXOSMITHKLINE PHARMACEUTICALS LIMITED (XNSE:GLAXO)</v>
    <v>173151</v>
    <v>1145840</v>
    <v>1924</v>
  </rv>
  <rv s="2">
    <v>2190</v>
  </rv>
  <rv s="1">
    <v>en-GB</v>
    <v>c2yz8m</v>
    <v>268435456</v>
    <v>1</v>
    <v>Powered by Refinitiv</v>
    <v>0</v>
    <v>ALIVUS LIFE SCIENCES LIMITED (XNSE:ALIVUS)</v>
    <v>2</v>
    <v>3</v>
    <v>Finance</v>
    <v>4</v>
    <v>1335.1</v>
    <v>676.5</v>
    <v>1.0465</v>
    <v>-29.65</v>
    <v>-3.2419999999999997E-2</v>
    <v>INR</v>
    <v>Alivus Life Sciences Limited, formerly Glenmark Life Sciences Limited, is an India-based developer and manufacturer of non-commoditized, active pharmaceutical ingredients (APIs) in chronic therapeutic areas. The Company is providing contract development and manufacturing (CDMO) services to a range of multinational and specialty pharmaceutical companies. Its primary therapy areas include cardiovascular (CVS) disease, central nervous system (CNS) disorders, diabetes, oncology, pain management (anti-migraine, analgesic) and anti-infectives (antibiotic). It also develops APIs in the therapeutic areas such as antifungal, anti-histaminic, anti-acne, anti-emetic, ophthalmologic agent, urinary and anti-spasmodic. It has a diversified portfolio of around 151 molecules &amp; supplies its products to customers in India, Europe, North America, Latin America, Japan and the rest of the world. Its four manufacturing facilities are located in Ankleshwar, Dahej, Mohol and Kurkumbh.</v>
    <v>2014</v>
    <v>National Stock Exchange of India</v>
    <v>XNSE</v>
    <v>XNSE</v>
    <v>4th Floor, OIA House, 470, Cardinal Gracious Road, Andheri (E), MUMBAI, MAHARASHTRA, 400099 IN</v>
    <v>911</v>
    <v>Pharmaceuticals</v>
    <v>Stock</v>
    <v>45716.473645833335</v>
    <v>1259</v>
    <v>873.75</v>
    <v>112062400000</v>
    <v>ALIVUS LIFE SCIENCES LIMITED</v>
    <v>ALIVUS LIFE SCIENCES LIMITED</v>
    <v>908</v>
    <v>24.637799999999999</v>
    <v>914.55</v>
    <v>884.9</v>
    <v>122532900</v>
    <v>ALIVUS</v>
    <v>ALIVUS LIFE SCIENCES LIMITED (XNSE:ALIVUS)</v>
    <v>201491</v>
    <v>112480</v>
    <v>2011</v>
  </rv>
  <rv s="2">
    <v>2192</v>
  </rv>
  <rv s="1">
    <v>en-GB</v>
    <v>ahhvww</v>
    <v>268435456</v>
    <v>1</v>
    <v>Powered by Refinitiv</v>
    <v>0</v>
    <v>GLENMARK PHARMACEUTICALS LIMITED (XNSE:GLENMARK)</v>
    <v>2</v>
    <v>3</v>
    <v>Finance</v>
    <v>4</v>
    <v>1830.95</v>
    <v>883</v>
    <v>1.1205000000000001</v>
    <v>-34.4</v>
    <v>-2.6193000000000001E-2</v>
    <v>INR</v>
    <v>Glenmark Pharmaceuticals Limited is an India-based research-led, global pharmaceutical company. The Company hosts a diverse portfolio spanning branded, generics, and over the counter (OTC) segments. The Company is focused on the therapy areas of Respiratory, Dermatology and Oncology. The Company also has a regional/country-specific presence in other therapeutic areas like diabetes, cardiovascular and oral contraceptives. The Company’s offerings include complex injectables and biologics, oral solids, liquids, topical products, respiratory mdi1/dpi2/nasal sprays. The Company is focused on developing products for markets such as India, Russia &amp; CIS, Brazil, Asia and Africa. Its brands include RYALTRIS and SALMEX / ASTHMEX. RYALTRIS, the Company's first global branded specialty drug for treating symptoms of seasonal allergic rhinitis. The Company's subsidiaries include Glenmark Pharmaceuticals Inc., Ichnos Sciences Inc., and Glenmark Holding SA.</v>
    <v>14989</v>
    <v>National Stock Exchange of India</v>
    <v>XNSE</v>
    <v>XNSE</v>
    <v>Glenmark House, HDO Corporate Building, Wing - A, B. D. Sawant Marg, Chakala, Off Western Express Highway, Andheri - E, MUMBAI, MAHARASHTRA, 400099 IN</v>
    <v>1310</v>
    <v>Pharmaceuticals</v>
    <v>Stock</v>
    <v>45716.473657407405</v>
    <v>1262</v>
    <v>1275.5</v>
    <v>371458400000</v>
    <v>GLENMARK PHARMACEUTICALS LIMITED</v>
    <v>GLENMARK PHARMACEUTICALS LIMITED</v>
    <v>1301.55</v>
    <v>0</v>
    <v>1313.35</v>
    <v>1278.95</v>
    <v>282188200</v>
    <v>GLENMARK</v>
    <v>GLENMARK PHARMACEUTICALS LIMITED (XNSE:GLENMARK)</v>
    <v>697953</v>
    <v>958740</v>
    <v>1977</v>
  </rv>
  <rv s="2">
    <v>2194</v>
  </rv>
  <rv s="9">
    <v>en-GB</v>
    <v>c839hw</v>
    <v>268435456</v>
    <v>1</v>
    <v>Powered by Refinitiv</v>
    <v>17</v>
    <v>GLOBAL HEALTH LIMITED (XNSE:MEDANTA)</v>
    <v>6</v>
    <v>3</v>
    <v>Finance</v>
    <v>4</v>
    <v>1511</v>
    <v>935.5</v>
    <v>0.73</v>
    <v>-43.55</v>
    <v>-3.6498000000000003E-2</v>
    <v>INR</v>
    <v>Global Health Limited (Medanta) is an India-based multi-specialty tertiary care provider in the North and East regions of India. Medanta delivers advanced, end-to-end healthcare in Delhi, Gurugram, Indore, Ranchi, Patna, and Lucknow through its network of approximately five hospitals. The Company provides healthcare services in over 30 medical specialties and engages over 1,700 doctors, which is led by experienced department heads. Its speciality treatments are in cardiac care, cancer care, neurosciences, gastrosciences, orthopedics, renal care, liver transplant, oncology, bone marrow transplant, obstetrics and gynecology, chest surgery, lung transplant, pediatric care, and others. Its facilities and services include medicine delivery, lab tests &amp; diagnostics, book homecare services, elder care, air ambulance, and among others. The Company’s subsidiaries are Global Health Patliputra Private Limited, Medanta Holdings Private Limited, and GHL Pharma &amp; Diagnostic Private Limited.</v>
    <v>5975</v>
    <v>National Stock Exchange of India</v>
    <v>XNSE</v>
    <v>XNSE</v>
    <v>E-18, Defence Colony, NEW DELHI, DELHI, 110024 IN</v>
    <v>1189.5999999999999</v>
    <v>Healthcare Providers &amp; Services</v>
    <v>Stock</v>
    <v>45716.473657407405</v>
    <v>1144</v>
    <v>320478500000</v>
    <v>GLOBAL HEALTH LIMITED</v>
    <v>GLOBAL HEALTH LIMITED</v>
    <v>1185</v>
    <v>61.394799999999996</v>
    <v>1193.2</v>
    <v>1149.6500000000001</v>
    <v>268587400</v>
    <v>MEDANTA</v>
    <v>GLOBAL HEALTH LIMITED (XNSE:MEDANTA)</v>
    <v>332253</v>
    <v>478440</v>
    <v>2004</v>
  </rv>
  <rv s="2">
    <v>2196</v>
  </rv>
  <rv s="1">
    <v>en-GB</v>
    <v>az8ysm</v>
    <v>268435456</v>
    <v>1</v>
    <v>Powered by Refinitiv</v>
    <v>0</v>
    <v>GMM PFAUDLER LIMITED (XNSE:GMMPFAUDLR)</v>
    <v>2</v>
    <v>3</v>
    <v>Finance</v>
    <v>4</v>
    <v>1530</v>
    <v>1075.55</v>
    <v>0.83040000000000003</v>
    <v>6.6</v>
    <v>5.9969999999999997E-3</v>
    <v>INR</v>
    <v>GMM Pfaudler Limited is an India-based company. The Company is the technologies, systems and services provider for the chemical and pharmaceutical industries, as well as many others. The Company designs, manufactures, installs and services corrosion-resistant equipment and complete chemical process systems, customized as per the requirements of the customers. The Company's segments include India and Overseas. It provides solutions for a myriad of applications, such as reaction, evaporation, acid recovery, distillation, filtration and drying. Its systems &amp; processes include engineering &amp; design, reaction systems, evaporation and distillation systems, acid recovery, filtration and drying systems, absorption systems, and membrane separation systems. Its Technologies include Glass-Lined Technology, Lab &amp; Process Glass, Filtration &amp; Drying, Mixing Technology, Sealing Technology, Alloy Process Equipment, Fluoropolymers, and Machined PTFE &amp; Engineered Plastics.</v>
    <v>784</v>
    <v>National Stock Exchange of India</v>
    <v>XNSE</v>
    <v>XNSE</v>
    <v>Vithal Udyognagar, Karamsad, KARAMSAD, GUJARAT, 388325 IN</v>
    <v>1123.8499999999999</v>
    <v>Machinery, Equipment &amp; Components</v>
    <v>Stock</v>
    <v>45716.473657407405</v>
    <v>1267</v>
    <v>1075.55</v>
    <v>49428220000</v>
    <v>GMM PFAUDLER LIMITED</v>
    <v>GMM PFAUDLER LIMITED</v>
    <v>1082.8499999999999</v>
    <v>47.06</v>
    <v>1100.5</v>
    <v>1107.0999999999999</v>
    <v>44957220</v>
    <v>GMMPFAUDLR</v>
    <v>GMM PFAUDLER LIMITED (XNSE:GMMPFAUDLR)</v>
    <v>101326</v>
    <v>42940</v>
    <v>1962</v>
  </rv>
  <rv s="2">
    <v>2198</v>
  </rv>
  <rv s="1">
    <v>en-GB</v>
    <v>ahhwkr</v>
    <v>268435456</v>
    <v>1</v>
    <v>Powered by Refinitiv</v>
    <v>0</v>
    <v>GMR AIRPORTS LIMITED (XNSE:GMRAIRPORT)</v>
    <v>2</v>
    <v>3</v>
    <v>Finance</v>
    <v>4</v>
    <v>103.75</v>
    <v>67.75</v>
    <v>1.0591999999999999</v>
    <v>0.18</v>
    <v>2.5979999999999996E-3</v>
    <v>INR</v>
    <v>GMR Airports Limited, formerly GMR Airports Infrastructure Limited, is a private airport operator managing over 100 million passengers annually. The airport portfolio includes hubs, such as Delhi, Hyderabad, and New Goa. Furthermore, the Company is broadening its global presence by developing Kualanamu International Airport in Medan, Indonesia (in partnership with Angkasa Pura II), and operating the Mactan Cebu International Airport in the Philippines (in collaboration with Megawide). It is advancing two greenfield airport projects in India and Greece. It is also developing airport cities around its airports in Delhi, Hyderabad, and Goa. The Company's airports provide a range of services, such as baggage handling system with explosives detection technology for security; provides end-to-end e-boarding facilities for domestic passengers; integrated passenger terminal building; cargo terminal and ancillary facilities for processing and storage, and others.</v>
    <v>182</v>
    <v>National Stock Exchange of India</v>
    <v>XNSE</v>
    <v>XNSE</v>
    <v>New Udaan Bhawan, Opp - Terminal - 3, Indira Gandhi International Airport, NEW DELHI, DELHI, 110037 IN</v>
    <v>69.75</v>
    <v>Transport Infrastructure</v>
    <v>Stock</v>
    <v>45716.473657407405</v>
    <v>679</v>
    <v>67.75</v>
    <v>736699800000</v>
    <v>GMR AIRPORTS LIMITED</v>
    <v>GMR AIRPORTS LIMITED</v>
    <v>68.95</v>
    <v>0</v>
    <v>69.290000000000006</v>
    <v>69.47</v>
    <v>10558980000</v>
    <v>GMRAIRPORT</v>
    <v>GMR AIRPORTS LIMITED (XNSE:GMRAIRPORT)</v>
    <v>22302860</v>
    <v>13211560</v>
    <v>1996</v>
  </rv>
  <rv s="2">
    <v>2200</v>
  </rv>
  <rv s="1">
    <v>en-GB</v>
    <v>ahhydm</v>
    <v>268435456</v>
    <v>1</v>
    <v>Powered by Refinitiv</v>
    <v>0</v>
    <v>GODAWARI POWER AND ISPAT LIMITED (XNSE:GPIL)</v>
    <v>2</v>
    <v>3</v>
    <v>Finance</v>
    <v>4</v>
    <v>253.4</v>
    <v>131.43</v>
    <v>1.4875</v>
    <v>-7.72</v>
    <v>-4.7225999999999997E-2</v>
    <v>INR</v>
    <v>Godawari Power and Ispat Limited is an India-based integrated secondary steel manufacturer. The Company’s primary business segment is Iron &amp; Steel Products. The Company is engaged in the business of mining of captive iron ore and manufacturing the iron ore pellets, sponge iron, steel billets, wire rods, HB Wires, ferro alloys &amp; galvanized steel structures with generation of both conventional and non-conventional power for captive consumption. Its manufacturing facility is located at the heart of industrial Chhattisgarh at Raipur. Its associate pellet plant in Orissa is also located at a rich belt of Iron Ore in Keonjhor district. Its subsidiaries include Hira Ferro Alloys Limited, which is engaged in the manufacture of ferro alloys with captive power generation and operates IPP power plant (Biomass &amp; Windmill), and Alok Ferro Alloys Limited, which is engaged in the manufacture of ferro alloys with captive power generation. Its business also includes recycling of non-ferrous metals.</v>
    <v>3440</v>
    <v>National Stock Exchange of India</v>
    <v>XNSE</v>
    <v>XNSE</v>
    <v>First Floor, Hira Arcade, Near New Bus Stand, Pandri,, RAIPUR, CHHATTISGARH, 492004 IN</v>
    <v>164.45</v>
    <v>Metals &amp; Mining</v>
    <v>Stock</v>
    <v>45716.473657407405</v>
    <v>1270</v>
    <v>155</v>
    <v>109357300000</v>
    <v>GODAWARI POWER AND ISPAT LIMITED</v>
    <v>GODAWARI POWER AND ISPAT LIMITED</v>
    <v>163</v>
    <v>12.168100000000001</v>
    <v>163.47</v>
    <v>155.75</v>
    <v>668974900</v>
    <v>GPIL</v>
    <v>GODAWARI POWER AND ISPAT LIMITED (XNSE:GPIL)</v>
    <v>2287453</v>
    <v>1548760</v>
    <v>1999</v>
  </rv>
  <rv s="2">
    <v>2202</v>
  </rv>
  <rv s="1">
    <v>en-GB</v>
    <v>ahhwz2</v>
    <v>268435456</v>
    <v>1</v>
    <v>Powered by Refinitiv</v>
    <v>0</v>
    <v>GODFREY PHILLIPS INDIA LIMITED (XNSE:GODFRYPHLP)</v>
    <v>2</v>
    <v>3</v>
    <v>Finance</v>
    <v>4</v>
    <v>8480</v>
    <v>2678.1</v>
    <v>0.48020000000000002</v>
    <v>-180.3</v>
    <v>-3.3576999999999996E-2</v>
    <v>INR</v>
    <v>Godfrey Phillips India Limited is an India-based fast moving consumer goods (FMCG) company. The principal activities of the Company are manufacturing of cigarettes and tobacco products, trading of cigarettes, tobacco products, and other retail products, acquisition of securities and real estate development. It is also engaged in the confectionery business and the trading of unmanufactured tobacco. Its segments include cigarette, tobacco and related products, retail and related products, and others. Its cigarette brands include Four Square, Red and White, Cavanders, Stellar, Focus, Originals International, and others. The Company also manufactures and distributes the brand, Marlboro, under a license agreement with Philip Morris. Its retail outlet, 24Seven, is around the clock convenience store format, with approximately 150 stores/kiosks spread across Delhi NCR, Punjab and Telangana. Its business to business (B2B) customers include wholesalers, retailers, and other distributors.</v>
    <v>969</v>
    <v>National Stock Exchange of India</v>
    <v>XNSE</v>
    <v>XNSE</v>
    <v>Omaxe Square, Plot No.14, Jasola District Centre,, Jasola, NEW DELHI, DELHI, 110025 IN</v>
    <v>5360</v>
    <v>Food &amp; Tobacco</v>
    <v>Stock</v>
    <v>45716.473657407405</v>
    <v>1273</v>
    <v>5116.55</v>
    <v>292910700000</v>
    <v>GODFREY PHILLIPS INDIA LIMITED</v>
    <v>GODFREY PHILLIPS INDIA LIMITED</v>
    <v>5300</v>
    <v>26.386099999999999</v>
    <v>5369.7</v>
    <v>5189.3999999999996</v>
    <v>51822420</v>
    <v>GODFRYPHLP</v>
    <v>GODFREY PHILLIPS INDIA LIMITED (XNSE:GODFRYPHLP)</v>
    <v>143169</v>
    <v>1590210</v>
    <v>1936</v>
  </rv>
  <rv s="2">
    <v>2204</v>
  </rv>
  <rv s="1">
    <v>en-GB</v>
    <v>ahhx5r</v>
    <v>268435456</v>
    <v>1</v>
    <v>Powered by Refinitiv</v>
    <v>0</v>
    <v>GODREJ CONSUMER PRODUCTS LIMITED (XNSE:GODREJCP)</v>
    <v>2</v>
    <v>3</v>
    <v>Finance</v>
    <v>4</v>
    <v>1541.85</v>
    <v>997.2</v>
    <v>0.48320000000000002</v>
    <v>-46.25</v>
    <v>-4.3989E-2</v>
    <v>INR</v>
    <v>Godrej Consumer Products Limited is an India-based fast moving consumer goods company. The Company is engaged in manufacturing and marketing household and personal care products. The Company operates through four geographical segments: India, Indonesia, Africa, and others. Its personal care brands include Saniter, Cinthol, PAMELAGRANT Beauty, Villeneuve, Millefiori, mitu, purest hygiene and goodness.me. Its home care brands include goodknight, HIT, aer, Stella, and Ezee. Its haircare brands include DARLING, INECTO, PROFECTIV Mega Growth, Ilicit, ISSUE, nupur, PROFESSIONAL, tcb naturals, renew, Just for Me, ROBY, AFRiCAN PRIDE and nyu. It offers a range of products in India, which includes household insecticides, air fresheners, hair color and soaps. Its subsidiaries include Godrej Household Products (Lanka) Pvt. Ltd., Godrej South Africa Proprietary Ltd, Beleza Mozambique LDA, Cosmetica Nacional, Godrej Africa Holdings Limited, Godrej East Africa Holdings Ltd and Deciral SA.</v>
    <v>2702</v>
    <v>National Stock Exchange of India</v>
    <v>XNSE</v>
    <v>XNSE</v>
    <v>Godrej One, 4th Floor, Pirojshanagar, Eastern Express Highway, Vikhroli(East), MUMBAI, MAHARASHTRA, 400079 IN</v>
    <v>1055</v>
    <v>Personal &amp; Household Products &amp; Services</v>
    <v>Stock</v>
    <v>45716.473657407405</v>
    <v>554</v>
    <v>999.35</v>
    <v>1081422000000</v>
    <v>GODREJ CONSUMER PRODUCTS LIMITED</v>
    <v>GODREJ CONSUMER PRODUCTS LIMITED</v>
    <v>1040.05</v>
    <v>0</v>
    <v>1051.4000000000001</v>
    <v>1005.15</v>
    <v>1023008000</v>
    <v>GODREJCP</v>
    <v>GODREJ CONSUMER PRODUCTS LIMITED (XNSE:GODREJCP)</v>
    <v>2316444</v>
    <v>1393880</v>
    <v>2000</v>
  </rv>
  <rv s="2">
    <v>2206</v>
  </rv>
  <rv s="8">
    <v>en-GB</v>
    <v>ahhx8m</v>
    <v>268435456</v>
    <v>1</v>
    <v>Powered by Refinitiv</v>
    <v>12</v>
    <v>GODREJ INDUSTRIES LIMITED (XNSE:GODREJIND)</v>
    <v>14</v>
    <v>15</v>
    <v>Finance</v>
    <v>4</v>
    <v>1314</v>
    <v>724.2</v>
    <v>0.68500000000000005</v>
    <v>-2.85</v>
    <v>-2.5900000000000003E-3</v>
    <v>INR</v>
    <v>Godrej Industries Limited is a holding company. The Company's segments include Chemicals, Animal Feeds, Veg Oils, Estate and Property Development, Finance and Investments, Dairy, Crop Protection, Hospitality, and Others. Chemicals segment includes the business of production and sale of oleochemicals and surfactants, such as, fatty alcohols, esters and waxes, refined glycerin, sodium lauryl sulphate and sodium lauryl ether sulphate. Animal Feed segment includes the business of production and sale of compound feeds for cattle, poultry, shrimp and fish. Veg Oils segment includes the business of processing and bulk trading of refined vegetable oils and vanaspati, international vegetable oil trading and oil palm plantation. Estate and property development segment includes the business of development and sale of real estate and leasing and leave and licensing of properties. Finance and Investments includes financial services and investments in associates companies and other investments.</v>
    <v>1050</v>
    <v>National Stock Exchange of India</v>
    <v>XNSE</v>
    <v>XNSE</v>
    <v>Godrej One, Pirojshanagar, Eastern Express Highway, Vikhroli (East),, MUMBAI, MAHARASHTRA, 400079 IN</v>
    <v>1112.3499999999999</v>
    <v>1278</v>
    <v>Consumer Goods Conglomerates</v>
    <v>Stock</v>
    <v>45716.473657407405</v>
    <v>1279</v>
    <v>1058</v>
    <v>370578800000</v>
    <v>GODREJ INDUSTRIES LIMITED</v>
    <v>GODREJ INDUSTRIES LIMITED</v>
    <v>1094.0999999999999</v>
    <v>75.984200000000001</v>
    <v>1100.45</v>
    <v>1097.5999999999999</v>
    <v>336752100</v>
    <v>GODREJIND</v>
    <v>GODREJ INDUSTRIES LIMITED (XNSE:GODREJIND)</v>
    <v>572254</v>
    <v>3659800</v>
    <v>1988</v>
  </rv>
  <rv s="2">
    <v>2208</v>
  </rv>
  <rv s="1">
    <v>en-GB</v>
    <v>ahhxbh</v>
    <v>268435456</v>
    <v>1</v>
    <v>Powered by Refinitiv</v>
    <v>0</v>
    <v>GODREJ PROPERTIES LIMITED (XNSE:GODREJPROP)</v>
    <v>2</v>
    <v>3</v>
    <v>Finance</v>
    <v>4</v>
    <v>3402.7</v>
    <v>1901</v>
    <v>1.7519</v>
    <v>-2.95</v>
    <v>-1.5210000000000002E-3</v>
    <v>INR</v>
    <v>Godrej Properties Limited is engaged in the business of real estate construction, development and other related activities. It operates through the Godrej brand. It is focused on four primary regions: Mumbai Metropolitan Region, National Capital Region, West-East, and South. Its projects include Godrej River Crest; Godrej Properties in Bhandup, Godrej Hillview Estate; Godrej Eden Estate PHASE 1 &amp; 2; The Gale at Godrej Park World; Godrej Jardinia; Godrej Zenith and others. Godrej Properties in Bhandup is situated on LBS Marg, one of the centrally located road in Bhandup. It has acquired 90-acre land parcel in Khalapur-Raigad, Maharashtra. The land offers a development potential of approximately 1.7 million square feet of residential plotted development. It has also acquired three acres of land in Vastrapur, Ahmedabad. The development on this land is estimated to have a potential of approximately 0.9 million square feet of saleable area. It also owns 53-acre land parcel in Joka, Kolkata.</v>
    <v>3015</v>
    <v>National Stock Exchange of India</v>
    <v>XNSE</v>
    <v>XNSE</v>
    <v>Unit No. 5C, 5th Floor,, Godrej One, Pirojshanagar Vikhroli East, MUMBAI, MAHARASHTRA, 400079 IN</v>
    <v>1966.45</v>
    <v>Real Estate Operations</v>
    <v>Stock</v>
    <v>45716.473657407405</v>
    <v>682</v>
    <v>1905.1</v>
    <v>598466700000</v>
    <v>GODREJ PROPERTIES LIMITED</v>
    <v>GODREJ PROPERTIES LIMITED</v>
    <v>1908.05</v>
    <v>36.32</v>
    <v>1939.25</v>
    <v>1936.3</v>
    <v>301183500</v>
    <v>GODREJPROP</v>
    <v>GODREJ PROPERTIES LIMITED (XNSE:GODREJPROP)</v>
    <v>2243350</v>
    <v>1044990</v>
    <v>1985</v>
  </rv>
  <rv s="2">
    <v>2210</v>
  </rv>
  <rv s="1">
    <v>en-GB</v>
    <v>ahhym7</v>
    <v>268435456</v>
    <v>1</v>
    <v>Powered by Refinitiv</v>
    <v>0</v>
    <v>GRANULES INDIA LIMITED (XNSE:GRANULES)</v>
    <v>2</v>
    <v>3</v>
    <v>Finance</v>
    <v>4</v>
    <v>721</v>
    <v>389.35</v>
    <v>0.60609999999999997</v>
    <v>-45.15</v>
    <v>-8.9062000000000002E-2</v>
    <v>INR</v>
    <v>Granules India Limited is an India-based pharmaceutical manufacturing company. The Company operates through its pharmaceutical’s products segment. Its geographical segments include within India and outside India. The Company has its presence across the pharmaceutical manufacturing value chain, including active pharmaceutical ingredients (APIs), pharmaceutical formulation intermediaries (PFIs) and finished dosages (FDs). It produces and supplies Paracetamol, Metformin, Guaifenesin, and Methocarbamol APIs. It has over seven manufacturing facilities, approximately six of which are located in India and one in the United States. The Company sells its products in the global markets, including the United States of America, Canada, Latin America, Europe, Asia Pacific, and India. The Company’s wholly owned subsidiaries include Granules USA Inc, Granules Pharmaceuticals Inc, Granules Europe Limited and Granules Lifesciences Private Limited.</v>
    <v>4122</v>
    <v>National Stock Exchange of India</v>
    <v>XNSE</v>
    <v>XNSE</v>
    <v>2nd Floor, 3rd Block, My Home Hub Madhapur, HYDERABAD, TELANGANA, 500081 IN</v>
    <v>494.75</v>
    <v>Pharmaceuticals</v>
    <v>Stock</v>
    <v>45716.473657407405</v>
    <v>1282</v>
    <v>456.25</v>
    <v>124823600000</v>
    <v>GRANULES INDIA LIMITED</v>
    <v>GRANULES INDIA LIMITED</v>
    <v>489.45</v>
    <v>23.874400000000001</v>
    <v>506.95</v>
    <v>461.8</v>
    <v>242493700</v>
    <v>GRANULES</v>
    <v>GRANULES INDIA LIMITED (XNSE:GRANULES)</v>
    <v>4892837</v>
    <v>1095400</v>
    <v>1991</v>
  </rv>
  <rv s="2">
    <v>2212</v>
  </rv>
  <rv s="1">
    <v>en-GB</v>
    <v>ahhyp2</v>
    <v>268435456</v>
    <v>1</v>
    <v>Powered by Refinitiv</v>
    <v>0</v>
    <v>GRAPHITE INDIA LIMITED (XNSE:GRAPHITE)</v>
    <v>2</v>
    <v>3</v>
    <v>Finance</v>
    <v>4</v>
    <v>709.4</v>
    <v>382.5</v>
    <v>1.996</v>
    <v>-2.75</v>
    <v>-6.9759999999999996E-3</v>
    <v>INR</v>
    <v>Graphite India Limited is engaged in the business of manufacturing graphite electrodes and specialties, calcined petroleum coke, impervious graphite equipment, glass reinforced plastic pipes, steel and generation of renewable energy. It caters to a range of customers, engaged in manufacturing steel, the cutting tool industry, chemicals, fertilizers, polymers, drug intermediaries, metal pressing, effluent treatment, and irrigation. Its segment includes Graphite and Carbon Segment and Others segment. Its Graphite and Carbon Segment, engaged in the production of Graphite Electrodes, Other Miscellaneous Graphite and Carbon Products and related Processing/Service Charges. Its Others segment, engaged in manufacturing/laying of GRP Pipes, and in manufacturing of High-Speed Steel and Alloy Steel and Power Generating Unit for outside sale. Its Coke plant in Barauni, Bihar, is engaged in the manufacturing of Calcined Petroleum Coke, Carbon Paste and Electrically Calcined Anthracite Paste.</v>
    <v>1694</v>
    <v>National Stock Exchange of India</v>
    <v>XNSE</v>
    <v>XNSE</v>
    <v>31 Chowringhee Road, KOLKATA, WEST BENGAL, 700016 IN</v>
    <v>398.5</v>
    <v>Machinery, Equipment &amp; Components</v>
    <v>Stock</v>
    <v>45716.473657407405</v>
    <v>1285</v>
    <v>382.5</v>
    <v>78355380000</v>
    <v>GRAPHITE INDIA LIMITED</v>
    <v>GRAPHITE INDIA LIMITED</v>
    <v>392.3</v>
    <v>17.716999999999999</v>
    <v>394.2</v>
    <v>391.45</v>
    <v>195375600</v>
    <v>GRAPHITE</v>
    <v>GRAPHITE INDIA LIMITED (XNSE:GRAPHITE)</v>
    <v>734788</v>
    <v>806690</v>
    <v>1974</v>
  </rv>
  <rv s="2">
    <v>2214</v>
  </rv>
  <rv s="1">
    <v>en-GB</v>
    <v>ahhyrw</v>
    <v>268435456</v>
    <v>1</v>
    <v>Powered by Refinitiv</v>
    <v>0</v>
    <v>GRASIM INDUSTRIES LTD (XNSE:GRASIM)</v>
    <v>2</v>
    <v>3</v>
    <v>Finance</v>
    <v>4</v>
    <v>2877.75</v>
    <v>2128.6</v>
    <v>0.9536</v>
    <v>-33.299999999999997</v>
    <v>-1.4231000000000001E-2</v>
    <v>INR</v>
    <v>Grasim Industries Limited is an India-based producer of cellulosic fibers, diversified chemicals, fashion yarn and fabrics producer. Its segments include Cellulosic Fibres, Chemicals, Building Material, Financial Service and Others. Its Cellulosic Fibres segment includes cellulosic staple fiber (CSF) and cellulosic fashion yarn (CFY). The Chemical segment includes chlor alkali, specialty chemicals and chlorine derivatives. The Building Material segment includes cement, paints and business to business (B2B) e-commerce businesses. The Others segment includes textiles, insulators and renewable power business. Its chlor-alkali business is engaged in the production of caustic soda, wide array of chlorine derivatives and specialty chemicals like epoxy polymers and curing agents. Its cement products include grey cement, white cement, ready mix concrete and wall putty products. Birla Pivot, the Company's the B2B e-commerce business unit, offers integrated procurement solutions.</v>
    <v>25929</v>
    <v>National Stock Exchange of India</v>
    <v>XNSE</v>
    <v>XNSE</v>
    <v>Aditya Birla Centre, A Wing, 2nd Floor, S. K. Ahire Marg, MUMBAI, MAHARASHTRA, 400030 IN</v>
    <v>2361.75</v>
    <v>Construction Materials</v>
    <v>Stock</v>
    <v>45716.473657407405</v>
    <v>457</v>
    <v>2301.65</v>
    <v>1614263000000</v>
    <v>GRASIM INDUSTRIES LTD</v>
    <v>GRASIM INDUSTRIES LTD</v>
    <v>2347.15</v>
    <v>39.799900000000001</v>
    <v>2339.9499999999998</v>
    <v>2306.65</v>
    <v>678496300</v>
    <v>GRASIM</v>
    <v>GRASIM INDUSTRIES LTD (XNSE:GRASIM)</v>
    <v>1153007</v>
    <v>534450</v>
    <v>1947</v>
  </rv>
  <rv s="2">
    <v>2216</v>
  </rv>
  <rv s="1">
    <v>en-GB</v>
    <v>ahhzcw</v>
    <v>268435456</v>
    <v>1</v>
    <v>Powered by Refinitiv</v>
    <v>0</v>
    <v>GRINDWELL NORTON LIMITED (XNSE:GRINDWELL)</v>
    <v>2</v>
    <v>3</v>
    <v>Finance</v>
    <v>4</v>
    <v>2960</v>
    <v>1432.75</v>
    <v>1.02</v>
    <v>-47.55</v>
    <v>-3.2011999999999999E-2</v>
    <v>INR</v>
    <v>Grindwell Norton Limited is an India-based company, which is engaged in the manufacturing of abrasives, performance plastics and refractory products. The Company's segments include abrasives, ceramics and plastics, digital services, and others. The abrasives segment markets and manufactures a full range of bonded abrasives, coated abrasives (including non-woven abrasives), thin wheels and super abrasives. Its performance ceramics and refractories business makes ceramic and refractory products for a wide range of industrial applications. The products manufactured include silicon carbide based shaped refractory and ceramic products. Its performance plastics business produces and markets more than 800 standard and custom-made polymer products through three business divisions: engineered components, life sciences and composites. It provides various digital services, such as application development, infrastructure management, and cybersecurity to the Saint-Gobain group globally.</v>
    <v>2524</v>
    <v>National Stock Exchange of India</v>
    <v>XNSE</v>
    <v>XNSE</v>
    <v>5th Level, Leela Business Park, Andheri-Kurla Road,, Marol, Andheri (East), MUMBAI, MAHARASHTRA, 400059 IN</v>
    <v>1495</v>
    <v>Machinery, Equipment &amp; Components</v>
    <v>Stock</v>
    <v>45716.473657407405</v>
    <v>1288</v>
    <v>1432.75</v>
    <v>166893800000</v>
    <v>GRINDWELL NORTON LIMITED</v>
    <v>GRINDWELL NORTON LIMITED</v>
    <v>1494.8</v>
    <v>43.534300000000002</v>
    <v>1485.4</v>
    <v>1437.85</v>
    <v>110720000</v>
    <v>GRINDWELL</v>
    <v>GRINDWELL NORTON LIMITED (XNSE:GRINDWELL)</v>
    <v>93601</v>
    <v>64630</v>
    <v>1950</v>
  </rv>
  <rv s="2">
    <v>2218</v>
  </rv>
  <rv s="1">
    <v>en-GB</v>
    <v>ahhstc</v>
    <v>268435456</v>
    <v>1</v>
    <v>Powered by Refinitiv</v>
    <v>0</v>
    <v>GUJARAT AMBUJA EXPORTS LIMITED (XNSE:GAEL)</v>
    <v>2</v>
    <v>3</v>
    <v>Finance</v>
    <v>4</v>
    <v>209.3</v>
    <v>99</v>
    <v>0.75270000000000004</v>
    <v>-0.02</v>
    <v>-1.9269999999999999E-4</v>
    <v>INR</v>
    <v>Gujarat Ambuja Exports Limited is an India-based manufacturer of corn starch derivatives, soya derivatives, feed ingredients, cotton yarn, and edible oils. The Company's segments include Spinning Division, Maize Processing Division, Other Agro Processing Division and Renewable Power Division. The Company's product profile includes solvent extraction comprising of all types of oil seed processing, edible oil refining, cotton yarn spinning, maize based starch and its derivatives, wheat processing/cattle feed and power generation through windmills, biogas, thermal power and solar plant mainly for internal consumption. Its starch derivates include maize starch, liquid glucose, dextrose monohydrate powder and dextrose anhydrous powder. Its edible oils include refined soyabean oil, filtered groundnut oil and refined cotton seed oil. It has various manufacturing plants at different locations in the states of Gujarat, Maharashtra, Madhya Pradesh, Uttarakhand, Karnataka and West Bengal.</v>
    <v>2590</v>
    <v>National Stock Exchange of India</v>
    <v>XNSE</v>
    <v>XNSE</v>
    <v>Ambuja Tower, Opp.Sindhu Bhavan,Sindhu Bhavan Road, Bodakdev, P.O. Thaltej, AHMEDABAD, GUJARAT, 380059 IN</v>
    <v>105.99</v>
    <v>Food &amp; Tobacco</v>
    <v>Stock</v>
    <v>45716.473657407405</v>
    <v>1291</v>
    <v>99</v>
    <v>48270500000</v>
    <v>GUJARAT AMBUJA EXPORTS LIMITED</v>
    <v>GUJARAT AMBUJA EXPORTS LIMITED</v>
    <v>103</v>
    <v>15.43</v>
    <v>103.81</v>
    <v>103.79</v>
    <v>458670700</v>
    <v>GAEL</v>
    <v>GUJARAT AMBUJA EXPORTS LIMITED (XNSE:GAEL)</v>
    <v>1524722</v>
    <v>555800</v>
    <v>1991</v>
  </rv>
  <rv s="2">
    <v>2220</v>
  </rv>
  <rv s="1">
    <v>en-GB</v>
    <v>bsh8p2</v>
    <v>268435456</v>
    <v>1</v>
    <v>Powered by Refinitiv</v>
    <v>0</v>
    <v>GUJARAT FLUOROCHEMICALS LIMITED (XNSE:FLUOROCHEM)</v>
    <v>2</v>
    <v>3</v>
    <v>Finance</v>
    <v>4</v>
    <v>4880.95</v>
    <v>2476</v>
    <v>1.125</v>
    <v>-121.1</v>
    <v>-3.2676999999999998E-2</v>
    <v>INR</v>
    <v>Gujarat Fluorochemicals Limited is an India-based chemical company, which is primarily engaged in the manufacturing and trading of refrigerant gases, caustic soda, chloromethane, polytetrafluoroethylene (PTFE), fluoropolymers, fluoromonomers, specialty fluorointermediates, specialty chemicals, and mining and sale of fluorspar and allied activities. The Company's business segment is chemicals, which comprises bulk chemicals, fluorochemicals, and fluoropolymer. The Company supplies both domestic and international markets. Its chemical products include caustic soda, carbon tetrachloride, chlorine, methylene di chloride, hydrochloric acid, sodium hydrogen sulfate, hydrogen gas, fluorspar, and anhydrous hydrogen chloride. Its fluoropolymers products include polyvinylidene fluoride (PVDF), fluorine kautschuk material (FKM), perfluoroaloxy alkanes (PFA), and fluorinated ethylene propylene (FEP). The Company's refrigerant products include R22, R32, R407C, and R410A.</v>
    <v>3242</v>
    <v>National Stock Exchange of India</v>
    <v>XNSE</v>
    <v>XNSE</v>
    <v>INOX Towers, Plot No.17,, Sector 16A, NOIDA, UTTAR PRADESH, 201301 IN</v>
    <v>3680</v>
    <v>Chemicals</v>
    <v>Stock</v>
    <v>45716.473657407405</v>
    <v>1294</v>
    <v>3544.45</v>
    <v>407098600000</v>
    <v>GUJARAT FLUOROCHEMICALS LIMITED</v>
    <v>GUJARAT FLUOROCHEMICALS LIMITED</v>
    <v>3680</v>
    <v>86.342500000000001</v>
    <v>3705.95</v>
    <v>3584.85</v>
    <v>109850000</v>
    <v>FLUOROCHEM</v>
    <v>GUJARAT FLUOROCHEMICALS LIMITED (XNSE:FLUOROCHEM)</v>
    <v>124612</v>
    <v>76400</v>
    <v>2018</v>
  </rv>
  <rv s="2">
    <v>2222</v>
  </rv>
  <rv s="1">
    <v>en-GB</v>
    <v>ahi1w7</v>
    <v>268435456</v>
    <v>1</v>
    <v>Powered by Refinitiv</v>
    <v>0</v>
    <v>GUJARAT GAS LIMITED (XNSE:GUJGASLTD)</v>
    <v>2</v>
    <v>3</v>
    <v>Finance</v>
    <v>4</v>
    <v>689.95</v>
    <v>367</v>
    <v>0.97230000000000005</v>
    <v>-9.5</v>
    <v>-2.5009999999999998E-2</v>
    <v>INR</v>
    <v>Gujarat Gas Limited is an India-based company, which is engaged in the natural gas business in India. Its natural gas business involves distribution of gas from sources of supply to centers of demand and to the end customers. It is engaged in city gas distribution, including sale, purchase, supply, distribution, transport, trading in natural gas, compressed natural gas (CNG), liquefied natural gas (LNG), liquefied petroleum gas (LPG) and other gaseous form through pipelines, trucks/trains or such other suitable mode for transportation/distribution of natural gas, CNG, LNG, LPG and other gaseous form. The Company supplies piped natural gas for domestic usage to approximately 1.87 lakhs households across its operating locations. It has approximately 27 city gas distribution licenses spread across 43 districts in six states and one Union territory across the states of Gujarat, Maharashtra, Rajasthan, Haryana, Punjab and Madhya Pradesh and the Union Territory of Dadra &amp; Nagar Haveli.</v>
    <v>972</v>
    <v>National Stock Exchange of India</v>
    <v>XNSE</v>
    <v>XNSE</v>
    <v>2, Shanti Sadan Society,Near Parimal Garden,, Ellisbridge, AHMEDABAD, GUJARAT, 380006 IN</v>
    <v>384</v>
    <v>Natural Gas Utilities</v>
    <v>Stock</v>
    <v>45716.473657407405</v>
    <v>1297</v>
    <v>367</v>
    <v>271501100000</v>
    <v>GUJARAT GAS LIMITED</v>
    <v>GUJARAT GAS LIMITED</v>
    <v>384</v>
    <v>20.208600000000001</v>
    <v>379.85</v>
    <v>370.35</v>
    <v>688390100</v>
    <v>GUJGASLTD</v>
    <v>GUJARAT GAS LIMITED (XNSE:GUJGASLTD)</v>
    <v>1043321</v>
    <v>1120770</v>
    <v>2012</v>
  </rv>
  <rv s="2">
    <v>2224</v>
  </rv>
  <rv s="1">
    <v>en-GB</v>
    <v>ahhwhw</v>
    <v>268435456</v>
    <v>1</v>
    <v>Powered by Refinitiv</v>
    <v>0</v>
    <v>GUJARAT MINERAL DEVELOPMENT CORPORATION LIMITED (XNSE:GMDCLTD)</v>
    <v>2</v>
    <v>3</v>
    <v>Finance</v>
    <v>4</v>
    <v>452.95</v>
    <v>238.2</v>
    <v>1.355</v>
    <v>-9.35</v>
    <v>-3.7288000000000002E-2</v>
    <v>INR</v>
    <v>Gujarat Mineral Development Corporation Limited is an India-based mining and mineral processing company. Its segments include Mining, Power and Other. Its minerals and mines products include lignite, bauxite, fluorspar, manganese, silica sand, limestone, bentonite and ball clay. Its power products include thermal power, solar power, green footprint and wind power. It operates lignite mines, namely, Bhavnagar, Mata No madh, Panandhro, Rajpardi, Tadkeshwar, and Umarsar. The thermal power project at Nani Chher in Lakhpat Taluka, Kutch. A silvery-gray metal that resembles iron closely, Manganese deposits are found in Panchmahal, Vadodara and Dahod at Shivrajpur, Bamankuva, Bapotiya, Pani and Salapada villages. Metallic and shimmery, fluorspar is used as a raw material for manufacturing hydrofluoric acid, refrigerant gases and flux in metallurgical industries. Fluorspar Mine is located at Kadipani, Ambadungar. Composed of calcite, limestone appears white or nearly white in color.</v>
    <v>837</v>
    <v>National Stock Exchange of India</v>
    <v>XNSE</v>
    <v>XNSE</v>
    <v>Khanij Bhavan, 132 - Ring Road Gujarat, University Ground, Vastrapur, AHMEDABAD, GUJARAT, 380052 IN</v>
    <v>252</v>
    <v>Coal</v>
    <v>Stock</v>
    <v>45716.473657407405</v>
    <v>1300</v>
    <v>238.2</v>
    <v>81360300000</v>
    <v>GUJARAT MINERAL DEVELOPMENT CORPORATION LIMITED</v>
    <v>GUJARAT MINERAL DEVELOPMENT CORPORATION LIMITED</v>
    <v>249</v>
    <v>11.96</v>
    <v>250.75</v>
    <v>241.4</v>
    <v>318000000</v>
    <v>GMDCLTD</v>
    <v>GUJARAT MINERAL DEVELOPMENT CORPORATION LIMITED (XNSE:GMDCLTD)</v>
    <v>821515</v>
    <v>819020</v>
    <v>1963</v>
  </rv>
  <rv s="2">
    <v>2226</v>
  </rv>
  <rv s="1">
    <v>en-GB</v>
    <v>ahhwqh</v>
    <v>268435456</v>
    <v>1</v>
    <v>Powered by Refinitiv</v>
    <v>0</v>
    <v>GUJARAT NARMADA VALLEY FERTILIZERS &amp; CHEMICALS LIMITED (XNSE:GNFC)</v>
    <v>2</v>
    <v>3</v>
    <v>Finance</v>
    <v>4</v>
    <v>776.6</v>
    <v>465.25</v>
    <v>1.2996000000000001</v>
    <v>-20.55</v>
    <v>-4.199E-2</v>
    <v>INR</v>
    <v>Gujarat Narmada Valley Fertilizers and Chemicals Limited (GNFC) is engaged in the manufacturing &amp; selling of fertilizers, industrial chemical products and providing information technology (IT) services. Its segments include Fertilizers, Chemicals and Others. Fertilizer segment is engaged in manufacturing &amp; selling fertilizers such as Urea and Ammonium Nitrophosphate under the brand name of Narmada. It is also engaged in the trading of Di-Ammonium Phosphate (DAP), Muriate of Potash (MOP), Single Super Phosphate (SSP), Ammonium Sulphate and City Compost. Its chemical segment includes bulk chemicals used in industries for manufacturing various specialty chemicals as well as end products. GNFC’s IT division, (n) code solutions, provides public key infrastructure (PKI) facilities that provide digital signature certificates and various PKI solutions. Additionally, (n)code solutions offer IT services such as system integration, smart cities' implementation, E-auction, E-procurement &amp; others.</v>
    <v>2144</v>
    <v>National Stock Exchange of India</v>
    <v>XNSE</v>
    <v>XNSE</v>
    <v>P O Narmadanagar, BHARUCH, GUJARAT, 392015 IN</v>
    <v>484.9</v>
    <v>Chemicals</v>
    <v>Stock</v>
    <v>45716.473657407405</v>
    <v>1303</v>
    <v>465.25</v>
    <v>80354490000</v>
    <v>GUJARAT NARMADA VALLEY FERTILIZERS &amp; CHEMICALS LIMITED</v>
    <v>GUJARAT NARMADA VALLEY FERTILIZERS &amp; CHEMICALS LIMITED</v>
    <v>481.6</v>
    <v>13.5298</v>
    <v>489.4</v>
    <v>468.85</v>
    <v>146940700</v>
    <v>GNFC</v>
    <v>GUJARAT NARMADA VALLEY FERTILIZERS &amp; CHEMICALS LIMITED (XNSE:GNFC)</v>
    <v>893400</v>
    <v>609660</v>
    <v>1976</v>
  </rv>
  <rv s="2">
    <v>2228</v>
  </rv>
  <rv s="13">
    <v>en-GB</v>
    <v>ahekim</v>
    <v>268435456</v>
    <v>1</v>
    <v>Powered by Refinitiv</v>
    <v>23</v>
    <v>GUJARAT PIPAVAV PORT LIMITED (XBOM:533248)</v>
    <v>2</v>
    <v>41</v>
    <v>Finance</v>
    <v>40</v>
    <v>250.5</v>
    <v>124.1</v>
    <v>0.69059999999999999</v>
    <v>-4.4000000000000004</v>
    <v>2.12E-2</v>
    <v>-3.4002999999999999E-2</v>
    <v>2.65</v>
    <v>INR</v>
    <v>Gujarat Pipavav Port Limited is an India-based company, which is primarily engaged in port services. The Company operates through the Port Services segment, which primarily includes services, such as marine services, berth hire, wharfage, container handling, yard operations, stevedoring and the activities incidental thereto within India. The port is designed to handle bulk, container, liquid cargo and roll-on roll-off (RORO) and to provide port services such as marine services, material handling and storage operations. It is engaged in constructing, operating, and maintaining an all-weather port at Pipavav. The Company offres services, such as service locator, data services &amp; application programming interface (API) store, used port-equipment sales, crane &amp; engineering services, quay &amp; marine, reefer services, stuffing &amp; stripping, storage &amp; warehousing, container services &amp; repair, and gate services. Its e-tools include online service requests, truck turn times, and others.</v>
    <v>463</v>
    <v>Bombay Stock Exchange</v>
    <v>XBOM</v>
    <v>XBOM</v>
    <v>501-502, Godrej Two, Pirojshanagar Vikhroli East, MUMBAI, MAHARASHTRA, 400079 IN</v>
    <v>131.30000000000001</v>
    <v>Transport Infrastructure</v>
    <v>Stock</v>
    <v>45716.438472222224</v>
    <v>1306</v>
    <v>124.1</v>
    <v>64611740000</v>
    <v>GUJARAT PIPAVAV PORT LIMITED</v>
    <v>GUJARAT PIPAVAV PORT LIMITED</v>
    <v>127</v>
    <v>17.690000000000001</v>
    <v>129.4</v>
    <v>125</v>
    <v>127.65</v>
    <v>483439900</v>
    <v>533248</v>
    <v>GUJARAT PIPAVAV PORT LIMITED (XBOM:533248)</v>
    <v>52008</v>
    <v>1333620</v>
    <v>1992</v>
  </rv>
  <rv s="2">
    <v>2230</v>
  </rv>
  <rv s="13">
    <v>en-GB</v>
    <v>ah8acw</v>
    <v>268435456</v>
    <v>1</v>
    <v>Powered by Refinitiv</v>
    <v>23</v>
    <v>GUJARAT STATE FERTILIZERS &amp; CHEMICALS LIMITED (XBOM:500690)</v>
    <v>2</v>
    <v>41</v>
    <v>Finance</v>
    <v>40</v>
    <v>274.5</v>
    <v>165</v>
    <v>1.4642999999999999</v>
    <v>-11.35</v>
    <v>6.267E-3</v>
    <v>-6.3442999999999999E-2</v>
    <v>1.05</v>
    <v>INR</v>
    <v>Gujarat State Fertilizers &amp; Chemicals Limited is an India-based company engaged in the production of fertilizers and chemicals. The Company operates through two segments: Fertilizer Products and Industrial Products. The Fertilizer Products segment consists of urea, ammonium sulphate, di-ammonium phosphate, ammonium phosphate sulphate, NPK (12:32:16), (10:26:26), traded fertilizer products, and others. The Industrial Products segment includes caprolactam, nylon-6, nylon chips, melamine, methanol, traded industrial products, and others. Its product categories include fertilizers, industrial products: major, industrial products: other, water-soluble fertilizers, sulfur-based products, plant tissue culture, micronutrients, plant growth promoters, soil conditioners, organic products, and seeds. The Company’s agro services include Agrinet Call Center, Farm Youth Training Program, Crop Demonstrations, Krishi Jivan, Horticulture Department, and Soil Testing Laboratory.</v>
    <v>2855</v>
    <v>Bombay Stock Exchange</v>
    <v>XBOM</v>
    <v>XBOM</v>
    <v>P. O. Fertilizernagar, VADODARA, GUJARAT, 391750 IN</v>
    <v>178.95</v>
    <v>Chemicals</v>
    <v>Stock</v>
    <v>45716.438472222224</v>
    <v>1309</v>
    <v>165</v>
    <v>73949460000</v>
    <v>GUJARAT STATE FERTILIZERS &amp; CHEMICALS LIMITED</v>
    <v>GUJARAT STATE FERTILIZERS &amp; CHEMICALS LIMITED</v>
    <v>178.9</v>
    <v>13.1</v>
    <v>178.9</v>
    <v>167.55</v>
    <v>168.6</v>
    <v>398477500</v>
    <v>500690</v>
    <v>GUJARAT STATE FERTILIZERS &amp; CHEMICALS LIMITED (XBOM:500690)</v>
    <v>117489</v>
    <v>1041390</v>
    <v>1962</v>
  </rv>
  <rv s="2">
    <v>2232</v>
  </rv>
  <rv s="1">
    <v>en-GB</v>
    <v>ahhzww</v>
    <v>268435456</v>
    <v>1</v>
    <v>Powered by Refinitiv</v>
    <v>0</v>
    <v>GUJARAT STATE PETRONET LIMITED (XNSE:GSPL)</v>
    <v>2</v>
    <v>3</v>
    <v>Finance</v>
    <v>4</v>
    <v>469.7</v>
    <v>260.05</v>
    <v>0.95720000000000005</v>
    <v>-6.8</v>
    <v>-2.4367999999999997E-2</v>
    <v>INR</v>
    <v>Gujarat State Petronet Limited is an India-based company, which is engaged in the business of transmission of natural gas. The Company supports local vendors, vulnerable and marginalized groups, and other supply chain partners. The Company plans, designs, constructs, operates and maintains natural gas pipeline and associated facilities. The Company's subsidiaries include GSPL India Gasnet Limited (GIGL), GSPL India Transco Limited (GITL), and Gujarat Gas Limited (GGL). GIGL is engaged in the development of the Mehsana - Bhatinda and Bhatinda - Gurdaspur Pipeline Projects. GITL is engaged in the development of the Mallavaram - Bhopal - Bhilwara - Vijaipur Pipeline Project. GGL is engaged in the business of city gas distribution with a presence spread across 44 districts in the State of Gujarat, Punjab, Rajasthan, Haryana, Madhya Pradesh, Maharashtra and the Union Territory of Dadra and Nagar Haveli.</v>
    <v>254</v>
    <v>National Stock Exchange of India</v>
    <v>XNSE</v>
    <v>XNSE</v>
    <v>GSPL Bhavan, E-18, GIDC Electronic Estate, Nr. K-7 Circle, Sector - 26, Gandhinagar,, GANDHINAGAR, GUJARAT, 382028 IN</v>
    <v>279</v>
    <v>Natural Gas Utilities</v>
    <v>Stock</v>
    <v>45716.473657407405</v>
    <v>1312</v>
    <v>270</v>
    <v>157443200000</v>
    <v>GUJARAT STATE PETRONET LIMITED</v>
    <v>GUJARAT STATE PETRONET LIMITED</v>
    <v>276.60000000000002</v>
    <v>11.243399999999999</v>
    <v>279.05</v>
    <v>272.25</v>
    <v>564211400</v>
    <v>GSPL</v>
    <v>GUJARAT STATE PETRONET LIMITED (XNSE:GSPL)</v>
    <v>757014</v>
    <v>778830</v>
    <v>1998</v>
  </rv>
  <rv s="2">
    <v>2234</v>
  </rv>
  <rv s="13">
    <v>en-GB</v>
    <v>bvtftc</v>
    <v>268435456</v>
    <v>1</v>
    <v>Powered by Refinitiv</v>
    <v>23</v>
    <v>HAPPIEST MINDS TECHNOLOGIES LIMITED (XBOM:543227)</v>
    <v>2</v>
    <v>41</v>
    <v>Finance</v>
    <v>40</v>
    <v>955</v>
    <v>655</v>
    <v>1.0364</v>
    <v>-16</v>
    <v>-4.3099999999999996E-3</v>
    <v>-2.2841999999999998E-2</v>
    <v>-2.95</v>
    <v>INR</v>
    <v>Happiest Minds Technologies Limited is an India-based digital transformation information technology (IT) consulting and services company. Its segments include Infrastructure Management &amp; Security Services (IMSS), Product and Digital Engineering Services (PDES) and Digital Business Services (DBS). The IMSS segment delivers integrated infrastructure and security solutions with specialization in cloud, virtualization, and mobility across a multitude of industry verticals and geographies. The Digital Business Services segment delivers enterprise applications and customized solutions that enable organizations to be smarter and accelerate business transformations. This provides advisory, design and architecture, custom-app development, package implementation, testing services for IT initiatives. The Product Engineering Services segment assists software product companies in building robust products and services that integrate mobile, cloud, and social technologies.</v>
    <v>4884</v>
    <v>Bombay Stock Exchange</v>
    <v>XBOM</v>
    <v>XBOM</v>
    <v>SMILES 1, SJR Equinox, Sy.No.47/8, Doddathogur Village, Begur Hobli, Electronics City Phase 1, Hosur Road, BANGALORE, KARNATAKA, 560 100 IN</v>
    <v>724</v>
    <v>Software &amp; IT Services</v>
    <v>Stock</v>
    <v>45716.438483796293</v>
    <v>1315</v>
    <v>676.6</v>
    <v>104990200000</v>
    <v>HAPPIEST MINDS TECHNOLOGIES LIMITED</v>
    <v>HAPPIEST MINDS TECHNOLOGIES LIMITED</v>
    <v>700</v>
    <v>47.26</v>
    <v>700.45</v>
    <v>684.45</v>
    <v>681.5</v>
    <v>149953900</v>
    <v>543227</v>
    <v>HAPPIEST MINDS TECHNOLOGIES LIMITED (XBOM:543227)</v>
    <v>149121</v>
    <v>909480</v>
    <v>2011</v>
  </rv>
  <rv s="2">
    <v>2236</v>
  </rv>
  <rv s="20">
    <v>en-GB</v>
    <v>cc1tm7</v>
    <v>268435456</v>
    <v>1</v>
    <v>Powered by Refinitiv</v>
    <v>42</v>
    <v>HAPPY FORGINGS LIMITED (XBOM:544057)</v>
    <v>6</v>
    <v>41</v>
    <v>Finance</v>
    <v>40</v>
    <v>1298.95</v>
    <v>813.55</v>
    <v>0.94899999999999995</v>
    <v>17.149999999999999</v>
    <v>2.1947000000000001E-2</v>
    <v>2.0312999999999998E-2</v>
    <v>18.5</v>
    <v>INR</v>
    <v>Happy Forgings Limited is an India-based company, which is a manufacturer of heavy forged and high precision machined components. The Company’s products include crankshafts, differential cases, front axle components, railway parts, suspension products, transmission parts, oil and gas, and windmill application products. Its windmill application products consist of three critical components: the planet carrier, pinion shaft, and housing. Its railway components range of parts, includes camshafts, connecting rods, piston pins, and spacers, are expertly crafted to deliver outstanding functionality and long-lasting resilience. The Company primarily caters to domestic and global original equipment manufacturers (OEMs) manufacturing commercial vehicles in the automotive sector. It also caters to manufacturers of farm equipment, off-highway vehicles and manufacturers of industrial equipment and machinery for oil and gas, power generation, railways, and wind turbine industries.</v>
    <v>3017</v>
    <v>Bombay Stock Exchange</v>
    <v>XBOM</v>
    <v>XBOM</v>
    <v>B-29-2254/1,, Kanganwal Road, P. O Jugiana, LUDHIANA, PUNJAB, 141120 IN</v>
    <v>861.45</v>
    <v>Automobiles &amp; Auto Parts</v>
    <v>Stock</v>
    <v>45716.438425925924</v>
    <v>819.3</v>
    <v>79700630000</v>
    <v>HAPPY FORGINGS LIMITED</v>
    <v>HAPPY FORGINGS LIMITED</v>
    <v>825.1</v>
    <v>28.93</v>
    <v>844.3</v>
    <v>861.45</v>
    <v>861.45</v>
    <v>94242200</v>
    <v>544057</v>
    <v>HAPPY FORGINGS LIMITED (XBOM:544057)</v>
    <v>1907</v>
    <v>34680</v>
    <v>1979</v>
  </rv>
  <rv s="2">
    <v>2238</v>
  </rv>
  <rv s="1">
    <v>en-GB</v>
    <v>ahi2vh</v>
    <v>268435456</v>
    <v>1</v>
    <v>Powered by Refinitiv</v>
    <v>0</v>
    <v>HAVELLS INDIA LIMITED (XNSE:HAVELLS)</v>
    <v>2</v>
    <v>3</v>
    <v>Finance</v>
    <v>4</v>
    <v>2106</v>
    <v>1402.2</v>
    <v>0.93620000000000003</v>
    <v>-29.45</v>
    <v>-2.0293000000000002E-2</v>
    <v>INR</v>
    <v>Havells India Limited is an India-based fast moving electrical goods (FMEG) company. The Company is also engaged in the manufacturing of power distribution equipment. The Company’s products include industrial and domestic circuit protection devices, cables and wires, motors, fans, modular switches, home appliances, air conditioners, electric water heaters, power capacitors, luminaires for domestic, commercial, and industrial applications. The Company has brand showroom in the electrical industry, namely Havells Exclusive Brand Stores. It has approximately 700 plus Havells Exclusive Brand Stores across the country, which helps customers, both domestic and commercial, to choose from a variety of products for different applications. It owns various brands, Havells Studio, Havells, Lloyd, Havells Crabtree, REO. Its consumer products include fans, lighting, switches, home appliances, home electricals, switchgears, smart home, home advisor, home art lights.</v>
    <v>7449</v>
    <v>National Stock Exchange of India</v>
    <v>XNSE</v>
    <v>XNSE</v>
    <v>QRG Towers, 2D, Sector - 126, Expressway, NOIDA, UTTAR PRADESH, 201304 IN</v>
    <v>1463.95</v>
    <v>Machinery, Equipment &amp; Components</v>
    <v>Stock</v>
    <v>45716.473657407405</v>
    <v>557</v>
    <v>1403.1</v>
    <v>970443100000</v>
    <v>HAVELLS INDIA LIMITED</v>
    <v>HAVELLS INDIA LIMITED</v>
    <v>1438</v>
    <v>64.989999999999995</v>
    <v>1451.25</v>
    <v>1421.8</v>
    <v>626941700</v>
    <v>HAVELLS</v>
    <v>HAVELLS INDIA LIMITED (XNSE:HAVELLS)</v>
    <v>1845171</v>
    <v>639110</v>
    <v>1983</v>
  </rv>
  <rv s="2">
    <v>2240</v>
  </rv>
  <rv s="13">
    <v>en-GB</v>
    <v>ahabgh</v>
    <v>268435456</v>
    <v>1</v>
    <v>Powered by Refinitiv</v>
    <v>23</v>
    <v>HBL Engineering Limited (XBOM:517271)</v>
    <v>2</v>
    <v>41</v>
    <v>Finance</v>
    <v>40</v>
    <v>738.65</v>
    <v>378.95</v>
    <v>1.3817999999999999</v>
    <v>-23.35</v>
    <v>-7.3870000000000003E-3</v>
    <v>-5.1505000000000002E-2</v>
    <v>-3.2</v>
    <v>INR</v>
    <v>HBL Engineering Ltd, formerly HBL Power Systems Limited, is an India-based research-based engineering company. The Company's principal activities include manufacturing of different types of batteries, e-mobility and other products. It is also engaged in service activities related to its products. Its segments include Industrial batteries, Defence &amp; Aviation batteries, and Electronics. The Industrial batteries segment's products include lead-acid batteries, nickel cadmium batteries and pure lead thin plate batteries. This segment serves various sectors, such as telecom, uninterruptible power supply, railways, and others. Defence &amp; Aviation batteries segment's products include nickel cadmium sintered plate batteries, silver batteries, thermal batteries and submarine batteries. Electronics segment is organized into two divisions, namely railway electronics and electric mobility. Its train collision avoidance system (TCAS), called as Kavach by Indian Railways, addresses the safety issues.</v>
    <v>1875</v>
    <v>Bombay Stock Exchange</v>
    <v>XBOM</v>
    <v>XBOM</v>
    <v>No. 8-2-601, Road No.10, Banjara Hills, HYDERABAD, TELANGANA, 500034 IN</v>
    <v>452.2</v>
    <v>Machinery, Equipment &amp; Components</v>
    <v>Stock</v>
    <v>45716.438518518517</v>
    <v>1320</v>
    <v>430</v>
    <v>128493700000</v>
    <v>HBL Engineering Limited</v>
    <v>HBL Engineering Limited</v>
    <v>446.85</v>
    <v>40.1</v>
    <v>453.35</v>
    <v>430</v>
    <v>430</v>
    <v>277194900</v>
    <v>517271</v>
    <v>HBL Engineering Limited (XBOM:517271)</v>
    <v>71251</v>
    <v>2810290</v>
    <v>1986</v>
  </rv>
  <rv s="2">
    <v>2242</v>
  </rv>
  <rv s="1">
    <v>en-GB</v>
    <v>ahi3dm</v>
    <v>268435456</v>
    <v>1</v>
    <v>Powered by Refinitiv</v>
    <v>0</v>
    <v>HCL TECHNOLOGIES LIMITED (XNSE:HCLTECH)</v>
    <v>2</v>
    <v>3</v>
    <v>Finance</v>
    <v>4</v>
    <v>2005.46</v>
    <v>1230.8699999999999</v>
    <v>0.9093</v>
    <v>-54.15</v>
    <v>-3.3237000000000003E-2</v>
    <v>INR</v>
    <v>HCL Technologies Limited is a technology company. It is engaged in providing a range of information technology (IT) and business services, engineering and research and development (R&amp;D) services and software products and IP-led offerings. Its segments include IT and Business services, Engineering and R&amp;D services, and HCL Software. IT and Business Services segment provide a comprehensive portfolio of IT and Business Services, such as application, infrastructure and digital process operations) and digital transformation services enabled by digital and analytics, IoTWoRKs, Cloud native and Cybersecurity solutions including products developed within these businesses. Engineering and R&amp;D Services provides engineering services and solutions across software, embedded, mechanical, VLSI and platform engineering that support the end-to-end lifecycle of products both hardware and software across diverse industries. HCL Software segment provides modernized software products and IP-led offerings.</v>
    <v>218621</v>
    <v>National Stock Exchange of India</v>
    <v>XNSE</v>
    <v>XNSE</v>
    <v>Technology Hub, SEZ, Plot No. 3A, Sector 126, NOIDA, UTTAR PRADESH, 201304 IN</v>
    <v>1614.95</v>
    <v>Software &amp; IT Services</v>
    <v>Stock</v>
    <v>45716.473657407405</v>
    <v>85</v>
    <v>1562.45</v>
    <v>4434272000000</v>
    <v>HCL TECHNOLOGIES LIMITED</v>
    <v>HCL TECHNOLOGIES LIMITED</v>
    <v>1612</v>
    <v>25.87</v>
    <v>1629.2</v>
    <v>1575.05</v>
    <v>2710269000</v>
    <v>HCLTECH</v>
    <v>HCL TECHNOLOGIES LIMITED (XNSE:HCLTECH)</v>
    <v>4910121</v>
    <v>1875730</v>
    <v>1991</v>
  </rv>
  <rv s="2">
    <v>2244</v>
  </rv>
  <rv s="1">
    <v>en-GB</v>
    <v>bgvh2w</v>
    <v>268435456</v>
    <v>1</v>
    <v>Powered by Refinitiv</v>
    <v>0</v>
    <v>HDFC ASSET MANAGEMENT COMPANY LIMITED (XNSE:HDFCAMC)</v>
    <v>2</v>
    <v>3</v>
    <v>Finance</v>
    <v>4</v>
    <v>4864</v>
    <v>3415.55</v>
    <v>1.1605000000000001</v>
    <v>-60.5</v>
    <v>-1.6400999999999999E-2</v>
    <v>INR</v>
    <v>HDFC Asset Management Company Limited is a mutual fund manager. The Company is engaged in the business of providing asset management services to HDFC Mutual Fund and alternative investment fund and portfolio management and advisory services to clients. The Company offers a comprehensive suite of savings and investment products ranging from mutual funds, including both actively managed and passive options, to portfolio management services and alternative investment opportunities catering to the needs of a diverse customer base. It offers financial management services, financial advisory, brokerage, and consulting services. It has a network of 228 investor service centers (ISCs) across more than 200 cities. The Company offers portfolio management services and separately managed account (SMA) services to meet the investment needs of its clients, including high net worth individuals (HNIs), family offices, domestic corporates, trusts, provident funds, and domestic and global institutions.</v>
    <v>1509</v>
    <v>National Stock Exchange of India</v>
    <v>XNSE</v>
    <v>XNSE</v>
    <v>HDFC House, 2nd Floor,, H. T. Parekh Marg,, 165-166, Backbay Reclamation,Churchgate, MUMBAI, MAHARASHTRA, 400020 IN</v>
    <v>3677.85</v>
    <v>Investment Banking &amp; Investment Services</v>
    <v>Stock</v>
    <v>45716.473657407405</v>
    <v>685</v>
    <v>3601</v>
    <v>788540000000</v>
    <v>HDFC ASSET MANAGEMENT COMPANY LIMITED</v>
    <v>HDFC ASSET MANAGEMENT COMPANY LIMITED</v>
    <v>3671.05</v>
    <v>33.040799999999997</v>
    <v>3688.8</v>
    <v>3628.3</v>
    <v>213766000</v>
    <v>HDFCAMC</v>
    <v>HDFC ASSET MANAGEMENT COMPANY LIMITED (XNSE:HDFCAMC)</v>
    <v>635909</v>
    <v>413750</v>
    <v>1999</v>
  </rv>
  <rv s="2">
    <v>2246</v>
  </rv>
  <rv s="1">
    <v>en-GB</v>
    <v>ahi3jc</v>
    <v>268435456</v>
    <v>1</v>
    <v>Powered by Refinitiv</v>
    <v>0</v>
    <v>HDFC BANK LIMITED (XNSE:HDFCBANK)</v>
    <v>2</v>
    <v>3</v>
    <v>Finance</v>
    <v>4</v>
    <v>1880</v>
    <v>1397.3</v>
    <v>1.0926</v>
    <v>31.7</v>
    <v>1.8638999999999999E-2</v>
    <v>INR</v>
    <v>HDFC Bank Limited (the Bank) is a private bank. The Bank, together with its subsidiaries, is engaged in providing a range of banking and financial services, including retail banking, wholesale banking, treasury operations, insurance, asset management, stockbroking and other financial services businesses. Its segment includes treasury, retail banking, wholesale banking, and other banking services. The treasury segment consists of net interest earnings from the Bank’s investment portfolio, money market borrowing and lending, gains or losses on investment operations. The retail banking segment consists of digital banking and other retail banking. The wholesale banking segment provides loans, non-fund facilities and transaction services to corporates, emerging corporates, public sector units, government bodies, and others. The other banking business segment includes parabanking activities such as credit cards, debit cards, third party product distribution, and the associated costs.</v>
    <v>206758</v>
    <v>National Stock Exchange of India</v>
    <v>XNSE</v>
    <v>XNSE</v>
    <v>Hdfc Bank House', Senapati Bapat Road, Lower Parel, MUMBAI, MAHARASHTRA, 400013 IN</v>
    <v>1737.25</v>
    <v>Banking Services</v>
    <v>Stock</v>
    <v>45716.473657407405</v>
    <v>88</v>
    <v>1685</v>
    <v>12871110000000</v>
    <v>HDFC BANK LIMITED</v>
    <v>HDFC BANK LIMITED</v>
    <v>1685</v>
    <v>18.7423</v>
    <v>1700.7</v>
    <v>1732.4</v>
    <v>7650675000</v>
    <v>HDFCBANK</v>
    <v>HDFC BANK LIMITED (XNSE:HDFCBANK)</v>
    <v>27258364</v>
    <v>9172480</v>
    <v>1994</v>
  </rv>
  <rv s="2">
    <v>2248</v>
  </rv>
  <rv s="13">
    <v>en-GB</v>
    <v>axdc6h</v>
    <v>268435456</v>
    <v>1</v>
    <v>Powered by Refinitiv</v>
    <v>23</v>
    <v>HDFC LIFE INSURANCE COMPANY LIMITED (XBOM:540777)</v>
    <v>2</v>
    <v>41</v>
    <v>Finance</v>
    <v>40</v>
    <v>760.95</v>
    <v>511.1</v>
    <v>0.83030000000000004</v>
    <v>-9</v>
    <v>1.0426999999999999E-2</v>
    <v>-1.4563E-2</v>
    <v>6.35</v>
    <v>INR</v>
    <v>HDFC Life Insurance Company Ltd is an India-based life insurance company. The Company provides a range of individual and group insurance solutions across India. The portfolio comprises of various insurance and investment products such as protection, pension, savings, investment, annuity, and health. The Company offers long term savings, protection and retirement or pension products. The Company operates in three segments: participating (Par) segment products includes endowment, savings cum protection and pension plans; non-participating (Non Par) segment products includes term protection, savings cum protection, immediate and deferred annuity and health plans under Individual business and credit life, term life, fund based pension, group variable plans under Group business; and unit-linked (UL) product includes Unit Linked Life and fund-based Pension plans under Individual and Group businesses. Exide Life Insurance Company Ltd is the subsidiary of the Company.</v>
    <v>32486</v>
    <v>Bombay Stock Exchange</v>
    <v>XBOM</v>
    <v>XBOM</v>
    <v>12th Floor, Lodha Excelus, Apollo Mills Compound, N.M. Joshi Road, Mahalaxmi, MUMBAI, MAHARASHTRA, 400011 IN</v>
    <v>616.20000000000005</v>
    <v>Insurance</v>
    <v>Stock</v>
    <v>45716.438506944447</v>
    <v>1323</v>
    <v>600.65</v>
    <v>1339087000000</v>
    <v>HDFC LIFE INSURANCE COMPANY LIMITED</v>
    <v>HDFC LIFE INSURANCE COMPANY LIMITED</v>
    <v>610.04999999999995</v>
    <v>76</v>
    <v>618</v>
    <v>609</v>
    <v>615.35</v>
    <v>2152354000</v>
    <v>540777</v>
    <v>HDFC LIFE INSURANCE COMPANY LIMITED (XBOM:540777)</v>
    <v>42408</v>
    <v>2073480</v>
    <v>2000</v>
  </rv>
  <rv s="2">
    <v>2250</v>
  </rv>
  <rv s="1">
    <v>en-GB</v>
    <v>ahi41h</v>
    <v>268435456</v>
    <v>1</v>
    <v>Powered by Refinitiv</v>
    <v>0</v>
    <v>HEG LIMITED (XNSE:HEG)</v>
    <v>2</v>
    <v>3</v>
    <v>Finance</v>
    <v>4</v>
    <v>619.5</v>
    <v>321.39</v>
    <v>2.0529999999999999</v>
    <v>12.2</v>
    <v>3.524E-2</v>
    <v>INR</v>
    <v>HEG Limited is an India-based manufacturer and exporter of graphite electrodes in India and operates a single-site integrated graphite electrodes plant. The Company’s segments include Graphite, Power, and Others. The Graphite segment comprises the manufacturing of graphite electrodes and has facilities for production of graphite electrodes and graphite specialties. Its plant is located at Mandideep near Bhopal, Madhya Pradesh. It has about three captive power generation facilities which can together produce around 76.5 megawatts (MW), which fulfills almost the entire requirement of the graphite plant. The Power segment comprises generation of power for captive consumption and sale. It also makes fine grain carbon blocks for various applications on special orders. These blocks are used by the customers to make various value-added products. Its wholly owned subsidiary, TACC Limited, is engaged in anode manufacturing for lithium-ion batteries.</v>
    <v>1075</v>
    <v>National Stock Exchange of India</v>
    <v>XNSE</v>
    <v>XNSE</v>
    <v>BHILWARA Towers, A-12, Sector-1, NOIDA, UTTAR PRADESH, 201301 IN</v>
    <v>361.05</v>
    <v>Machinery, Equipment &amp; Components</v>
    <v>Stock</v>
    <v>45716.473657407405</v>
    <v>1326</v>
    <v>335.75</v>
    <v>66104450000</v>
    <v>HEG LIMITED</v>
    <v>HEG LIMITED</v>
    <v>341.95</v>
    <v>30.330200000000001</v>
    <v>346.2</v>
    <v>358.4</v>
    <v>192977500</v>
    <v>HEG</v>
    <v>HEG LIMITED (XNSE:HEG)</v>
    <v>842562</v>
    <v>612070</v>
    <v>1972</v>
  </rv>
  <rv s="2">
    <v>2252</v>
  </rv>
  <rv s="13">
    <v>en-GB</v>
    <v>ah7uz2</v>
    <v>268435456</v>
    <v>1</v>
    <v>Powered by Refinitiv</v>
    <v>23</v>
    <v>Hero MotoCorp Limited (XBOM:500182)</v>
    <v>2</v>
    <v>41</v>
    <v>Finance</v>
    <v>40</v>
    <v>6245</v>
    <v>3663</v>
    <v>1.0136000000000001</v>
    <v>-46.55</v>
    <v>6.9569999999999996E-3</v>
    <v>-1.2383E-2</v>
    <v>25.65</v>
    <v>INR</v>
    <v>Hero MotoCorp Limited is an India-based two-wheeler manufacturing company. The Company is engaged in the manufacturing and selling of motorized two-wheelers, spare parts and related services. Its product category includes motorcycles, scooters, and parts. Its motorcycle products include XTREME 200S 4V, XTREME 160R 4V, XPULSE 200T 4V, XPULSE 200 4V, SUPER SPLENDOR, SPLENDOR ISMART XTEC, SPLENDOR+, PASSION+, GLAMOUR, GLAMOUR XTEC, and HF DELUXE. Its scooter products include Destini 125 XTEC, Pleasure+ XTEC, XOOM, Destini PRIME, and NEW DESCTINI 125. Its accessories include Armando Series Moderno, Armando Series Motocross Rowdy Blue, God Idol - Lord Aadi Yogi, Smart Intercom Helmet Device, Magnetic Tank Bag, and Magnetic Tank Bag. It provides periodic maintenance for accidental repair with a range of parts, engine oil and accessories. The Company's subsidiaries include HMCL Americas Inc. USA, HMCL Netherlands B.V., HMC MM Auto Limited, and Hero Tech Centre Germany GmbH.</v>
    <v>9225</v>
    <v>Bombay Stock Exchange</v>
    <v>XBOM</v>
    <v>XBOM</v>
    <v>The Grand Plaza, Plot No.2, Nelson Mandela Road, Vasant Kunj - Phase -II, NEW DELHI, DELHI, 110070 IN</v>
    <v>3750</v>
    <v>Automobiles &amp; Auto Parts</v>
    <v>Stock</v>
    <v>45716.438506944447</v>
    <v>1329</v>
    <v>3663</v>
    <v>765691500000</v>
    <v>Hero MotoCorp Limited</v>
    <v>Hero MotoCorp Limited</v>
    <v>3725.1</v>
    <v>18.100000000000001</v>
    <v>3759.1</v>
    <v>3712.55</v>
    <v>3712.55</v>
    <v>200010800</v>
    <v>500182</v>
    <v>Hero MotoCorp Limited (XBOM:500182)</v>
    <v>43293</v>
    <v>530040</v>
    <v>1984</v>
  </rv>
  <rv s="2">
    <v>2254</v>
  </rv>
  <rv s="1">
    <v>en-GB</v>
    <v>ahi4oc</v>
    <v>268435456</v>
    <v>1</v>
    <v>Powered by Refinitiv</v>
    <v>0</v>
    <v>HFCL LIMITED (XNSE:HFCL)</v>
    <v>2</v>
    <v>3</v>
    <v>Finance</v>
    <v>4</v>
    <v>171</v>
    <v>78.47</v>
    <v>1.8342000000000001</v>
    <v>-3.96</v>
    <v>-4.7625000000000001E-2</v>
    <v>INR</v>
    <v>HFCL Limited is an India-based global technology company. The Company delivers communication and networking products and solutions globally across the telecom, defense, and railways sectors. Its business segments include manufacturing of telecom products, executing turnkey contracts and providing services relating thereto. It offers a range of products and solutions for the telecom industry, which include optical fiber, optical fiber cables and cable accessories, point-to-point unlicensed band backhaul radio (UBR), indoor and outdoor wireless fidelity (Wi-Fi) five and six access points, Ethernet L2/L2+ managed switches, home mesh routers among others. It offers end-to-end solutions in the defense sector by designing customized defense communication products and establishing networks required by the armed forces for defense communication in India. It operates as designers of modern communication systems for metros, railways, and freight lines.</v>
    <v>2114</v>
    <v>National Stock Exchange of India</v>
    <v>XNSE</v>
    <v>XNSE</v>
    <v>8, Commercial Complex,, Masjid Moth, Greater Kailash II,, NEW DELHI, DELHI, 110048 IN</v>
    <v>82.83</v>
    <v>Communications &amp; Networking</v>
    <v>Stock</v>
    <v>45716.473657407405</v>
    <v>887</v>
    <v>78.47</v>
    <v>124346500000</v>
    <v>HFCL LIMITED</v>
    <v>HFCL LIMITED</v>
    <v>81.81</v>
    <v>32.700000000000003</v>
    <v>83.15</v>
    <v>79.19</v>
    <v>1442033000</v>
    <v>HFCL</v>
    <v>HFCL LIMITED (XNSE:HFCL)</v>
    <v>18116989</v>
    <v>12951740</v>
    <v>1987</v>
  </rv>
  <rv s="2">
    <v>2256</v>
  </rv>
  <rv s="13">
    <v>en-GB</v>
    <v>ah7v5r</v>
    <v>268435456</v>
    <v>1</v>
    <v>Powered by Refinitiv</v>
    <v>23</v>
    <v>HIMADRI SPECIALITY CHEMICAL LIMITED (XBOM:500184)</v>
    <v>2</v>
    <v>41</v>
    <v>Finance</v>
    <v>40</v>
    <v>688.5</v>
    <v>272.8</v>
    <v>1.6662999999999999</v>
    <v>-12.4</v>
    <v>1.101E-3</v>
    <v>-2.9419000000000001E-2</v>
    <v>0.45</v>
    <v>INR</v>
    <v>Himadri Speciality Chemical Limited is an India-based global specialty chemical company with a focus on research and development (R&amp;D) and sustainability. The Company develops raw materials of lithium-ion battery value chain. It is primarily engaged in the manufacturing of carbon materials and chemicals. Its segments include Carbon materials and chemicals, and Power. Its diverse product portfolio includes specialty carbon black, coal tar pitch, refined naphthalene, advance materials, sulphonated naphthalene formaldehyde (SNF), specialty oils, power and others catering to various industries such as lithium-ion batteries, paints, plastics, tires, aluminum, graphite electrodes, agrochemicals, defense and construction chemicals. Its product offerings include anode materials, silicon-based anode materials, cathode materials, graphene, hybrid polycarboxylate ether, and COLORX. It operates in both domestic and international markets, exporting to approximately 54 countries across the globe.</v>
    <v>920</v>
    <v>Bombay Stock Exchange</v>
    <v>XBOM</v>
    <v>XBOM</v>
    <v>Ruby House, 8, India Exchange Place, 2nd Floor, KOLKATA, WEST BENGAL, 700001 IN</v>
    <v>421.75</v>
    <v>Chemicals</v>
    <v>Stock</v>
    <v>45716.438506944447</v>
    <v>1332</v>
    <v>402.1</v>
    <v>214331700000</v>
    <v>HIMADRI SPECIALITY CHEMICAL LIMITED</v>
    <v>HIMADRI SPECIALITY CHEMICAL LIMITED</v>
    <v>419</v>
    <v>40.1</v>
    <v>421.5</v>
    <v>409.1</v>
    <v>409.1</v>
    <v>493681200</v>
    <v>500184</v>
    <v>HIMADRI SPECIALITY CHEMICAL LIMITED (XBOM:500184)</v>
    <v>108020</v>
    <v>921230</v>
    <v>1987</v>
  </rv>
  <rv s="2">
    <v>2258</v>
  </rv>
  <rv s="1">
    <v>en-GB</v>
    <v>ahi59c</v>
    <v>268435456</v>
    <v>1</v>
    <v>Powered by Refinitiv</v>
    <v>0</v>
    <v>HINDALCO INDUSTRIES LIMITED (XNSE:HINDALCO)</v>
    <v>2</v>
    <v>3</v>
    <v>Finance</v>
    <v>4</v>
    <v>772.65</v>
    <v>499</v>
    <v>1.7707999999999999</v>
    <v>2.4</v>
    <v>3.7980000000000002E-3</v>
    <v>INR</v>
    <v>Hindalco Industries Limited is an India-based metals flagship company. The Company is primarily engaged in the business of manufacturing and distribution of aluminium, copper, and its products across the globe. It operates through four segments: Novelis, Aluminium Upstream, Aluminium Downstream and Copper. The Novelis Segment is engaged in producing and selling aluminium sheet and light gauge products and operating in four continents: North America, South America, Europe, and Asia. It is engaged in the aluminium upstream business, such as bauxite and coal mining, alumina specials, refineries, metal, and power. Its aluminium downstream business includes aluminium value-added products, such as flat rolled products, extrusion, and foils. The Copper Segment includes copper cathode, copper rods, precious metals, and di-ammonium phosphate. Its brands include Eternia, Maxloader, Hindalco Extrusions, Hindalco Everlast, Freshwrapp, Superwrap, Birla Copper, Birla Copper-II, and Birla Balwan.</v>
    <v>22267</v>
    <v>National Stock Exchange of India</v>
    <v>XNSE</v>
    <v>XNSE</v>
    <v>Birla Centurion, 7th floor, Pandurang Budhkar Road, Worli, MUMBAI, MAHARASHTRA, 400030 IN</v>
    <v>636.6</v>
    <v>Metals &amp; Mining</v>
    <v>Stock</v>
    <v>45716.473657407405</v>
    <v>95</v>
    <v>619.45000000000005</v>
    <v>1385352000000</v>
    <v>HINDALCO INDUSTRIES LIMITED</v>
    <v>HINDALCO INDUSTRIES LIMITED</v>
    <v>630</v>
    <v>10.11</v>
    <v>631.95000000000005</v>
    <v>634.35</v>
    <v>2236423000</v>
    <v>HINDALCO</v>
    <v>HINDALCO INDUSTRIES LIMITED (XNSE:HINDALCO)</v>
    <v>13041185</v>
    <v>6376000</v>
    <v>1958</v>
  </rv>
  <rv s="2">
    <v>2260</v>
  </rv>
  <rv s="1">
    <v>en-GB</v>
    <v>azjfim</v>
    <v>268435456</v>
    <v>1</v>
    <v>Powered by Refinitiv</v>
    <v>0</v>
    <v>HINDUSTAN AERONAUTICS LIMITED (XNSE:HAL)</v>
    <v>2</v>
    <v>3</v>
    <v>Finance</v>
    <v>4</v>
    <v>5674.75</v>
    <v>2913.6</v>
    <v>1.1681999999999999</v>
    <v>-154.44999999999999</v>
    <v>-4.7631E-2</v>
    <v>INR</v>
    <v>Hindustan Aeronautics Limited is an India-based company, which is engaged in the design, development, manufacture, repair, overhaul, upgrade and servicing of a wide range of products including, aircraft, helicopters, aero-engines, avionics, accessories and aerospace structures. The Company's products include HAWK, light combat aircraft (LCA), SU-30 MKI, intermediate jet trainer (IJT), DORNIER and HTT-40. Its helicopter products include Dhruv, Cheetah, Chetak, Lancer, Cheetal, Rudra, light combat helicopter (LCH) and light utility helicopter (LUH). Its avionics products include inertial navigation system, auto stabilizer, head up display, laser range system, flight data recorder, communication equipment, radio navigation equipment, air borne secondary radar, missile inertial navigation, radar computers and ground radars. The Company's services include aircraft maintenance, repair and operations (MRO), Helicopters MRO, power plant services, and systems, accessories and avionics.</v>
    <v>23766</v>
    <v>National Stock Exchange of India</v>
    <v>XNSE</v>
    <v>XNSE</v>
    <v>15/1, Cubbon Road, BANGALORE, KARNATAKA, 560001 IN</v>
    <v>3224.8</v>
    <v>Aerospace &amp; Defense</v>
    <v>Stock</v>
    <v>45716.473657407405</v>
    <v>98</v>
    <v>3080</v>
    <v>2168603000000</v>
    <v>HINDUSTAN AERONAUTICS LIMITED</v>
    <v>HINDUSTAN AERONAUTICS LIMITED</v>
    <v>3202</v>
    <v>23.749700000000001</v>
    <v>3242.65</v>
    <v>3088.2</v>
    <v>668775000</v>
    <v>HAL</v>
    <v>HINDUSTAN AERONAUTICS LIMITED (XNSE:HAL)</v>
    <v>2413864</v>
    <v>1786950</v>
    <v>1963</v>
  </rv>
  <rv s="2">
    <v>2262</v>
  </rv>
  <rv s="13">
    <v>en-GB</v>
    <v>ah9z4c</v>
    <v>268435456</v>
    <v>1</v>
    <v>Powered by Refinitiv</v>
    <v>23</v>
    <v>HINDUSTAN COPPER LTD (XBOM:513599)</v>
    <v>2</v>
    <v>41</v>
    <v>Finance</v>
    <v>40</v>
    <v>415.6</v>
    <v>201.1</v>
    <v>2.0937999999999999</v>
    <v>-9.9</v>
    <v>-4.2009999999999999E-3</v>
    <v>-4.6642999999999997E-2</v>
    <v>-0.85</v>
    <v>INR</v>
    <v>Hindustan Copper Limited is an India-based vertically integrated copper producing company. The Company is engaged in the business of mining and processing of copper ore. The principal activities of the Company are exploration, exploitation, mining of copper and copper ore including beneficiation of minerals, smelting and refining. It has copper mines and concentrator plants in Malanjkhand Copper Project in Madhya Pradesh (MCP), Khetri Copper Complex in Rajasthan (KCC) and Indian Copper Complex, Ghatsila in Jharkhand (ICC). The Company has facilities of smelter and refinery plant at ICC and Gujarat Copper Project, Gujarat (GCP) for production of copper cathode and thereafter conversion of cathode to copper wire rod at Taloja Copper Project, Taloja, Maharashtra (TCP). The Company markets copper cathodes, continuous cast copper rods and by-products, such as anode slime (containing precious metals), copper sulphate and sulphuric acid. Its subsidiary is Chhattisgarh Copper Limited.</v>
    <v>1302</v>
    <v>Bombay Stock Exchange</v>
    <v>XBOM</v>
    <v>XBOM</v>
    <v>1, Ashutosh Chowdhury Avenue,, KOLKATA, WEST BENGAL, 700019 IN</v>
    <v>210.95</v>
    <v>Metals &amp; Mining</v>
    <v>Stock</v>
    <v>45716.438472222224</v>
    <v>1335</v>
    <v>201.1</v>
    <v>210308400000</v>
    <v>HINDUSTAN COPPER LTD</v>
    <v>HINDUSTAN COPPER LTD</v>
    <v>210.95</v>
    <v>51.12</v>
    <v>212.25</v>
    <v>202.35</v>
    <v>201.5</v>
    <v>967024000</v>
    <v>513599</v>
    <v>HINDUSTAN COPPER LTD (XBOM:513599)</v>
    <v>783692</v>
    <v>3310500</v>
    <v>1967</v>
  </rv>
  <rv s="2">
    <v>2264</v>
  </rv>
  <rv s="1">
    <v>en-GB</v>
    <v>ahi5tc</v>
    <v>268435456</v>
    <v>1</v>
    <v>Powered by Refinitiv</v>
    <v>0</v>
    <v>HINDUSTAN PETROLEUM CORPORATION LIMITED (XNSE:HINDPETRO)</v>
    <v>2</v>
    <v>3</v>
    <v>Finance</v>
    <v>4</v>
    <v>457.15</v>
    <v>292.45</v>
    <v>0.93010000000000004</v>
    <v>-13.25</v>
    <v>-4.3159999999999997E-2</v>
    <v>INR</v>
    <v>Hindustan Petroleum Corporation Limited is engaged in the business of refining of crude oil and marketing of petroleum products, production of hydrocarbons and providing services for management of exploration and production (E&amp;P) blocks, manufacturing of ethanol, sugar and generation of power, operating liquefied natural gas (LNG) regasification terminal (under construction phase), green and renewable energy business. Its Downstream Petroleum segment is engaged in refining and marketing of petroleum products. Its businesses include HP Refineries, HP Retail (Petrol Pumps); HP Gas (LPG); HP Lubricants; HP Aviation; HP Direct Sales; HP Projects and Pipelines; HP Supplies, Operations and Distribution (SOD); HP International Trade; HP Natural Gas and Renewables; HP Natural Gas; HP Petrochemicals, and HP Research and Development. It exports various petroleum products from its refineries, including Fuel Oil, naphtha, high sulphur gasoil, and high sulphur gasoline.</v>
    <v>8154</v>
    <v>National Stock Exchange of India</v>
    <v>XNSE</v>
    <v>XNSE</v>
    <v>Petroleum House, 17, Jamshedji Tata Road, CHURCHGATE, MUMBAI, MAHARASHTRA, 400020 IN</v>
    <v>306</v>
    <v>Oil &amp; Gas</v>
    <v>Stock</v>
    <v>45716.473657407405</v>
    <v>688</v>
    <v>292.45</v>
    <v>659305800000</v>
    <v>HINDUSTAN PETROLEUM CORPORATION LIMITED</v>
    <v>HINDUSTAN PETROLEUM CORPORATION LIMITED</v>
    <v>305</v>
    <v>10.3774</v>
    <v>307</v>
    <v>293.75</v>
    <v>2127823000</v>
    <v>HINDPETRO</v>
    <v>HINDUSTAN PETROLEUM CORPORATION LIMITED (XNSE:HINDPETRO)</v>
    <v>6517549</v>
    <v>4269470</v>
    <v>1952</v>
  </rv>
  <rv s="2">
    <v>2266</v>
  </rv>
  <rv s="1">
    <v>en-GB</v>
    <v>ahi62w</v>
    <v>268435456</v>
    <v>1</v>
    <v>Powered by Refinitiv</v>
    <v>0</v>
    <v>HINDUSTAN UNILEVER LIMITED (XNSE:HINDUNILVR)</v>
    <v>2</v>
    <v>3</v>
    <v>Finance</v>
    <v>4</v>
    <v>3022.96</v>
    <v>2163.44</v>
    <v>0.32679999999999998</v>
    <v>-54.7</v>
    <v>-2.4365999999999999E-2</v>
    <v>INR</v>
    <v>Hindustan Unilever Limited is an India-based fast moving consumer goods (FMCG) company. The Company’s segments include Home Care, Beauty &amp; Wellbeing, Personal Care, Foods &amp; Refreshment, and Others. Its Beauty &amp; Wellbeing segment is engaged in the sales of hair care (shampoo, conditioner, styling), skin care (face, hand, and body moisturizers) and includes Prestige Beauty and Health &amp; Wellbeing. Its Personal Care segment is engaged in the sales of skin cleansing (soap, shower), deodorant and oral care (toothpaste, toothbrush, mouthwash) products. Its Home Care segment is engaged in the sales of fabric care (washing powders and liquids, rinse conditioners) and a wide range of cleaning products. Its Foods &amp; Refreshment segment include tea, nutrition drinks and coffee, among others. Its Home Care brands include Domex, Comfort, Surf excel, and others. Its Foods and Refreshment brands include Brooke Bond, Lipton, Horlicks, Boost, Bru, Kissan, Knorr and Hellmann's, among others.</v>
    <v>19427</v>
    <v>National Stock Exchange of India</v>
    <v>XNSE</v>
    <v>XNSE</v>
    <v>Unilever House,, B D Sawant Marg, Chakala,, Andheri (E), MUMBAI, MAHARASHTRA, 400099 IN</v>
    <v>2249.6</v>
    <v>Personal &amp; Household Products &amp; Services</v>
    <v>Stock</v>
    <v>45716.473657407405</v>
    <v>101</v>
    <v>2185.85</v>
    <v>5308432000000</v>
    <v>HINDUSTAN UNILEVER LIMITED</v>
    <v>HINDUSTAN UNILEVER LIMITED</v>
    <v>2245.0500000000002</v>
    <v>48.225999999999999</v>
    <v>2244.9499999999998</v>
    <v>2190.25</v>
    <v>2349591000</v>
    <v>HINDUNILVR</v>
    <v>HINDUSTAN UNILEVER LIMITED (XNSE:HINDUNILVR)</v>
    <v>3683249</v>
    <v>1538220</v>
    <v>1933</v>
  </rv>
  <rv s="2">
    <v>2268</v>
  </rv>
  <rv s="13">
    <v>en-GB</v>
    <v>ah7vh7</v>
    <v>268435456</v>
    <v>1</v>
    <v>Powered by Refinitiv</v>
    <v>23</v>
    <v>HINDUSTAN ZINC LIMITED (XBOM:500188)</v>
    <v>2</v>
    <v>41</v>
    <v>Finance</v>
    <v>40</v>
    <v>807</v>
    <v>285</v>
    <v>0.55110000000000003</v>
    <v>-20.6</v>
    <v>3.0709999999999999E-3</v>
    <v>-5.0079000000000005E-2</v>
    <v>1.2</v>
    <v>INR</v>
    <v>Hindustan Zinc Limited is an India-based company, which is engaged in exploring, extracting, and processing of minerals. The Company has two operating segments, namely Zinc, Lead &amp; Silver and Winde energy. The Company's operations include five zinc-lead mines, four zinc smelters, one lead smelter, one zinc-lead smelter, eight sulfuric acid plants, one silver refinery plant, six captive thermal power plants, and four captive solar plants in the state of Rajasthan. Its mines include Rampura Agucha, Sindesar Khurd, Rajpura Dariba, Zawar, and Kayad. The Rampura Agucha Mines hosts India's zinc-lead deposit. The Company has a rock-phosphate mine in Matoon, near Udaipur in Rajasthan and zinc, lead, silver processing, and refining facilities in the state of Uttarakhand. Its subsidiaries include Hindustan Zinc Alloys Private Limited, Vedanta Zinc Football &amp; Sports Foundation, Hindustan Zinc Fertilisers Private Limited, Zinc India Foundation, and Hindmetal Exploration Services Private Limited.</v>
    <v>3564</v>
    <v>Bombay Stock Exchange</v>
    <v>XBOM</v>
    <v>XBOM</v>
    <v>Yashad Bhawan, UDAIPUR, RAJASTHAN, 313004 IN</v>
    <v>408.85</v>
    <v>Metals &amp; Mining</v>
    <v>Stock</v>
    <v>45716.438506944447</v>
    <v>1338</v>
    <v>390</v>
    <v>1720761000000</v>
    <v>HINDUSTAN ZINC LIMITED</v>
    <v>HINDUSTAN ZINC LIMITED</v>
    <v>408.85</v>
    <v>18.53</v>
    <v>411.35</v>
    <v>390.75</v>
    <v>391.95</v>
    <v>4225319000</v>
    <v>500188</v>
    <v>HINDUSTAN ZINC LIMITED (XBOM:500188)</v>
    <v>73227</v>
    <v>1246830</v>
    <v>1966</v>
  </rv>
  <rv s="2">
    <v>2270</v>
  </rv>
  <rv s="1">
    <v>en-GB</v>
    <v>bu6uk2</v>
    <v>268435456</v>
    <v>1</v>
    <v>Powered by Refinitiv</v>
    <v>0</v>
    <v>HITACHI ENERGY INDIA LIMITED (XNSE:POWERINDIA)</v>
    <v>2</v>
    <v>3</v>
    <v>Finance</v>
    <v>4</v>
    <v>16549.95</v>
    <v>5810.1</v>
    <v>0.52400000000000002</v>
    <v>-280.89999999999998</v>
    <v>-2.4287999999999997E-2</v>
    <v>INR</v>
    <v>Hitachi Energy India Limited is an India-based global technology company that operates within the energy sector. The Company is engaged in the business relating to products, projects and services for electricity transmission and related activities. The Company provides products and solutions, including asset &amp; work management, cable accessories, capacitors and filters, communication networks, cooling systems, disconnectors, energy storage, generator circuit-breakers (GCB), semiconductors, substation automation, protection &amp; control, substations &amp; electrification, surge arresters, transformer, insulation and components, and others. It also provides service and consulting, such as install &amp; commission, assess &amp; secure, train &amp; develop, parts &amp; maintain, upgrade, repair &amp; extend, sustain &amp; decarbonize and replace &amp; decommission. Its consulting services provide a comprehensive combination of business, functional, and technical expertise.</v>
    <v>2375</v>
    <v>National Stock Exchange of India</v>
    <v>XNSE</v>
    <v>XNSE</v>
    <v>Kodigehalli Main Road, 8th Floor, Brigade Opus 70/401, BANGALORE, KARNATAKA, 560092 IN</v>
    <v>11584.1</v>
    <v>Machinery, Equipment &amp; Components</v>
    <v>Stock</v>
    <v>45716.473657407405</v>
    <v>1341</v>
    <v>11123.6</v>
    <v>490154700000</v>
    <v>HITACHI ENERGY INDIA LIMITED</v>
    <v>HITACHI ENERGY INDIA LIMITED</v>
    <v>11310</v>
    <v>156.31</v>
    <v>11565.25</v>
    <v>11284.35</v>
    <v>42381680</v>
    <v>POWERINDIA</v>
    <v>HITACHI ENERGY INDIA LIMITED (XNSE:POWERINDIA)</v>
    <v>76321</v>
    <v>119910</v>
    <v>2019</v>
  </rv>
  <rv s="2">
    <v>2272</v>
  </rv>
  <rv s="13">
    <v>en-GB</v>
    <v>bxm6kr</v>
    <v>268435456</v>
    <v>1</v>
    <v>Powered by Refinitiv</v>
    <v>23</v>
    <v>HOME FIRST FINANCE COMPANY INDIA LIMITED (XBOM:543259)</v>
    <v>2</v>
    <v>41</v>
    <v>Finance</v>
    <v>40</v>
    <v>1383.05</v>
    <v>777</v>
    <v>0.62709999999999999</v>
    <v>106.95</v>
    <v>3.0620000000000005E-3</v>
    <v>0.11561500000000001</v>
    <v>3.15</v>
    <v>INR</v>
    <v>Home First Finance Company India Limited is an India-based technology driven affordable housing finance company that targets first time home buyers in low and middle-income groups. The Company primarily offers housing loans for the purchase or construction of homes. It offers various loans, including home loan, self-construction loan, resale loan, mortgage loan, shop loan, renovation loan, and top-up loan. Its digital channels facilitate omnichannel engagement, enabling customers to interact across Web portals, mobile apps, and social media platforms. The Company's applications include HomeFirst Customer Portal App, HomeFirst Connect and HomeFirst RM Pro. It has a network of approximately 142 branches with presence in 13 states/union territory in India, with a significant presence in urban regions in the states of Gujarat, Maharashtra, Andhra Pradesh, Telangana, Karnataka and Tamil Nadu and presence in affordable housing finance markets of Uttar Pradesh, Madhya Pradesh and Rajasthan.</v>
    <v>1249</v>
    <v>Bombay Stock Exchange</v>
    <v>XBOM</v>
    <v>XBOM</v>
    <v>511, Acme Plaza, Opposite Sangam Cinema, J B Nagar, Andheri East, MUMBAI, MAHARASHTRA, 400059 IN</v>
    <v>1073.5999999999999</v>
    <v>Banking Services</v>
    <v>Stock</v>
    <v>45716.438483796293</v>
    <v>1344</v>
    <v>910</v>
    <v>83080370000</v>
    <v>HOME FIRST FINANCE COMPANY INDIA LIMITED</v>
    <v>HOME FIRST FINANCE COMPANY INDIA LIMITED</v>
    <v>921.35</v>
    <v>22.82</v>
    <v>925.05</v>
    <v>1032</v>
    <v>1032</v>
    <v>89826320</v>
    <v>543259</v>
    <v>HOME FIRST FINANCE COMPANY INDIA LIMITED (XBOM:543259)</v>
    <v>250272</v>
    <v>238590</v>
    <v>2010</v>
  </rv>
  <rv s="2">
    <v>2274</v>
  </rv>
  <rv s="9">
    <v>en-GB</v>
    <v>cbetqh</v>
    <v>268435456</v>
    <v>1</v>
    <v>Powered by Refinitiv</v>
    <v>17</v>
    <v>HONASA CONSUMER LIMITED (XNSE:HONASA)</v>
    <v>6</v>
    <v>3</v>
    <v>Finance</v>
    <v>4</v>
    <v>547</v>
    <v>197.51</v>
    <v>-0.55900000000000005</v>
    <v>-8.49</v>
    <v>-3.7915000000000004E-2</v>
    <v>INR</v>
    <v>Honasa Consumer Limited is an India-based beauty and personal care company, which is engaged in the trading of a variety of beauty and personal care products across baby care, skin care, hair and other related personal care categories, which are manufactured through third party contract manufacturers under the brand name of Mamaearth, The Derma Co., BBlunt, Aqualogica, Dr. Sheth’s, STAZE, and Ayuga. Its flagship brand, Mamaearth, focuses on clean and toxin-free beauty products made with natural ingredients. The Derma Co. provides science-backed products powered by active ingredients. Aqualogica is a skin care brand that leverages the science of hydration to introduce products suited to Indian skin-types. BBlunt specializes in professional hair care and styling products. Dr. Sheth’s focused on curating products that are designed for the Indian skin types. Staze 9to9 offers studio-finished makeup designed and curated for Indian skin types. The Company also owns CosmoGenesis Labs.</v>
    <v>842</v>
    <v>National Stock Exchange of India</v>
    <v>XNSE</v>
    <v>XNSE</v>
    <v>10th Floor, Capiral Cyberscape, Ullahwas, Sector-59, GURGAON, HARYANA, 122102 IN</v>
    <v>222.87</v>
    <v>Specialty Retailers</v>
    <v>Stock</v>
    <v>45716.473657407405</v>
    <v>213.02</v>
    <v>72734590000</v>
    <v>HONASA CONSUMER LIMITED</v>
    <v>HONASA CONSUMER LIMITED</v>
    <v>222.28</v>
    <v>85.200699999999998</v>
    <v>223.92</v>
    <v>215.43</v>
    <v>324824000</v>
    <v>HONASA</v>
    <v>HONASA CONSUMER LIMITED (XNSE:HONASA)</v>
    <v>529522</v>
    <v>2265380</v>
    <v>2016</v>
  </rv>
  <rv s="2">
    <v>2276</v>
  </rv>
  <rv s="1">
    <v>en-GB</v>
    <v>ahi6vh</v>
    <v>268435456</v>
    <v>1</v>
    <v>Powered by Refinitiv</v>
    <v>0</v>
    <v>HONEYWELL AUTOMATION INDIA LIMITED (XNSE:HONAUT)</v>
    <v>2</v>
    <v>3</v>
    <v>Finance</v>
    <v>4</v>
    <v>59994</v>
    <v>33232.550000000003</v>
    <v>0.9173</v>
    <v>-169.9</v>
    <v>-5.0160000000000005E-3</v>
    <v>INR</v>
    <v>Honeywell Automation India Limited is engaged in providing integrated automation and software solutions, including process solutions, and building solutions. The Company operates through the Automation &amp; Control System segment. It has a product portfolio in environmental and combustion controls, and sensing and control, and also provides engineering services in the field of automation and control to global clients. Its process solutions provide technologies from the plant floor to the boardroom as well as comprehensive lifecycle services. Its building solutions business provides automation and control technologies that help make buildings green, safe, productive, and smart in verticals like industrials, data centers, pharma and healthcare, energy, and others. Its building management systems business is engaged in the building automation space. Its Safety Sensing Technologies (SST) business has multiple diversified customer accounts from transportation, aerospace, and other verticals.</v>
    <v>3096</v>
    <v>National Stock Exchange of India</v>
    <v>XNSE</v>
    <v>XNSE</v>
    <v>56&amp;57,Hadapsar Industrial Estate, PUNE, MAHARASHTRA, 411013 IN</v>
    <v>34167.85</v>
    <v>Electronic Equipment &amp; Parts</v>
    <v>Stock</v>
    <v>45716.473657407405</v>
    <v>890</v>
    <v>33555.65</v>
    <v>296859000000</v>
    <v>HONEYWELL AUTOMATION INDIA LIMITED</v>
    <v>HONEYWELL AUTOMATION INDIA LIMITED</v>
    <v>33555.65</v>
    <v>56.31</v>
    <v>33871.550000000003</v>
    <v>33701.65</v>
    <v>8841520</v>
    <v>HONAUT</v>
    <v>HONEYWELL AUTOMATION INDIA LIMITED (XNSE:HONAUT)</v>
    <v>3575</v>
    <v>5490</v>
    <v>1984</v>
  </rv>
  <rv s="2">
    <v>2278</v>
  </rv>
  <rv s="1">
    <v>en-GB</v>
    <v>ahi7p2</v>
    <v>268435456</v>
    <v>1</v>
    <v>Powered by Refinitiv</v>
    <v>0</v>
    <v>HOUSING AND URBAN DEVELOPMENT CORPORATION LIMITED (XNSE:HUDCO)</v>
    <v>2</v>
    <v>3</v>
    <v>Finance</v>
    <v>4</v>
    <v>353.7</v>
    <v>152.55000000000001</v>
    <v>1.6633</v>
    <v>-8.1300000000000008</v>
    <v>-4.6920999999999997E-2</v>
    <v>INR</v>
    <v>Housing and Urban Development Corporation Limited is an India-based techno-financing company. The Company is primarily engaged in the business of financing housing and urban development activities. It is engaged in the business of providing loans/finance for Housing/ Infrastructure projects and all other activities. The housing finance loans are classified into social housing, residential real estate, health center, playgrounds, police stations, courts, jails, crematorium, and retail finance. Its infrastructure facilities include projects in the sectors of water supply, sewerage, drainage, solid waste management, roads, electricity, smart cities, industrial infrastructure, and others in the urban areas. The Company provides consultancy services in the areas of architectural design and development, urban and regional planning, appraisal scrutiny and monitoring of government projects, and environmental engineering projects pertaining to the housing and urban development sector.</v>
    <v>621</v>
    <v>National Stock Exchange of India</v>
    <v>XNSE</v>
    <v>XNSE</v>
    <v>HUDCO Bhawan, Core-7-A,, India Habitat Centre, Lodhi Road,, NEW DELHI, DELHI, 110003 IN</v>
    <v>172.7</v>
    <v>Banking Services</v>
    <v>Stock</v>
    <v>45716.473657407405</v>
    <v>694</v>
    <v>163.69999999999999</v>
    <v>346869200000</v>
    <v>HOUSING AND URBAN DEVELOPMENT CORPORATION LIMITED</v>
    <v>HOUSING AND URBAN DEVELOPMENT CORPORATION LIMITED</v>
    <v>171</v>
    <v>12.3317</v>
    <v>173.27</v>
    <v>165.14</v>
    <v>2001900000</v>
    <v>HUDCO</v>
    <v>HOUSING AND URBAN DEVELOPMENT CORPORATION LIMITED (XNSE:HUDCO)</v>
    <v>8036878</v>
    <v>6749600</v>
    <v>1970</v>
  </rv>
  <rv s="2">
    <v>2280</v>
  </rv>
  <rv s="8">
    <v>en-GB</v>
    <v>ahi877</v>
    <v>268435456</v>
    <v>1</v>
    <v>Powered by Refinitiv</v>
    <v>12</v>
    <v>ICICI BANK LIMITED (XNSE:ICICIBANK)</v>
    <v>14</v>
    <v>15</v>
    <v>Finance</v>
    <v>4</v>
    <v>1362.35</v>
    <v>1038.5</v>
    <v>1.2629999999999999</v>
    <v>-18.350000000000001</v>
    <v>-1.5011000000000002E-2</v>
    <v>INR</v>
    <v>ICICI Bank Limited (the Bank) is an India-based banking company engaged in providing a range of banking and financial services including commercial banking and treasury operations. The Bank's segments include Retail Banking, Wholesale Banking, Treasury, Other Banking, Life Insurance, General Insurance, Others and Unallocated. Retail Banking segment includes exposures of the Bank which satisfy the four criteria of orientation, product, granularity and low value of individual exposures for retail exposures laid down in Basel Committee on Banking Supervision document International Convergence of Capital Measurement and Capital Standards: A Revised Framework. This segment includes income from credit cards and third-party product distribution. Wholesale Banking segment includes all advances to trusts, partnership firms, companies and statutory bodies, by it which are not included under Retail Banking. Treasury segment includes the entire investment and derivative portfolio of the Bank.</v>
    <v>135900</v>
    <v>National Stock Exchange of India</v>
    <v>XNSE</v>
    <v>XNSE</v>
    <v>ICICI Bank Towers, Bandra-Kurla Complex, MUMBAI, MAHARASHTRA, 400051 IN</v>
    <v>1225</v>
    <v>107</v>
    <v>Banking Services</v>
    <v>Stock</v>
    <v>45716.473657407405</v>
    <v>108</v>
    <v>1200.0999999999999</v>
    <v>8646725000000</v>
    <v>ICICI BANK LIMITED</v>
    <v>ICICI BANK LIMITED</v>
    <v>1216</v>
    <v>17.411300000000001</v>
    <v>1222.45</v>
    <v>1204.0999999999999</v>
    <v>7063452000</v>
    <v>ICICIBANK</v>
    <v>ICICI BANK LIMITED (XNSE:ICICIBANK)</v>
    <v>20215075</v>
    <v>9241340</v>
    <v>1994</v>
  </rv>
  <rv s="2">
    <v>2282</v>
  </rv>
  <rv s="1">
    <v>en-GB</v>
    <v>ahi8a2</v>
    <v>268435456</v>
    <v>1</v>
    <v>Powered by Refinitiv</v>
    <v>0</v>
    <v>ICICI LOMBARD GENERAL INSURANCE COMPANY LIMITED (XNSE:ICICIGI)</v>
    <v>2</v>
    <v>3</v>
    <v>Finance</v>
    <v>4</v>
    <v>2301.9</v>
    <v>1480.5</v>
    <v>0.90780000000000005</v>
    <v>-10.25</v>
    <v>-6.025E-3</v>
    <v>INR</v>
    <v>ICICI Lombard General Insurance Company Limited is an India-based general insurance company. The Company offers a comprehensive and diversified range of products through multiple distribution channels, including motor, health, crop, fire, personal accident, marine, engineering, and liability insurance. Its segments include Fire, Marine, Health including Personal Accident, Miscellaneous, Crop Insurance and Motor. Its Health including Personal Accident segment includes health retail, health group corporate and health government business. Its Miscellaneous segment includes miscellaneous retail and miscellaneous group corporate business. Its motor insurance includes car insurance, bike insurance and motor floater. Its health insurance includes Health AdvantEdge, MaxProtect, health booster, personal protect, Arogya Sanjeevani Policy, Saral Suraksha Bima and others. Its other insurances include crop insurance, NRI insurance, cyber insurance, ICICI Bharat Griha Raksha Policy and others.</v>
    <v>13670</v>
    <v>National Stock Exchange of India</v>
    <v>XNSE</v>
    <v>XNSE</v>
    <v>ICICI Lombard House, 414, Veer Savarkar Marg, Near Siddhi Vinayak Temple, Prabhadevi, MUMBAI, MAHARASHTRA, 400025 IN</v>
    <v>1709.1</v>
    <v>Insurance</v>
    <v>Stock</v>
    <v>45716.473657407405</v>
    <v>427</v>
    <v>1667</v>
    <v>842888100000</v>
    <v>ICICI LOMBARD GENERAL INSURANCE COMPANY LIMITED</v>
    <v>ICICI LOMBARD GENERAL INSURANCE COMPANY LIMITED</v>
    <v>1701.2</v>
    <v>33.009399999999999</v>
    <v>1701.2</v>
    <v>1690.95</v>
    <v>495466800</v>
    <v>ICICIGI</v>
    <v>ICICI LOMBARD GENERAL INSURANCE COMPANY LIMITED (XNSE:ICICIGI)</v>
    <v>1224364</v>
    <v>639370</v>
    <v>2000</v>
  </rv>
  <rv s="2">
    <v>2284</v>
  </rv>
  <rv s="1">
    <v>en-GB</v>
    <v>ahi8cw</v>
    <v>268435456</v>
    <v>1</v>
    <v>Powered by Refinitiv</v>
    <v>0</v>
    <v>ICICI PRUDENTIAL LIFE INSURANCE COMPANY LIMITED (XNSE:ICICIPRULI)</v>
    <v>2</v>
    <v>3</v>
    <v>Finance</v>
    <v>4</v>
    <v>796.8</v>
    <v>515.45000000000005</v>
    <v>1.0263</v>
    <v>-8.15</v>
    <v>-1.456E-2</v>
    <v>INR</v>
    <v>ICICI Prudential Life Insurance Company Limited is engaged in carrying on the business of providing life insurance, pensions and health insurance products to individuals and groups. The Company’s segments include Par Life, Par Pension, Non-Par Life, Non-Par Pension, Non-Par Variable, Non-Par Variable Pension, Annuity Non-Par, Health, Linked Life, Linked Pension, Linked Health, Linked Group Life, and Linked Group Pension. Its non-linked insurance savings plans include ICICI Pru Gift Pro, ICICI Pru Lakshya, ICICI Pru Guaranteed Income for Tomorrow, ICICI Pru Gold, ICICI Pru Sukh Samruddhi, ICICI Pru Future Perfect, ICICI Pru Savings Suraksha, and ICICI Pru Anmol Bachat. Its protection plans include ICICI Pru iProtect Smart, ICICI Pru iProtect Return of Premium, ICICI Pru Saral Jeevan Bima, ICICI Pru Heart Cancer Protect, and others. Its Unit-Linked Insurance Plans include ICICI Pru Signature, ICICI Pru LifeTime Classic, ICICI Pru Smart Life, ICICI Pru Platinum, and others.</v>
    <v>18907</v>
    <v>National Stock Exchange of India</v>
    <v>XNSE</v>
    <v>XNSE</v>
    <v>ICICI Prulife Towers, 1089, Appasaheb Marathe Marg, Prabhadevi, MUMBAI, MAHARASHTRA, 400025 IN</v>
    <v>574.75</v>
    <v>Insurance</v>
    <v>Stock</v>
    <v>45716.473657407405</v>
    <v>560</v>
    <v>548.29999999999995</v>
    <v>819042000000</v>
    <v>ICICI PRUDENTIAL LIFE INSURANCE COMPANY LIMITED</v>
    <v>ICICI PRUDENTIAL LIFE INSURANCE COMPANY LIMITED</v>
    <v>560.04999999999995</v>
    <v>81.702100000000002</v>
    <v>559.75</v>
    <v>551.6</v>
    <v>1445283000</v>
    <v>ICICIPRULI</v>
    <v>ICICI PRUDENTIAL LIFE INSURANCE COMPANY LIMITED (XNSE:ICICIPRULI)</v>
    <v>1996851</v>
    <v>873250</v>
    <v>2000</v>
  </rv>
  <rv s="2">
    <v>2286</v>
  </rv>
  <rv s="1">
    <v>en-GB</v>
    <v>azkbm7</v>
    <v>268435456</v>
    <v>1</v>
    <v>Powered by Refinitiv</v>
    <v>0</v>
    <v>ICICI SECURITIES LIMITED (XNSE:ISEC)</v>
    <v>2</v>
    <v>3</v>
    <v>Finance</v>
    <v>4</v>
    <v>922.45</v>
    <v>672.05</v>
    <v>1.2977000000000001</v>
    <v>-3.7</v>
    <v>-4.5869999999999999E-3</v>
    <v>INR</v>
    <v>ICICI Securities Limited is a technology based financial services company. The Company is engaged in the business of broking (institutional and retail) including allied services of extending margin trade finance and employee stock option plans (ESOP) finance, distribution of financial products, merchant banking and advisory services. The Company's segments include treasury, broking and distribution, and issuer services and advisory. The treasury segment includes treasury and investment activities. The broking and distribution segment includes broking and other related activities, distribution of third-party products, such as mutual fund and life insurance, among others, and sales credit for referred business and interest earned on its funds used in the brokerage business. The issuer services and advisory segment includes financial advisory services, such as equity-debt issue management services, merger and acquisition advice and other related activities.</v>
    <v>5409</v>
    <v>National Stock Exchange of India</v>
    <v>XNSE</v>
    <v>XNSE</v>
    <v>ICICI Venture House, Appasaheb Marathe Marg, Prabhadevi, MUMBAI, MAHARASHTRA, 400025 IN</v>
    <v>809.65</v>
    <v>Investment Banking &amp; Investment Services</v>
    <v>Stock</v>
    <v>45716.473657407405</v>
    <v>1349</v>
    <v>796.35</v>
    <v>262290600000</v>
    <v>ICICI SECURITIES LIMITED</v>
    <v>ICICI SECURITIES LIMITED</v>
    <v>801</v>
    <v>12.46</v>
    <v>806.7</v>
    <v>803</v>
    <v>325140200</v>
    <v>ISEC</v>
    <v>ICICI SECURITIES LIMITED (XNSE:ISEC)</v>
    <v>301363</v>
    <v>120130</v>
    <v>1995</v>
  </rv>
  <rv s="2">
    <v>2288</v>
  </rv>
  <rv s="1">
    <v>en-GB</v>
    <v>ahi8oc</v>
    <v>268435456</v>
    <v>1</v>
    <v>Powered by Refinitiv</v>
    <v>0</v>
    <v>IDBI Bank Limited (XNSE:IDBI)</v>
    <v>2</v>
    <v>3</v>
    <v>Finance</v>
    <v>4</v>
    <v>107.9</v>
    <v>65.89</v>
    <v>1.5848</v>
    <v>-1.78</v>
    <v>-2.5062999999999998E-2</v>
    <v>INR</v>
    <v>IDBI Bank Limited is an India-based banking company, which is engaged in providing a range of banking and ¬financial services including retail banking, wholesale banking, and treasury operations. Its segments include Corporate/Wholesale banking, Retail banking, Treasury, and Other banking operations. The Treasury segment includes all investments, money market operations, derivative trading, and foreign exchange operations. The Retail Banking segment includes credit and deposit activities that are oriented towards individuals and small business, including priority sector lending. Retail Banking also encompasses payment and alternate channels like automated teller machines (ATMs), point of sale (POS) machines, Internet banking, mobile banking, credit cards, debit cards, travel/currency cards, and transaction banking services. The Corporate / Wholesale Banking segment includes corporate relationship covering deposit and credit activities other than retail.</v>
    <v>19013</v>
    <v>National Stock Exchange of India</v>
    <v>XNSE</v>
    <v>XNSE</v>
    <v>IDBI Tower, 22nd Floor, B Wing, WTC Complex, Cuffe Parade, MUMBAI, MAHARASHTRA, 400005 IN</v>
    <v>70.319999999999993</v>
    <v>Banking Services</v>
    <v>Stock</v>
    <v>45716.473657407405</v>
    <v>697</v>
    <v>68.7</v>
    <v>773097700000</v>
    <v>IDBI Bank Limited</v>
    <v>IDBI Bank Limited</v>
    <v>69.91</v>
    <v>10.59</v>
    <v>71.02</v>
    <v>69.239999999999995</v>
    <v>10752400000</v>
    <v>IDBI</v>
    <v>IDBI Bank Limited (XNSE:IDBI)</v>
    <v>3918168</v>
    <v>3813640</v>
    <v>2004</v>
  </rv>
  <rv s="2">
    <v>2290</v>
  </rv>
  <rv s="1">
    <v>en-GB</v>
    <v>ahi8zr</v>
    <v>268435456</v>
    <v>1</v>
    <v>Powered by Refinitiv</v>
    <v>0</v>
    <v>IDFC FIRST BANK LIMITED (XNSE:IDFCFIRSTB)</v>
    <v>2</v>
    <v>3</v>
    <v>Finance</v>
    <v>4</v>
    <v>86.1</v>
    <v>56.43</v>
    <v>1.3244</v>
    <v>-0.83</v>
    <v>-1.4015999999999999E-2</v>
    <v>INR</v>
    <v>IDFC FIRST Bank Limited (the Bank) is a universal bank. The Bank offers end to end corporate banking, trade finance, such as issuance of LCs &amp; BGs, SBLC, packing credit, pre-shipment and post-shipment finance, treasury products, including risk hedging solutions like forwards, swaps, options, and other forex solutions, SME banking, wealth management, NRI banking, cash management, nostro and vostro account operations, Escrow facilities, correspondent banking, fastag, toll-acquiring, dealer finance and purchase/sales invoice discounting. Its treasury segment primarily consists of the Bank’s investment portfolio, money market borrowing and lending, investment operations and foreign exchange and derivatives portfolio of the Bank. Its corporate/wholesale banking segment provides loans, non-fund facilities, and transaction services. Its retail banking segment lends to individual / business banking customers. Its other banking business segment includes distribution of third-party products.</v>
    <v>41141</v>
    <v>National Stock Exchange of India</v>
    <v>XNSE</v>
    <v>XNSE</v>
    <v>The Square,C-61, G Block, Ground Floor To 8th Floor Bandra Kurla Complex, Bandra East, MUMBAI, MAHARASHTRA, 400051 IN</v>
    <v>59</v>
    <v>Banking Services</v>
    <v>Stock</v>
    <v>45716.473657407405</v>
    <v>700</v>
    <v>57.1</v>
    <v>430560800000</v>
    <v>IDFC FIRST BANK LIMITED</v>
    <v>IDFC FIRST BANK LIMITED</v>
    <v>58.91</v>
    <v>21.580200000000001</v>
    <v>59.22</v>
    <v>58.39</v>
    <v>7321217000</v>
    <v>IDFCFIRSTB</v>
    <v>IDFC FIRST BANK LIMITED (XNSE:IDFCFIRSTB)</v>
    <v>45236034</v>
    <v>16902430</v>
    <v>2014</v>
  </rv>
  <rv s="2">
    <v>2292</v>
  </rv>
  <rv s="13">
    <v>en-GB</v>
    <v>ahdp2w</v>
    <v>268435456</v>
    <v>1</v>
    <v>Powered by Refinitiv</v>
    <v>23</v>
    <v>IIFL FINANCE LIMITED (XBOM:532636)</v>
    <v>2</v>
    <v>41</v>
    <v>Finance</v>
    <v>40</v>
    <v>606.47</v>
    <v>299.8</v>
    <v>1.4773000000000001</v>
    <v>-14.7</v>
    <v>-1.82E-3</v>
    <v>-4.6386999999999998E-2</v>
    <v>-0.55000000000000004</v>
    <v>INR</v>
    <v>IIFL Finance Limited is an India-based non-banking financial company that is primarily engaged in financing and related services. The Company operates through the financing segment. The Company offers a suite of financial products such as home loans, mortgage loan, gold loans, loans against securities loans to small and medium enterprises (SMEs), micro finance loans (MFI) and digital finance loans. Its products include gold loan at home, business loans, agriculture gold loan, education gold loan, gold loan for MSME, gold loan for women, secured business loan, auction, and home loans. Its offers home loans, such as new home loans, home extension or improvement loans, NRI home loans, balance transfers, and loans against properties. The Company has a nationwide presence with a network of approximately 3,296 branches, which includes over 1300cities. The Company's subsidiaries include IIFL Home Finance Limited (HFC), IIFL Samasta Microfinance Limited, and IIHFL Sales Limited.</v>
    <v>14829</v>
    <v>Bombay Stock Exchange</v>
    <v>XBOM</v>
    <v>XBOM</v>
    <v>802, 8th Floor, Hubtown Solaris,, N. S. Phadke Marg, Vijay Nagar,, Andheri East, MUMBAI, MAHARASHTRA, 400069 IN</v>
    <v>321.05</v>
    <v>Banking Services</v>
    <v>Stock</v>
    <v>45716.43849537037</v>
    <v>1352</v>
    <v>300</v>
    <v>132661400000</v>
    <v>IIFL FINANCE LIMITED</v>
    <v>IIFL FINANCE LIMITED</v>
    <v>318.25</v>
    <v>23.99</v>
    <v>316.89999999999998</v>
    <v>302.2</v>
    <v>301.64999999999998</v>
    <v>424516600</v>
    <v>532636</v>
    <v>IIFL FINANCE LIMITED (XBOM:532636)</v>
    <v>194800</v>
    <v>1240410</v>
    <v>1995</v>
  </rv>
  <rv s="2">
    <v>2294</v>
  </rv>
  <rv s="22">
    <v>en-GB</v>
    <v>ah9gf2</v>
    <v>268435456</v>
    <v>1</v>
    <v>Powered by Refinitiv</v>
    <v>45</v>
    <v>INDIA CEMENTS CAPITAL LIMITED (XBOM:511355)</v>
    <v>2</v>
    <v>46</v>
    <v>Finance</v>
    <v>40</v>
    <v>26</v>
    <v>14.05</v>
    <v>0.70030000000000003</v>
    <v>-0.4</v>
    <v>-2.0530000000000001E-3</v>
    <v>-2.6702E-2</v>
    <v>-0.03</v>
    <v>INR</v>
    <v>India Cements Capital Limited is an India-based company, which is engaged in the buying and selling of foreign currencies. The Company operates through the Money Changing segment. Its products include For X Change, Midas Advisory, Share Broking, and Coromandel Travels. The For X Change is the brand name under which the Company extends money-changing services. The Company also extends advisory services on the forex market to exporters and importers, under the brand name of Midas Advisory. The Company, through the Coromandel Travels product, is engaged in extending comprehensive travel related services like ticketing, hotel bookings, visa processing and others. The Company’s wholly owned subsidiary, India Cements Investment Services Limited, is engaged in the brokerage business in shares and dealing in mutual funds, bonds and others.</v>
    <v>Bombay Stock Exchange</v>
    <v>XBOM</v>
    <v>XBOM</v>
    <v>827, DHUN Building, Anna Salai, CHENNAI, TAMIL NADU, 600002 IN</v>
    <v>15.5</v>
    <v>Investment Banking &amp; Investment Services</v>
    <v>Stock</v>
    <v>45716.438391203701</v>
    <v>1355</v>
    <v>14.37</v>
    <v>325375900</v>
    <v>INDIA CEMENTS CAPITAL LIMITED</v>
    <v>INDIA CEMENTS CAPITAL LIMITED</v>
    <v>15.5</v>
    <v>67.27</v>
    <v>14.98</v>
    <v>14.58</v>
    <v>14.58</v>
    <v>21706200</v>
    <v>511355</v>
    <v>INDIA CEMENTS CAPITAL LIMITED (XBOM:511355)</v>
    <v>3603</v>
    <v>4030</v>
    <v>1985</v>
  </rv>
  <rv s="2">
    <v>2296</v>
  </rv>
  <rv s="13">
    <v>en-GB</v>
    <v>bqspdm</v>
    <v>268435456</v>
    <v>1</v>
    <v>Powered by Refinitiv</v>
    <v>23</v>
    <v>INDIAMART INTERMESH LIMITED (XBOM:542726)</v>
    <v>2</v>
    <v>41</v>
    <v>Finance</v>
    <v>40</v>
    <v>3198.95</v>
    <v>1905.35</v>
    <v>0.83440000000000003</v>
    <v>14.85</v>
    <v>-6.2639999999999996E-3</v>
    <v>7.5760000000000003E-3</v>
    <v>-12.45</v>
    <v>INR</v>
    <v>IndiaMART InterMESH Limited is an India-based company. The Company is an online business-to-business (B2B) marketplace, which connects buyers with suppliers. Its channel is focused on providing a platform for small and medium enterprises (SMEs), large enterprises, as well as individuals. The Company operates through two segments: Web and related Services and Accounting Software Services. Web and related services segment provide business-to-business e-marketplace services, which acts as an interactive hub for domestic and international buyers and suppliers. The Accounting software services segment provides the business of development, system analysis, designing and marketing of integrated business accounting software to help and manage businesses with increased efficiency. The Company's solutions include IM Leader, IM Star, TrustSEAL, Maximiser, IndiaMART Paid Service (MDC), IndiaMART Verified Exporter, enterprise solutions, and advertising solutions.</v>
    <v>5384</v>
    <v>Bombay Stock Exchange</v>
    <v>XBOM</v>
    <v>XBOM</v>
    <v>6th floor, Tower 2, Assotech Business Cresterra, Plot No.22, Sec 135, NOIDA, UTTAR PRADESH, 201305 IN</v>
    <v>2050.0500000000002</v>
    <v>Software &amp; IT Services</v>
    <v>Stock</v>
    <v>45716.438483796293</v>
    <v>1358</v>
    <v>1905.35</v>
    <v>119975100000</v>
    <v>INDIAMART INTERMESH LIMITED</v>
    <v>INDIAMART INTERMESH LIMITED</v>
    <v>1959</v>
    <v>25.02</v>
    <v>1960.25</v>
    <v>1975.1</v>
    <v>1975.1</v>
    <v>59975550</v>
    <v>542726</v>
    <v>INDIAMART INTERMESH LIMITED (XBOM:542726)</v>
    <v>6022</v>
    <v>143760</v>
    <v>1999</v>
  </rv>
  <rv s="2">
    <v>2298</v>
  </rv>
  <rv s="1">
    <v>en-GB</v>
    <v>ahiak2</v>
    <v>268435456</v>
    <v>1</v>
    <v>Powered by Refinitiv</v>
    <v>0</v>
    <v>Indian Bank (XNSE:INDIANB)</v>
    <v>2</v>
    <v>3</v>
    <v>Finance</v>
    <v>4</v>
    <v>632.70000000000005</v>
    <v>467.3</v>
    <v>1.5871999999999999</v>
    <v>-10.8</v>
    <v>-2.0706000000000002E-2</v>
    <v>INR</v>
    <v>Indian Bank is an India-based public sector bank. Its segments include Treasury, Corporate/Wholesale Banking, Retail Banking and Other Banking Business. Treasury Segment includes the entire investment portfolio and trading in foreign exchange contracts and derivative contracts. Corporate/Wholesale Banking segment comprises the lending activities of corporate accounts group, commercial clients group and stressed assets resolution group. This segment providing loans and transaction services to corporate and institutional clients and also include non-treasury operations of foreign offices. Retail banking segment includes digital banking and other retail banking. Its other retail banking comprises of retail branches, which includes personal banking activities including lending activities to corporate customers having banking relations with these branches. It has over 5847 (including three digital banking units) domestic branches, three overseas branches and one IFSC banking unit.</v>
    <v>40251</v>
    <v>National Stock Exchange of India</v>
    <v>XNSE</v>
    <v>XNSE</v>
    <v>PB No: 5555, 254-260, Avvai Shanmugam Salai,, Royapettah,, CHENNAI, TAMIL NADU, 600014 IN</v>
    <v>520</v>
    <v>Banking Services</v>
    <v>Stock</v>
    <v>45716.473657407405</v>
    <v>703</v>
    <v>501.55</v>
    <v>703115200000</v>
    <v>Indian Bank</v>
    <v>Indian Bank</v>
    <v>520</v>
    <v>6.5214999999999996</v>
    <v>521.6</v>
    <v>510.8</v>
    <v>1346964000</v>
    <v>INDIANB</v>
    <v>Indian Bank (XNSE:INDIANB)</v>
    <v>1216404</v>
    <v>1023810</v>
    <v>1907</v>
  </rv>
  <rv s="2">
    <v>2300</v>
  </rv>
  <rv s="1">
    <v>en-GB</v>
    <v>ahi96h</v>
    <v>268435456</v>
    <v>1</v>
    <v>Powered by Refinitiv</v>
    <v>0</v>
    <v>INDIAN ENERGY EXCHANGE LIMITED (XNSE:IEX)</v>
    <v>2</v>
    <v>3</v>
    <v>Finance</v>
    <v>4</v>
    <v>244.4</v>
    <v>130.19999999999999</v>
    <v>1.1738</v>
    <v>-1.01</v>
    <v>-6.4359999999999999E-3</v>
    <v>INR</v>
    <v>Indian Energy Exchange Limited is engaged in providing an automated trading platform for the physical delivery of electricity, renewables, and certificates. It offers various trade markets, such as the electricity market, green market, and certificates. The electricity market includes day-ahead market, term ahead market, real-time market, and cross border electricity trade. The green market includes green term ahead market and green day-ahead market. The certificate market includes renewable energy certificates and energy-saving certificates. Its market data include day-ahead market, green day-ahead market (G-Dam), term-ahead market, real-time market, green term ahead market, REC market, ESCERTS market, trading calendar, clearing holidays, weekly regional loss. DAM is a physical electricity trading market for deliveries for any/some/all 15-minute time blocks in 24 hours of next day starting from midnight. The Company's subsidiary is International Carbon Exchange Private Limited.</v>
    <v>170</v>
    <v>National Stock Exchange of India</v>
    <v>XNSE</v>
    <v>XNSE</v>
    <v>Plot No. C-001/A/1, 9th Floor,, Max Towers, Sector 16 B,, Gautam Buddha Nagar,, NOIDA, UTTAR PRADESH, 201301 IN</v>
    <v>162.49</v>
    <v>Investment Banking &amp; Investment Services</v>
    <v>Stock</v>
    <v>45716.473657407405</v>
    <v>116</v>
    <v>154.5</v>
    <v>147827200000</v>
    <v>INDIAN ENERGY EXCHANGE LIMITED</v>
    <v>INDIAN ENERGY EXCHANGE LIMITED</v>
    <v>156.16999999999999</v>
    <v>34.343200000000003</v>
    <v>156.94</v>
    <v>155.93</v>
    <v>889239400</v>
    <v>IEX</v>
    <v>INDIAN ENERGY EXCHANGE LIMITED (XNSE:IEX)</v>
    <v>17438779</v>
    <v>3940060</v>
    <v>2007</v>
  </rv>
  <rv s="2">
    <v>2302</v>
  </rv>
  <rv s="1">
    <v>en-GB</v>
    <v>ahidf2</v>
    <v>268435456</v>
    <v>1</v>
    <v>Powered by Refinitiv</v>
    <v>0</v>
    <v>INDIAN OIL CORPORATION LIMITED (XNSE:IOC)</v>
    <v>2</v>
    <v>3</v>
    <v>Finance</v>
    <v>4</v>
    <v>185.97</v>
    <v>112.92</v>
    <v>0.96060000000000001</v>
    <v>-2.93</v>
    <v>-2.5167000000000002E-2</v>
    <v>INR</v>
    <v>Indian Oil Corporation Limited is an India-based oil company. The Company's segments include Petroleum Products, Petrochemicals and Other Business Activities. Its Other Business Activities segment includes the gas, oil and gas exploration activities, explosives and cryogenic business, and wind mill and solar power generation. Its business interests span the entire hydrocarbon value-chain, ranging from refining, pipeline transportation and marketing, to exploration and production of crude oil and gas, petrochemicals, gas marketing, alternative energy sources and globalization of downstream operations. It has a network of oil depots and terminals, aviation fueling stations, liquid petroleum gas (LPG) bottling, and plants lube blending plants. It owns and operates approximately nine refineries across India. Its subsidiaries include Chennai Petroleum Corporation Limited, IndianOil (Mauritius) Limited, Lanka IOC PLC, IOC Middle East FZE, IOC Sweden AB, and IndOil Global B.V., among others.</v>
    <v>30321</v>
    <v>National Stock Exchange of India</v>
    <v>XNSE</v>
    <v>XNSE</v>
    <v>3079/3, Sadiq Nagar, J B Tito Marg, NEW DELHI, DELHI, 110049 IN</v>
    <v>116.21</v>
    <v>Oil &amp; Gas</v>
    <v>Stock</v>
    <v>45716.473657407405</v>
    <v>325</v>
    <v>112.92</v>
    <v>1675485000000</v>
    <v>INDIAN OIL CORPORATION LIMITED</v>
    <v>INDIAN OIL CORPORATION LIMITED</v>
    <v>116</v>
    <v>14.922499999999999</v>
    <v>116.42</v>
    <v>113.49</v>
    <v>14121240000</v>
    <v>IOC</v>
    <v>INDIAN OIL CORPORATION LIMITED (XNSE:IOC)</v>
    <v>24161878</v>
    <v>10361580</v>
    <v>1959</v>
  </rv>
  <rv s="2">
    <v>2304</v>
  </rv>
  <rv s="23">
    <v>en-GB</v>
    <v>ahdghw</v>
    <v>268435456</v>
    <v>1</v>
    <v>Powered by Refinitiv</v>
    <v>47</v>
    <v>Indian Overseas Bank (XBOM:532388)</v>
    <v>2</v>
    <v>48</v>
    <v>Finance</v>
    <v>40</v>
    <v>75.45</v>
    <v>43.2</v>
    <v>1.0044</v>
    <v>-2.08</v>
    <v>4.823E-3</v>
    <v>-4.5594000000000003E-2</v>
    <v>0.21</v>
    <v>INR</v>
    <v>Indian Overseas Bank (the Bank) is engaged in the business of banking. The Bank's segments include Treasury, Corporate/Wholesale Banking, Retail Banking and Other Banking Operations. The Bank’s operations consist of domestic deposits; domestic advances; foreign exchange operations; investments; micro, small and medium enterprises, including the MUDRA Loan Scheme; retail banking, including Arogya Mahila Savings Bank Accounts; Mid-Corporate department; agricultural credit portfolio; loans to small and marginal farmers; loans to non-corporate farmers, and microfinance. Its personal banking services include savings bank, current accounts, term deposits, retail loans, and mortgages and depository services. It offers merchant banking for issues, debenture trustee, dividend/interest warrants and others. It also offers Internet and mobile banking services. Its overseas branches with operations in Singapore, Colombo, Hong Kong and Bangkok.</v>
    <v>21475</v>
    <v>Bombay Stock Exchange</v>
    <v>XBOM</v>
    <v>XBOM</v>
    <v>762/763, Iob,, Anna Salai,, CHENNAI, TAMIL NADU, 600002 IN</v>
    <v>45.15</v>
    <v>Banking Services</v>
    <v>Stock</v>
    <v>45716.438483796293</v>
    <v>709</v>
    <v>43.2</v>
    <v>873858500000</v>
    <v>Indian Overseas Bank</v>
    <v>Indian Overseas Bank</v>
    <v>45</v>
    <v>27.69</v>
    <v>45.62</v>
    <v>43.54</v>
    <v>43.75</v>
    <v>18902410000</v>
    <v>532388</v>
    <v>Indian Overseas Bank (XBOM:532388)</v>
    <v>626091</v>
    <v>3868620</v>
  </rv>
  <rv s="2">
    <v>2306</v>
  </rv>
  <rv s="1">
    <v>en-GB</v>
    <v>bsg5qh</v>
    <v>268435456</v>
    <v>1</v>
    <v>Powered by Refinitiv</v>
    <v>0</v>
    <v>INDIAN RAILWAY CATERING AND TOURISM CORPORATION LIMITED (XNSE:IRCTC)</v>
    <v>2</v>
    <v>3</v>
    <v>Finance</v>
    <v>4</v>
    <v>1138.9000000000001</v>
    <v>661.55</v>
    <v>1.4829000000000001</v>
    <v>-23.4</v>
    <v>-3.3701000000000002E-2</v>
    <v>INR</v>
    <v>Indian Railway Catering and Tourism Corporation Limited is engaged in providing online railway tickets, catering services to railways and packaged drinking water at railway stations and trains in India. The Company's segments include Catering, Rail Neer, Internet Ticketing, Tourism, and State Teertha. Its catering services include mobile catering services, e-catering services, and static catering services. It offers static catering through food plaza, fast food units, refreshment rooms, jan aahar, base kitchens, and other facilities on station premises, such as the executive lounge, retiring rooms, and dormitories. Rail Neer is the Company's branded bottled drinking water. The Company operates approximately 19 Rail Neer plants. Its rail tour packages offer confirmed berths for passengers and all-inclusive services, such as road transportation, accommodation, sightseeing, and accident insurance.</v>
    <v>2726</v>
    <v>National Stock Exchange of India</v>
    <v>XNSE</v>
    <v>XNSE</v>
    <v>IRCTC Ltd, 11th Floor, B ? 148, Statesman House, Barakhamba Road, New Delhi ? 110 001, Delhi, Indi, DELHI, DELHI, 110001 IN</v>
    <v>691.95</v>
    <v>Passenger Transportation Services</v>
    <v>Stock</v>
    <v>45716.473657407405</v>
    <v>119</v>
    <v>661.55</v>
    <v>555480000000</v>
    <v>INDIAN RAILWAY CATERING AND TOURISM CORPORATION LIMITED</v>
    <v>INDIAN RAILWAY CATERING AND TOURISM CORPORATION LIMITED</v>
    <v>689.9</v>
    <v>43.37</v>
    <v>694.35</v>
    <v>670.95</v>
    <v>800000000</v>
    <v>IRCTC</v>
    <v>INDIAN RAILWAY CATERING AND TOURISM CORPORATION LIMITED (XNSE:IRCTC)</v>
    <v>2521717</v>
    <v>1103630</v>
    <v>1999</v>
  </rv>
  <rv s="2">
    <v>2308</v>
  </rv>
  <rv s="1">
    <v>en-GB</v>
    <v>bxjznm</v>
    <v>268435456</v>
    <v>1</v>
    <v>Powered by Refinitiv</v>
    <v>0</v>
    <v>INDIAN RAILWAY FINANCE CORPORATION LIMITED (XNSE:IRFC)</v>
    <v>2</v>
    <v>3</v>
    <v>Finance</v>
    <v>4</v>
    <v>229</v>
    <v>111.7</v>
    <v>0.96550000000000002</v>
    <v>-7.94</v>
    <v>-6.5969E-2</v>
    <v>INR</v>
    <v>Indian Railway Finance Corporation Limited is an India-based company, which is engaged in mobilizing funds from domestic and international markets for supporting infrastructure development of Indian Railways. The Company's main business is to provide leasing and financing to railway sector in India. Its business is leasing of rolling stock assets, railway infrastructure assets and lending to other entities under the Ministry of Railways (MoR). The normal rolling stock asset lease term is 30 years, with a primary component of 15 years and a secondary component of 15 years. During the primary lease period, the principal component and interest are recovered as part of the lease. During the secondary lease period of 15 years, it receives a nominal rent. Its lending operations include providing loans to Rail Vikas Nigam Limited and IRCON. Its borrowing operations include taxable and tax-free bonds issuances, term loans from banks and financial institutions, commercial papers, and others.</v>
    <v>42</v>
    <v>National Stock Exchange of India</v>
    <v>XNSE</v>
    <v>XNSE</v>
    <v>UG - Floor, East Tower, NBCC Place, Bhisham Pitamah Marg, Lodhi Rd, Pragati Vihar, NEW DELHI, DELHI, 110003 IN</v>
    <v>119.43</v>
    <v>Banking Services</v>
    <v>Stock</v>
    <v>45716.473657407405</v>
    <v>122</v>
    <v>111.7</v>
    <v>1572925000000</v>
    <v>INDIAN RAILWAY FINANCE CORPORATION LIMITED</v>
    <v>INDIAN RAILWAY FINANCE CORPORATION LIMITED</v>
    <v>118.99</v>
    <v>23.416499999999999</v>
    <v>120.36</v>
    <v>112.42</v>
    <v>13068510000</v>
    <v>IRFC</v>
    <v>INDIAN RAILWAY FINANCE CORPORATION LIMITED (XNSE:IRFC)</v>
    <v>28927630</v>
    <v>21030670</v>
    <v>1986</v>
  </rv>
  <rv s="2">
    <v>2310</v>
  </rv>
  <rv s="13">
    <v>en-GB</v>
    <v>bxl9c7</v>
    <v>268435456</v>
    <v>1</v>
    <v>Powered by Refinitiv</v>
    <v>23</v>
    <v>Indigo Paints Ltd (XBOM:543258)</v>
    <v>2</v>
    <v>41</v>
    <v>Finance</v>
    <v>40</v>
    <v>1720</v>
    <v>1010.85</v>
    <v>0.82520000000000004</v>
    <v>-34.799999999999997</v>
    <v>7.2440000000000004E-3</v>
    <v>-3.2712999999999999E-2</v>
    <v>7.4</v>
    <v>INR</v>
    <v>Indigo Paints Limited (IPL) is engaged in the manufacture and sale of decorative paints, construction chemicals and waterproofing products. IPL operates in one segment, namely Paints. Its product offerings include interior emulsions, exterior emulsions, exterior &amp; interior emulsions, enamels, waterproofing solutions, sleek wood coatings, primers and putties, and private labels. It offers various other types of emulsion paints and enamels, such as dirtproof, waterproof exterior laminate, exterior and interior acrylic laminate, and polyurethane (PU) super gloss enamel. It also offers aluminum paints to paint surfaces of storage tanks, metal pipes, and metal roofs. Its products are sold under one brand name, Indigo. It has its investment in a subsidiary, Apple Chemie India Private Limited, which is engaged in the manufacture and sale of construction chemicals and waterproofing products. Its manufacturing facilities are in Jodhpur (Rajasthan), Kochi (Kerala), and Pudukkottai (Tamil Nadu).</v>
    <v>1112</v>
    <v>Bombay Stock Exchange</v>
    <v>XBOM</v>
    <v>XBOM</v>
    <v>Street 5, Pallod Farms II, Baner, PUNE, MAHARASHTRA, 411 045 IN</v>
    <v>1060</v>
    <v>Chemicals</v>
    <v>Stock</v>
    <v>45716.438518518517</v>
    <v>1361</v>
    <v>1010.85</v>
    <v>50711910000</v>
    <v>Indigo Paints Ltd</v>
    <v>Indigo Paints Ltd</v>
    <v>1040.5999999999999</v>
    <v>36.119999999999997</v>
    <v>1063.8</v>
    <v>1029</v>
    <v>1029</v>
    <v>47634710</v>
    <v>543258</v>
    <v>Indigo Paints Ltd (XBOM:543258)</v>
    <v>7201</v>
    <v>84040</v>
    <v>2020</v>
  </rv>
  <rv s="2">
    <v>2312</v>
  </rv>
  <rv s="1">
    <v>en-GB</v>
    <v>ahi9kr</v>
    <v>268435456</v>
    <v>1</v>
    <v>Powered by Refinitiv</v>
    <v>0</v>
    <v>INDRAPRASTHA GAS LIMITED (XNSE:IGL)</v>
    <v>2</v>
    <v>3</v>
    <v>Finance</v>
    <v>4</v>
    <v>285.18</v>
    <v>153.05000000000001</v>
    <v>0.78910000000000002</v>
    <v>-6.51</v>
    <v>-3.3216000000000002E-2</v>
    <v>INR</v>
    <v>Indraprastha Gas Limited is a city gas distribution company. The Company is engaged in the sale of natural gas. It is focused on industrial and commercial business. It provides safe and uninterrupted gas supply to transport, domestic, commercial and industrial consumers through its distribution network. It offers piped natural gas (PNG), which includes methane-CH4, with a small percentage of other hydrocarbons. It also offers compressed natural gas (CNG), which is a gaseous fuel and is a mixture of hydrocarbons, mainly methane. Its operations cover various regions, including the NCT of Delhi, Noida, Greater Noida, Ghaziabad and Hapur, Gurugram, Meerut, Shamli, Muzaffarnagar, Karnal, Rewari, Kanpur, Hamirpur and Fatehpur districts, Kaithal, Ajmer, Pali, Rajsamand, Banda and others. It supplies PNG in all hotels, restaurants, malls, commercial complexes, educational/religious institutions and hospitals in various districts in and around Delhi-NCR under the commercial sector.</v>
    <v>719</v>
    <v>National Stock Exchange of India</v>
    <v>XNSE</v>
    <v>XNSE</v>
    <v>IGL Bhawan, Plot No. 4,, Community Centre, Sector 9, R K Puram, NEW DELHI, DELHI, 110022 IN</v>
    <v>195.57</v>
    <v>Natural Gas Utilities</v>
    <v>Stock</v>
    <v>45716.473657407405</v>
    <v>714</v>
    <v>187.57</v>
    <v>277452300000</v>
    <v>INDRAPRASTHA GAS LIMITED</v>
    <v>INDRAPRASTHA GAS LIMITED</v>
    <v>193.7</v>
    <v>15.5695</v>
    <v>195.99</v>
    <v>189.48</v>
    <v>1400002000</v>
    <v>IGL</v>
    <v>INDRAPRASTHA GAS LIMITED (XNSE:IGL)</v>
    <v>2740916</v>
    <v>3499630</v>
    <v>1998</v>
  </rv>
  <rv s="2">
    <v>2314</v>
  </rv>
  <rv s="13">
    <v>en-GB</v>
    <v>ahewim</v>
    <v>268435456</v>
    <v>1</v>
    <v>Powered by Refinitiv</v>
    <v>23</v>
    <v>Indus Towers Limited (XBOM:534816)</v>
    <v>2</v>
    <v>41</v>
    <v>Finance</v>
    <v>40</v>
    <v>460.7</v>
    <v>231.35</v>
    <v>0.77690000000000003</v>
    <v>-14.8</v>
    <v>2.0110000000000002E-3</v>
    <v>-4.3792999999999999E-2</v>
    <v>0.65</v>
    <v>INR</v>
    <v>Indus Towers Limited is an India-based provider of telecom infrastructure. The Company deploys, owns, and manages telecom towers and communication structures for various mobile operators. Its offerings include tower, power, space; smart cities; tower operations center, and green technology. It deploys the passive physical infrastructure necessary to house the active equipment - the base transceiver station, transmission link, and microwave antenna. Its towers range from the traditional lattice type structure, such as the ground-based tower and rooftop tower or pole, to aesthetically designed lightweight hybrid poles, monopoles or camouflaged towers that merge with the backdrop. Its towers are powered by either grid-sourced electricity or diesel generators. It acquires the requisite space from residential and commercial property owners for placing its passive infrastructure at various locations. It owns and operates approximately 219,736 towers with 368,588 co-locations.</v>
    <v>3733</v>
    <v>Bombay Stock Exchange</v>
    <v>XBOM</v>
    <v>XBOM</v>
    <v>Building No. 10, Tower-A, 4th Floor, DLF Cyber City, GURGAON, HARYANA, 122002 IN</v>
    <v>339.35</v>
    <v>Telecommunications Services</v>
    <v>Stock</v>
    <v>45716.438506944447</v>
    <v>717</v>
    <v>322</v>
    <v>874507800000</v>
    <v>Indus Towers Limited</v>
    <v>Indus Towers Limited</v>
    <v>339.35</v>
    <v>9.01</v>
    <v>337.95</v>
    <v>323.14999999999998</v>
    <v>323.8</v>
    <v>2637237000</v>
    <v>534816</v>
    <v>Indus Towers Limited (XBOM:534816)</v>
    <v>58346</v>
    <v>5072240</v>
    <v>2006</v>
  </rv>
  <rv s="2">
    <v>2316</v>
  </rv>
  <rv s="13">
    <v>en-GB</v>
    <v>ahd9h7</v>
    <v>268435456</v>
    <v>1</v>
    <v>Powered by Refinitiv</v>
    <v>23</v>
    <v>INDUSIND BANK LTD. (XBOM:532187)</v>
    <v>2</v>
    <v>41</v>
    <v>Finance</v>
    <v>40</v>
    <v>1576</v>
    <v>923.4</v>
    <v>2.3129</v>
    <v>-57.35</v>
    <v>-1.6330000000000001E-2</v>
    <v>-5.4812E-2</v>
    <v>-16.149999999999999</v>
    <v>INR</v>
    <v>IndusInd Bank Limited (the Bank) is engaged in providing financial services. The Bank offers a wide range of products and services for individuals and corporates, including microfinance, personal loans, personal and commercial vehicle loans, credit cards and small to medium enterprise (SME) loans. The Bank's segments include Treasury, Corporate/ Wholesale Banking, Retail Banking, and Other Banking Operation. The Treasury segment includes all investment portfolios, profit/ loss on sale of investments, profit/ loss on foreign exchange transactions, equities, income from derivatives and money market operations. The Corporate/ Wholesale Banking segment includes lending to and deposits from corporate customers and identified earnings and expenses of the segment. The Retail Banking segment includes lending to and deposits from retail customers and identifies earnings and expenses of the segment. The Retail Banking segment is sub-divided into Digital Banking and Other Retail Banking segment.</v>
    <v>45637</v>
    <v>Bombay Stock Exchange</v>
    <v>XBOM</v>
    <v>XBOM</v>
    <v>One World Centre, 8th Floor, Tower 1, 841, Senapati Bapat Marg, Prabhadevi (West), MUMBAI, MAHARASHTRA, 400013 IN</v>
    <v>1041.5</v>
    <v>Banking Services</v>
    <v>Stock</v>
    <v>45716.438518518517</v>
    <v>521</v>
    <v>968.8</v>
    <v>805736100000</v>
    <v>INDUSIND BANK LTD.</v>
    <v>INDUSIND BANK LTD.</v>
    <v>1041.5</v>
    <v>11.18</v>
    <v>1046.3</v>
    <v>988.95</v>
    <v>972.8</v>
    <v>779053500</v>
    <v>532187</v>
    <v>INDUSIND BANK LTD. (XBOM:532187)</v>
    <v>267344</v>
    <v>3236730</v>
    <v>1994</v>
  </rv>
  <rv s="2">
    <v>2318</v>
  </rv>
  <rv s="13">
    <v>en-GB</v>
    <v>ahdy7w</v>
    <v>268435456</v>
    <v>1</v>
    <v>Powered by Refinitiv</v>
    <v>23</v>
    <v>INFO EDGE (INDIA) LIMITED (XBOM:532777)</v>
    <v>2</v>
    <v>41</v>
    <v>Finance</v>
    <v>40</v>
    <v>9194.9500000000007</v>
    <v>4967.1000000000004</v>
    <v>1.2559</v>
    <v>-370.7</v>
    <v>7.3809999999999995E-3</v>
    <v>-5.0191E-2</v>
    <v>51.4</v>
    <v>INR</v>
    <v>Info Edge (India) Limited is an India-based company that is engaged in operating multiple Internet-based services through its various Web portals and mobile applications. Its segments include Recruitment Solutions, Real State- 99 acres, and Others. The Recruitment Solutions segment consists of Naukri and all other allied businesses, which provides hiring solutions for both business-to-business (B2B), and business-to-customers (B2C). The real State- 99 acres segment is focused on property listings, builders and brokers branding and visibility through micro-sites, home page links, and banners servicing real estate developers, builders and brokers. Other segment comprises Jeevansathi and Shiksha services. It operates in service verticals, which includes recruitment solutions through its brands naukri.com, iimjobs.com, hirist.com, ambitionbox.com, bigshyft.com, jobhai.com; in matrimonial services through its brand jeevansaathi.com, and in education services through its brand shiksha.com.</v>
    <v>5750</v>
    <v>Bombay Stock Exchange</v>
    <v>XBOM</v>
    <v>XBOM</v>
    <v>B-8, Sector -132,, Noida, NOIDA, UTTAR PRADESH, 201304 IN</v>
    <v>7293.4</v>
    <v>Software &amp; IT Services</v>
    <v>Stock</v>
    <v>45716.438472222224</v>
    <v>720</v>
    <v>6902</v>
    <v>947512700000</v>
    <v>INFO EDGE (INDIA) LIMITED</v>
    <v>INFO EDGE (INDIA) LIMITED</v>
    <v>7200.05</v>
    <v>170.75</v>
    <v>7385.75</v>
    <v>7015.05</v>
    <v>7015.05</v>
    <v>129377100</v>
    <v>532777</v>
    <v>INFO EDGE (INDIA) LIMITED (XBOM:532777)</v>
    <v>9423</v>
    <v>285380</v>
    <v>1995</v>
  </rv>
  <rv s="2">
    <v>2320</v>
  </rv>
  <rv s="13">
    <v>en-GB</v>
    <v>ah7war</v>
    <v>268435456</v>
    <v>1</v>
    <v>Powered by Refinitiv</v>
    <v>23</v>
    <v>INFOSYS LIMITED (XBOM:500209)</v>
    <v>2</v>
    <v>41</v>
    <v>Finance</v>
    <v>40</v>
    <v>2006.8</v>
    <v>1359.1</v>
    <v>0.82399999999999995</v>
    <v>-76.150000000000006</v>
    <v>3.3769999999999998E-3</v>
    <v>-4.3164000000000001E-2</v>
    <v>5.7</v>
    <v>INR</v>
    <v>Infosys Limited is an India-based company, which provides digital services and consulting. The Company enables clients in more than 56 countries to navigate their digital transformation powered by cloud and artificial intelligence (AI). The Company's segments include Financial Services; Retail; Communication; Energy, Utilities, Resources and Services; Manufacturing; Hi-Tech; Life Sciences, and All other segments. The Company's solutions have been primarily classified as digital and core. Its digital solutions include experience, insight, innovate, accelerate, and assure. Its experience solutions include Infosys Aster, Digital Marketing, Digital Commerce and Infosys Metaverse Foundry. Its insight solutions include Infosys Topaz, Infosys Generative AI Labs, Data Analytics, Infosys Sustainability Services and Applied AI. Its core solutions include application management services, proprietary application development services, traditional enterprise application implementation and others.</v>
    <v>323379</v>
    <v>Bombay Stock Exchange</v>
    <v>XBOM</v>
    <v>XBOM</v>
    <v>Electronics City Hosur Rd, BANGALORE, KARNATAKA, 560100 IN</v>
    <v>1754.45</v>
    <v>Software &amp; IT Services</v>
    <v>Stock</v>
    <v>45716.438506944447</v>
    <v>723</v>
    <v>1682.8</v>
    <v>7322780000000</v>
    <v>INFOSYS LIMITED</v>
    <v>INFOSYS LIMITED</v>
    <v>1754.1</v>
    <v>26.42</v>
    <v>1764.2</v>
    <v>1688.05</v>
    <v>1693.75</v>
    <v>4142547000</v>
    <v>500209</v>
    <v>INFOSYS LIMITED (XBOM:500209)</v>
    <v>113082</v>
    <v>4785590</v>
    <v>1981</v>
  </rv>
  <rv s="2">
    <v>2322</v>
  </rv>
  <rv s="13">
    <v>en-GB</v>
    <v>ahfhcw</v>
    <v>268435456</v>
    <v>1</v>
    <v>Powered by Refinitiv</v>
    <v>23</v>
    <v>INOX WIND LIMITED (XBOM:539083)</v>
    <v>2</v>
    <v>41</v>
    <v>Finance</v>
    <v>40</v>
    <v>262.10000000000002</v>
    <v>106.98</v>
    <v>1.8928</v>
    <v>-6.7</v>
    <v>6.9910000000000007E-3</v>
    <v>-4.2701999999999997E-2</v>
    <v>1.05</v>
    <v>INR</v>
    <v>Inox Wind Limited is an India-based integrated wind energy solutions provider. The Company is engaged in the business of manufacturing and sale of wind turbine generators (WTGs). It also provides erection, procurement and commissioning (EPC), operations and maintenance (O&amp;M) and common infrastructure facilities services for WTGs and wind farm development services. The Company offers various products, which include Inox DF 93.3, Inox DF 100 and Inox DF 113. The Company offers wind energy solutions and provides services to independent power producers (IPPs), utilities, public sector undertakings (PSUs), corporates and retail investors. The Company has three manufacturing plants in Gujarat, Himachal Pradesh and Madhya Pradesh with a cumulative manufacturing capacity of approximately 1,600 megawatts (MW). The plant near Ahmedabad, Gujarat manufactures blades and tubular towers, while hubs and nacelles are manufactured at the Company’s facility at Una, Himachal Pradesh.</v>
    <v>998</v>
    <v>Bombay Stock Exchange</v>
    <v>XBOM</v>
    <v>XBOM</v>
    <v>Inox Towers, Plot No. 17, Sector 16A, Gautam Budh Nagar, NOIDA, UTTAR PRADESH, 201301 IN</v>
    <v>155.5</v>
    <v>Renewable Energy</v>
    <v>Stock</v>
    <v>45716.438506944447</v>
    <v>1364</v>
    <v>146.05000000000001</v>
    <v>219963100000</v>
    <v>INOX WIND LIMITED</v>
    <v>INOX WIND LIMITED</v>
    <v>153.4</v>
    <v>67.86</v>
    <v>156.9</v>
    <v>150.19999999999999</v>
    <v>151.25</v>
    <v>1303794000</v>
    <v>539083</v>
    <v>INOX WIND LIMITED (XBOM:539083)</v>
    <v>498041</v>
    <v>7381880</v>
    <v>2009</v>
  </rv>
  <rv s="2">
    <v>2324</v>
  </rv>
  <rv s="13">
    <v>en-GB</v>
    <v>ahfcm7</v>
    <v>268435456</v>
    <v>1</v>
    <v>Powered by Refinitiv</v>
    <v>23</v>
    <v>INTELLECT DESIGN ARENA LIMITED (XBOM:538835)</v>
    <v>2</v>
    <v>41</v>
    <v>Finance</v>
    <v>40</v>
    <v>1198.8</v>
    <v>655.5</v>
    <v>2.1509999999999998</v>
    <v>-41.05</v>
    <v>-6.235000000000001E-3</v>
    <v>-5.8437999999999997E-2</v>
    <v>-4.1500000000000004</v>
    <v>INR</v>
    <v>Intellect Design Arena Limited is an India-based holding company. The Company is engaged in the business of software development and providing software product licenses and related services. The Company has a portfolio of products across Global Consumer Banking, Global Transaction Banking, Digital Technology for Commerce, and Intellect Artificial intelligence (AI). It offers a suite of platforms and products across core banking, lending, cards, treasury, digital banking, and central banking. Its platforms include event-driven, microservices-based, Application programming interface (API)-enabled, cloud-native, headless with underlying AI models (eMACH.ai); Cash Cloud; iColumbus; Xponent; and iKredit360. eMACH.ai, is the open finance platform that offers banks and financial institutions the ability to compose their own My Signature Solution. Cash Cloud is a cloud-native, fully-integrated cash management platform. iKredit360 is a composable technology platform.</v>
    <v>6075</v>
    <v>Bombay Stock Exchange</v>
    <v>XBOM</v>
    <v>XBOM</v>
    <v>Plot No.3/G -3,, SIPCOT IT Park,, Siruseri,, CHENNAI, TAMIL NADU, 600130 IN</v>
    <v>710.35</v>
    <v>Financial Technology (Fintech) &amp; Infrastructure</v>
    <v>Stock</v>
    <v>45716.438472222224</v>
    <v>1367</v>
    <v>655.5</v>
    <v>98891650000</v>
    <v>INTELLECT DESIGN ARENA LIMITED</v>
    <v>INTELLECT DESIGN ARENA LIMITED</v>
    <v>701.45</v>
    <v>33.81</v>
    <v>702.45</v>
    <v>661.4</v>
    <v>661.4</v>
    <v>138785600</v>
    <v>538835</v>
    <v>INTELLECT DESIGN ARENA LIMITED (XBOM:538835)</v>
    <v>39478</v>
    <v>312560</v>
    <v>2011</v>
  </rv>
  <rv s="2">
    <v>2326</v>
  </rv>
  <rv s="1">
    <v>en-GB</v>
    <v>ahiasm</v>
    <v>268435456</v>
    <v>1</v>
    <v>Powered by Refinitiv</v>
    <v>0</v>
    <v>INTERGLOBE AVIATION LIMITED (XNSE:INDIGO)</v>
    <v>2</v>
    <v>3</v>
    <v>Finance</v>
    <v>4</v>
    <v>5035</v>
    <v>3020</v>
    <v>0.89939999999999998</v>
    <v>33.9</v>
    <v>7.6290000000000004E-3</v>
    <v>INR</v>
    <v>InterGlobe Aviation Limited (IndiGo) is an India-based company, which is engaged in the airline business. IndiGo is engaged in air transportation and pre-flight and post flight ground handling operations, which includes passenger and cargo services and providing related allied services, such as in-flight sales, business of ground handling and other allied services at the airports. IndiGo provides scheduled and charter air services, for both passengers and cargo. IndiGo has a fleet of approximately 367 aircraft and provided scheduled services to over 88 domestic and 33 international destinations. IndiGo's subsidiaries include Agile Airport Services Private Limited and InterGlobe Aviation Financial Services IFSC Private Limited. Agile Airport Services Private Limited, is engaged in the business of providing ground handling and other allied services to IndiGo at various airports in India.</v>
    <v>36860</v>
    <v>National Stock Exchange of India</v>
    <v>XNSE</v>
    <v>XNSE</v>
    <v>Third floor, Emaar Capital Tower 2, Mehrauli - Gurgaon Road, GURGAON, HARYANA, 122002 IN</v>
    <v>4525</v>
    <v>Passenger Transportation Services</v>
    <v>Stock</v>
    <v>45716.473657407405</v>
    <v>133</v>
    <v>4403.3</v>
    <v>1710867000000</v>
    <v>INTERGLOBE AVIATION LIMITED</v>
    <v>INTERGLOBE AVIATION LIMITED</v>
    <v>4469.8999999999996</v>
    <v>28.19</v>
    <v>4443.3999999999996</v>
    <v>4477.3</v>
    <v>386422700</v>
    <v>INDIGO</v>
    <v>INTERGLOBE AVIATION LIMITED (XNSE:INDIGO)</v>
    <v>2126278</v>
    <v>652620</v>
    <v>2004</v>
  </rv>
  <rv s="2">
    <v>2328</v>
  </rv>
  <rv s="1">
    <v>en-GB</v>
    <v>ahidnm</v>
    <v>268435456</v>
    <v>1</v>
    <v>Powered by Refinitiv</v>
    <v>0</v>
    <v>IPCA LABORATORIES LIMITED (XNSE:IPCALAB)</v>
    <v>2</v>
    <v>3</v>
    <v>Finance</v>
    <v>4</v>
    <v>1755.9</v>
    <v>1052</v>
    <v>0.44040000000000001</v>
    <v>-13.4</v>
    <v>-9.7900000000000001E-3</v>
    <v>INR</v>
    <v>Ipca Laboratories Limited is an India-based integrated pharmaceutical company. The Company is manufacturing and marketing over 350 formulations and approximately 80 active pharmaceutical ingredients (APIs) covering various therapeutic segments. It offers APIs, such as Atenolol, Chloroquine Phosphate, Chlorthalidone, Furosemide, Hydroxychloroquine sulfate, Losartan, Metoprolol Succinate, Metoprolol Tartrate, Pyrantel Salts and Propranolol. The Company offers brands, such as Zerodol, Lariago, HCQS, Perinorm, Rapither AB, Tenoric, Lumerax, Etova, Fexova, Malirid, Allsuth, Alwiz, AZR 50mg, Bacilon, Cinkona, Clarbact, Glyree MV, Halotop, Luliz, Ozepam, Pacimol, Pari, Xtor-F, Zabpro, Zilast, Ramcor, Sove, Venpower and Folitrax. The products of the Company are sold in over 100 countries across the globe. The Company has 18 manufacturing units in India manufacturing API’s and formulations. Its subsidiaries include Ipca Pharmaceuticals, Inc., Ipca Pharma Nigeria Ltd., Trophic Wellness Pvt. Ltd.</v>
    <v>17335</v>
    <v>National Stock Exchange of India</v>
    <v>XNSE</v>
    <v>XNSE</v>
    <v>125, Kandivli Industrial Estate, Kandivli (West),, MUMBAI, MAHARASHTRA, 400067 IN</v>
    <v>1375.05</v>
    <v>Pharmaceuticals</v>
    <v>Stock</v>
    <v>45716.473657407405</v>
    <v>1370</v>
    <v>1337</v>
    <v>359600300000</v>
    <v>IPCA LABORATORIES LIMITED</v>
    <v>IPCA LABORATORIES LIMITED</v>
    <v>1363.25</v>
    <v>47.6</v>
    <v>1368.75</v>
    <v>1355.35</v>
    <v>253704200</v>
    <v>IPCALAB</v>
    <v>IPCA LABORATORIES LIMITED (XNSE:IPCALAB)</v>
    <v>283716</v>
    <v>618450</v>
    <v>1949</v>
  </rv>
  <rv s="2">
    <v>2330</v>
  </rv>
  <rv s="1">
    <v>en-GB</v>
    <v>ahidqh</v>
    <v>268435456</v>
    <v>1</v>
    <v>Powered by Refinitiv</v>
    <v>0</v>
    <v>IRB INFRASTRUCTURE DEVELOPERS LIMITED (XNSE:IRB)</v>
    <v>2</v>
    <v>3</v>
    <v>Finance</v>
    <v>4</v>
    <v>78.150000000000006</v>
    <v>42.68</v>
    <v>1.5703</v>
    <v>-1.98</v>
    <v>-4.3766999999999993E-2</v>
    <v>INR</v>
    <v>IRB Infrastructure Developers Ltd. is an India-based integrated and multinational transport infrastructure developer in roads and highways sector, with major presence in the build-operate-transfer (BOT) space. The Company's in-house integrated project execution capabilities include engineering, procurement and construction (EPC) and operation and maintenance (O&amp;M) across all its business verticals like BOT, toll-operate-transfer (TOT) and hybrid annuity model (HAM). Its segments include BOT/TOT Projects and Construction. The BOT/TOT Projects segment includes operation and maintenance of roads. The Construction segment includes development and maintenance of roads. Its highways infrastructure projects include BOT Projects, BOT/TOT Projects (Private InvIT), Projects under O &amp; M (Public InvIT), TOT Projects, HAM Projects and Completed Concessions. The Company's airport infrastructure projects include Sindhudurg Airport. It has approximately 15,500 lane kilometers under operation.</v>
    <v>3180</v>
    <v>National Stock Exchange of India</v>
    <v>XNSE</v>
    <v>XNSE</v>
    <v>IRB Complex,, Chandivali Farm,Chandivali Village,, Andheri (East),, MUMBAI, MAHARASHTRA, 400072 IN</v>
    <v>45.13</v>
    <v>Construction &amp; Engineering</v>
    <v>Stock</v>
    <v>45716.473657407405</v>
    <v>726</v>
    <v>42.68</v>
    <v>280088800000</v>
    <v>IRB INFRASTRUCTURE DEVELOPERS LIMITED</v>
    <v>IRB INFRASTRUCTURE DEVELOPERS LIMITED</v>
    <v>44.5</v>
    <v>4.1185</v>
    <v>45.24</v>
    <v>43.26</v>
    <v>6039000000</v>
    <v>IRB</v>
    <v>IRB INFRASTRUCTURE DEVELOPERS LIMITED (XNSE:IRB)</v>
    <v>27555059</v>
    <v>16465990</v>
    <v>1998</v>
  </rv>
  <rv s="2">
    <v>2332</v>
  </rv>
  <rv s="1">
    <v>en-GB</v>
    <v>bju4qh</v>
    <v>268435456</v>
    <v>1</v>
    <v>Powered by Refinitiv</v>
    <v>0</v>
    <v>Ircon International Ltd (XNSE:IRCON)</v>
    <v>2</v>
    <v>3</v>
    <v>Finance</v>
    <v>4</v>
    <v>351.6</v>
    <v>140</v>
    <v>0.97460000000000002</v>
    <v>-7.16</v>
    <v>-4.8112000000000002E-2</v>
    <v>INR</v>
    <v>Ircon International Limited is an India-based integrated engineering and construction company. The Company operates in infrastructure sectors, including railways, highways, bridges, flyovers, tunnels, metro, railway electrification, extra high voltage sub-stations, electrical and mechanical works, commercial and residential buildings, and railway production units, amongst others. It offers engineering procurement and construction (EPC) services on a lumpsum turnkey, EPC, and item-rate basis for various infrastructure projects. The Company executes coal connectivity products in joint ventures with other central public sector enterprises (CPSEs) under the Ministry of Coal. In addition, it executes projects in build, operate and transfer mode and hybrid annuity mode. It has more than 50 projects in its portfolio, including five international projects in Bangladesh, Algeria, Sri Lanka, Nepal, and Myanmar. It has completed approximately 300 domestic projects and 100 international projects.</v>
    <v>1272</v>
    <v>National Stock Exchange of India</v>
    <v>XNSE</v>
    <v>XNSE</v>
    <v>C-4, District Centre,, Saket, NEW DELHI, DELHI, 110017 IN</v>
    <v>148.33000000000001</v>
    <v>Construction &amp; Engineering</v>
    <v>Stock</v>
    <v>45716.473657407405</v>
    <v>397</v>
    <v>140</v>
    <v>139967500000</v>
    <v>Ircon International Ltd</v>
    <v>Ircon International Ltd</v>
    <v>145.69999999999999</v>
    <v>17.562100000000001</v>
    <v>148.82</v>
    <v>141.66</v>
    <v>940515700</v>
    <v>IRCON</v>
    <v>Ircon International Ltd (XNSE:IRCON)</v>
    <v>6842142</v>
    <v>10359810</v>
    <v>1976</v>
  </rv>
  <rv s="2">
    <v>2334</v>
  </rv>
  <rv s="13">
    <v>en-GB</v>
    <v>ahie2w</v>
    <v>268435456</v>
    <v>1</v>
    <v>Powered by Refinitiv</v>
    <v>23</v>
    <v>ITC LIMITED (XNSE:ITC)</v>
    <v>2</v>
    <v>41</v>
    <v>Finance</v>
    <v>49</v>
    <v>499.97</v>
    <v>377.79</v>
    <v>0.62060000000000004</v>
    <v>-6.6</v>
    <v>1.6709000000000002E-2</v>
    <v>-1.6434000000000001E-2</v>
    <v>6.6</v>
    <v>INR</v>
    <v>ITC Limited is an India-based diversified conglomerate company. The Company's segments include Fast Moving Consumer Goods (FMCG); Paperboards, Paper and Packaging, and Agri Business. FMCG segment consists of cigarettes, cigars and others, such as education and stationery products, personal care products, safety matches and agarbattis, and branded packaged foods businesses, which include staples and meals, snacks, dairy and beverages, biscuits and cakes, chocolates, and coffee and confectionery. Paperboards, Paper and Packaging segment includes specialty paper and packaging, including flexibles. Agri Business segment includes agri commodities, such as wheat, rice, spices, coffee, soya and leaf tobacco. Its FMCG brands, including Aashirvaad, Sunfeast, Yippee!, Bingo!, B Natural, ITC Master Chef, Fabelle, Sunbean, Fiama, Engage, Vivel, Savlon, Classmate, Paperkraft, Mangaldeep, Aim and others. Its personal care brands include EDW Essenza, Dermafique, Fiama, Vivel, Engage and others.</v>
    <v>24567</v>
    <v>National Stock Exchange of India</v>
    <v>XNSE</v>
    <v>XNSE</v>
    <v>Virginia House, 37 Jawaharlal Nehru Road, KOLKATA, WEST BENGAL, 700071 IN</v>
    <v>402.5</v>
    <v>Food &amp; Tobacco</v>
    <v>Stock</v>
    <v>45716.473657407405</v>
    <v>136</v>
    <v>392.2</v>
    <v>5065678000000</v>
    <v>ITC LIMITED</v>
    <v>ITC LIMITED</v>
    <v>399</v>
    <v>24.791</v>
    <v>401.6</v>
    <v>395</v>
    <v>401.6</v>
    <v>12513460000</v>
    <v>ITC</v>
    <v>ITC LIMITED (XNSE:ITC)</v>
    <v>31954776</v>
    <v>11944560</v>
    <v>1910</v>
  </rv>
  <rv s="2">
    <v>2336</v>
  </rv>
  <rv s="1">
    <v>en-GB</v>
    <v>ahiebh</v>
    <v>268435456</v>
    <v>1</v>
    <v>Powered by Refinitiv</v>
    <v>0</v>
    <v>ITI LIMITED (XNSE:ITI)</v>
    <v>2</v>
    <v>3</v>
    <v>Finance</v>
    <v>4</v>
    <v>592.70000000000005</v>
    <v>210</v>
    <v>0.97519999999999996</v>
    <v>-12.95</v>
    <v>-0.05</v>
    <v>INR</v>
    <v>ITI Ltd is an India-based company, which is in the business of manufacturing, trading, and servicing of telecommunication equipment’s and rendering other associated ancillary services. The Company is also engaged in defense projects. It offers a complete range of telecom products and total solutions covering the whole spectrum of switching, transmission, access, and subscriber premises equipment. Its products include digital mobile radio (DMR) system, smart energy meters, mini personal computers, smaash laptop, 3d printing, bank automation products, ruggedized telephones for defense forces, smart cards and banking cards, handheld terminals for smart card authentication, set top boxes, wi-fi equipment, solar power modules, radio modems, AN rack hardware, and others. Its traded products include Optical transport network products, managed leased line network products, signaling point network products, IP/MPLS routers and switches, network management system solutions, and others.</v>
    <v>817</v>
    <v>National Stock Exchange of India</v>
    <v>XNSE</v>
    <v>XNSE</v>
    <v>ITI Bhavan, Doorvaninagar, BANGALORE, KARNATAKA, 560016 IN</v>
    <v>250.1</v>
    <v>Computers, Phones &amp; Household Electronics</v>
    <v>Stock</v>
    <v>45716.473657407405</v>
    <v>893</v>
    <v>246.05</v>
    <v>261937800000</v>
    <v>ITI LIMITED</v>
    <v>ITI LIMITED</v>
    <v>248</v>
    <v>0</v>
    <v>259</v>
    <v>246.05</v>
    <v>960887000</v>
    <v>ITI</v>
    <v>ITI LIMITED (XNSE:ITI)</v>
    <v>138455</v>
    <v>174290</v>
    <v>1950</v>
  </rv>
  <rv s="2">
    <v>2338</v>
  </rv>
  <rv s="1">
    <v>en-GB</v>
    <v>ahifp2</v>
    <v>268435456</v>
    <v>1</v>
    <v>Powered by Refinitiv</v>
    <v>0</v>
    <v>J B CHEMICALS AND PHARMACEUTICALS LIMITED (XNSE:JBCHEPHARM)</v>
    <v>2</v>
    <v>3</v>
    <v>Finance</v>
    <v>4</v>
    <v>2030</v>
    <v>1480</v>
    <v>0.2606</v>
    <v>66.55</v>
    <v>4.2179000000000001E-2</v>
    <v>INR</v>
    <v>J.B. Chemicals &amp; Pharmaceuticals Limited is an India-based pharmaceutical company. The Company specializes in gastroenterology, hypertension and dermatology. It is also focused on other therapeutic categories like nephrology, respiratory, virology, diabetes, and nicotine replacement therapy (NRT). The Company is engaged in the business of manufacturing and marketing of diverse range of pharmaceutical formulations, herbal remedies and active pharmaceutical ingredients (APIs). Its brands include Nicardia, Cilacar, Rantac, Metrogyl, and Cilacar-T. It specializes in manufacturing of medicated and herbal lozenges. All its lozenges (herbal, medicated and soft-centered) can be made in sugar and sugar-free options. It has implemented osmotic-controlled release oral drug delivery system (OROS) technology. It maintains a direct presence in Russia and South Africa, along with distributor relationships in the United States and various markets throughout Asia, Africa, and Latin America.</v>
    <v>5311</v>
    <v>National Stock Exchange of India</v>
    <v>XNSE</v>
    <v>XNSE</v>
    <v>cnergy IT park, unit A2, 3rd floor &amp; uNIT A, 8th floor, Appa Saheb Marathe Marg, Prabhadevi, MUMBAI, MAHARASHTRA, 400025 IN</v>
    <v>1667.2</v>
    <v>Pharmaceuticals</v>
    <v>Stock</v>
    <v>45716.473657407405</v>
    <v>1373</v>
    <v>1525.25</v>
    <v>247717500000</v>
    <v>J B CHEMICALS AND PHARMACEUTICALS LIMITED</v>
    <v>J B CHEMICALS AND PHARMACEUTICALS LIMITED</v>
    <v>1577.5</v>
    <v>38.1464</v>
    <v>1577.8</v>
    <v>1644.35</v>
    <v>155606300</v>
    <v>JBCHEPHARM</v>
    <v>J B CHEMICALS AND PHARMACEUTICALS LIMITED (XNSE:JBCHEPHARM)</v>
    <v>216953</v>
    <v>178570</v>
    <v>1976</v>
  </rv>
  <rv s="2">
    <v>2340</v>
  </rv>
  <rv s="1">
    <v>en-GB</v>
    <v>ahihc7</v>
    <v>268435456</v>
    <v>1</v>
    <v>Powered by Refinitiv</v>
    <v>0</v>
    <v>J. K. CEMENT LIMITED. (XNSE:JKCEMENT)</v>
    <v>2</v>
    <v>3</v>
    <v>Finance</v>
    <v>4</v>
    <v>4988.95</v>
    <v>3637.68</v>
    <v>1.1536</v>
    <v>-127.8</v>
    <v>-2.8292000000000001E-2</v>
    <v>INR</v>
    <v>J.K. Cement Ltd. is an India-based company cement and building products manufacturer company. The Company's product portfolio includes grey cement, white cement, wall putty, gypsum plaster, tile adhesives &amp; grouts, and wood finishes. Grey cement offers JK Super Protect Weather Shield Cement; JK Super Strong Concrete Special; JK Super Cement Portland Pozzolana Cement (PPC); JK Super Ordinary Portland Cement (OPC) 43, JK Super OPC 53, and JK Super Portland Slag Cement (PSC). The White cement portfolio includes JKC WhiteMaxX and JKC RepairMaxX. The Wall Putty portfolio provides JKC WallMaxX, JKC WallMaxX Advanced, JKC ShieldMaxX, JKC LevelMaxX, and JKC LevelMaxX Plus. The Gypsum Plaster portfolio provides JKC GypsoMaxX, JKC PlastoMaxX, and JKC BondMaxX. It operates seven grey cement manufacturing plants and two white cement and wall Putty manufacturing plants. The Company's subsidiaries include J.K. Cement (Fujairah) FZC, JK Maxx Paints Limited, and Toshali Cements Pvt Ltd., among others.</v>
    <v>4196</v>
    <v>National Stock Exchange of India</v>
    <v>XNSE</v>
    <v>XNSE</v>
    <v>Kamla Tower, Kanpur, KANPUR, UTTAR PRADESH, 208001 IN</v>
    <v>4508.1499999999996</v>
    <v>Construction Materials</v>
    <v>Stock</v>
    <v>45716.473657407405</v>
    <v>1376</v>
    <v>4360.6000000000004</v>
    <v>353502300000</v>
    <v>J. K. CEMENT LIMITED.</v>
    <v>J. K. CEMENT LIMITED.</v>
    <v>4485.05</v>
    <v>48.47</v>
    <v>4517.1499999999996</v>
    <v>4389.3500000000004</v>
    <v>77268250</v>
    <v>JKCEMENT</v>
    <v>J. K. CEMENT LIMITED. (XNSE:JKCEMENT)</v>
    <v>134968</v>
    <v>123560</v>
    <v>1994</v>
  </rv>
  <rv s="2">
    <v>2342</v>
  </rv>
  <rv s="13">
    <v>en-GB</v>
    <v>ahebdm</v>
    <v>268435456</v>
    <v>1</v>
    <v>Powered by Refinitiv</v>
    <v>23</v>
    <v>JAI BALAJI INDUSTRIES LIMITED (XBOM:532976)</v>
    <v>2</v>
    <v>41</v>
    <v>Finance</v>
    <v>40</v>
    <v>261.39999999999998</v>
    <v>124</v>
    <v>0.89790000000000003</v>
    <v>3.5</v>
    <v>2.0236999999999998E-2</v>
    <v>2.6901999999999999E-2</v>
    <v>2.65</v>
    <v>INR</v>
    <v>Jai Balaji Industries Ltd. is an India-based fully integrated steel company with a focus on specialized products like ductile iron pipes (DI Pipes) and special-grade ferro alloys. The Company is a steel manufacturer in the private sector in Eastern India having around four integrated steel manufacturing units present across West Bengal and Chhattisgarh. The Company has a diversified product portfolio that includes specialized products like DI pipes and special grade ferro alloys and other products like sponge iron, pig iron, steel billets, TMT bars, sinter, coke, and power. It is a producer of special-grade ferroalloys in India and exports them to 40 plus countries in the world. The Company manufactures different grades of pig iron, such as steel grade pig iron and foundry grade pig iron. It manufactures billets and blooms at its steel melting shops in alloy, carbon and mild steel grades. The Company undertakes the rolling of alloy, carbon and mild steel rounds, flats and squares.</v>
    <v>4431</v>
    <v>Bombay Stock Exchange</v>
    <v>XBOM</v>
    <v>XBOM</v>
    <v>5, Bentinck Street, KOLKATA, WEST BENGAL, 700001 IN</v>
    <v>133.6</v>
    <v>Metals &amp; Mining</v>
    <v>Stock</v>
    <v>45716.438356481478</v>
    <v>1379</v>
    <v>124</v>
    <v>118547100000</v>
    <v>JAI BALAJI INDUSTRIES LIMITED</v>
    <v>JAI BALAJI INDUSTRIES LIMITED</v>
    <v>132</v>
    <v>16.63</v>
    <v>130.1</v>
    <v>133.6</v>
    <v>133.6</v>
    <v>912251400</v>
    <v>532976</v>
    <v>JAI BALAJI INDUSTRIES LIMITED (XBOM:532976)</v>
    <v>25824</v>
    <v>805210</v>
    <v>1999</v>
  </rv>
  <rv s="2">
    <v>2344</v>
  </rv>
  <rv s="1">
    <v>en-GB</v>
    <v>ahih9c</v>
    <v>268435456</v>
    <v>1</v>
    <v>Powered by Refinitiv</v>
    <v>0</v>
    <v>JAMMU AND KASHMIR BANK LIMITED (XNSE:J&amp;KBANK)</v>
    <v>2</v>
    <v>3</v>
    <v>Finance</v>
    <v>4</v>
    <v>149.69999999999999</v>
    <v>86.61</v>
    <v>1.6613</v>
    <v>-2.0699999999999998</v>
    <v>-2.1368999999999999E-2</v>
    <v>INR</v>
    <v>Jammu and Kashmir Bank Limited (the Bank) is engaged in banking and financial services. Its segments include Retail, Corporate and Treasury. The Bank offers a range of products and services, such as loans, personal accounts, term deposits, insurance, cards, business accounts, agriculture loans and others. The Bank offers a range of retail credit products, including home finance, personal loans, education loans, agriculture lending, trade credit and consumer credit and a number of financial products tailored to the needs of various customer segments. It provides loans, such as housing loan, consumer loan, JK bank personal consumption loan scheme, laptop/ pc finance, festival advance scheme, education loan scheme and others. It operates through over 996 branches and 1414 Automated Teller Machine spread over 18 states and four union territories across the country. It serves different sectors, such as employees of the government, semi-government and autonomous bodies, farmers, and others.</v>
    <v>12415</v>
    <v>National Stock Exchange of India</v>
    <v>XNSE</v>
    <v>XNSE</v>
    <v>M A Road, SRINAGAR, JAMMU AND KASHMIR, 190001 IN</v>
    <v>96.59</v>
    <v>Banking Services</v>
    <v>Stock</v>
    <v>45716.473657407405</v>
    <v>1382</v>
    <v>92.68</v>
    <v>107640600000</v>
    <v>JAMMU AND KASHMIR BANK LIMITED</v>
    <v>JAMMU AND KASHMIR BANK LIMITED</v>
    <v>96.59</v>
    <v>4.8377999999999997</v>
    <v>96.87</v>
    <v>94.8</v>
    <v>1101182000</v>
    <v>J&amp;KBANK</v>
    <v>JAMMU AND KASHMIR BANK LIMITED (XNSE:J&amp;KBANK)</v>
    <v>2111995</v>
    <v>2876880</v>
    <v>1938</v>
  </rv>
  <rv s="2">
    <v>2346</v>
  </rv>
  <rv s="13">
    <v>en-GB</v>
    <v>ahdnoc</v>
    <v>268435456</v>
    <v>1</v>
    <v>Powered by Refinitiv</v>
    <v>23</v>
    <v>JBM AUTO LIMITED (XBOM:532605)</v>
    <v>2</v>
    <v>41</v>
    <v>Finance</v>
    <v>40</v>
    <v>1169.23</v>
    <v>514.15</v>
    <v>0.89290000000000003</v>
    <v>-30.05</v>
    <v>5.1320000000000003E-3</v>
    <v>-5.4996000000000003E-2</v>
    <v>2.65</v>
    <v>INR</v>
    <v>JBM Auto Limited is an India-based manufacturer of auto systems with a presence in the e-mobility space. The Company manufactures and sells sheet metal components, tools, dies and moulds and buses, including sale of spare parts, accessories and maintenance contracts of buses. Its segments include sheet metal components, assemblies and sub-assemblies (Component Division); tool, dies and moulds (Tool Room Division), and original equipment manufacturer (OEM) Division. The Component Division is engaged in the business of manufacturing of automobiles parts for commercial and passenger vehicles. The Tool Room Division manufactures dies for the sheet metal segment or sells dies. The OEM Division includes activities related to development, design, manufacture, assembly and sale of bus as well as parts, accessories and maintenance contracts of the same. The Company's products include auto systems, high-level assemblies, electric vehicles (EVs) and buses.</v>
    <v>3097</v>
    <v>Bombay Stock Exchange</v>
    <v>XBOM</v>
    <v>XBOM</v>
    <v>Plot No. 133, Sector 24, FARIDABAD, HARYANA, 121005 IN</v>
    <v>546.9</v>
    <v>Automobiles &amp; Auto Parts</v>
    <v>Stock</v>
    <v>45716.438506944447</v>
    <v>1385</v>
    <v>514.15</v>
    <v>138029900000</v>
    <v>JBM AUTO LIMITED</v>
    <v>JBM AUTO LIMITED</v>
    <v>543.25</v>
    <v>67.569999999999993</v>
    <v>546.4</v>
    <v>516.35</v>
    <v>519</v>
    <v>236494300</v>
    <v>532605</v>
    <v>JBM AUTO LIMITED (XBOM:532605)</v>
    <v>67965</v>
    <v>1135510</v>
    <v>1996</v>
  </rv>
  <rv s="2">
    <v>2348</v>
  </rv>
  <rv s="1">
    <v>en-GB</v>
    <v>ahiglh</v>
    <v>268435456</v>
    <v>1</v>
    <v>Powered by Refinitiv</v>
    <v>0</v>
    <v>JINDAL SAW LIMITED (XNSE:JINDALSAW)</v>
    <v>2</v>
    <v>3</v>
    <v>Finance</v>
    <v>4</v>
    <v>383.85</v>
    <v>189.98</v>
    <v>1.1759999999999999</v>
    <v>6.7</v>
    <v>2.7945999999999999E-2</v>
    <v>INR</v>
    <v>Jindal Saw Limited is an India-based company, which is a manufacturer and supplier of iron and steel pipes and pellets having manufacturing facilities in India, the United States of America (USA), Europe and United Arab Emirates (UAE). The Company has one primary business segment i.e. Iron &amp; Steel products, on standalone basis. The Iron &amp; Steel segment consists of the manufacturing of iron and steel pipes and pellets. Its Business Divisions consists of Welded Line Pipes; Ductile Iron (DI) Pipes; Seamless Pipes &amp; Tubes, and Mining and Pellet division. The Company manufactures submerged arc welded (SAW) pipes and spiral pipes for the energy transportation sector; carbon, alloy and seamless pipes and tubes for industrial applications; DI pipes and fittings for water and wastewater transportation. It serves a range of customers' including oil and gas exploration, transportation, power generation, supply of water for drinking, drainage, irrigation purposes, and others.</v>
    <v>7517</v>
    <v>National Stock Exchange of India</v>
    <v>XNSE</v>
    <v>XNSE</v>
    <v>Jindal Centre,, 12 Bhikaiji Cama Place, NEW DELHI, DELHI, 110066 IN</v>
    <v>250.75</v>
    <v>Metals &amp; Mining</v>
    <v>Stock</v>
    <v>45716.473657407405</v>
    <v>1388</v>
    <v>236.5</v>
    <v>152634600000</v>
    <v>JINDAL SAW LIMITED</v>
    <v>JINDAL SAW LIMITED</v>
    <v>238.85</v>
    <v>8.0261999999999993</v>
    <v>239.75</v>
    <v>246.45</v>
    <v>636640900</v>
    <v>JINDALSAW</v>
    <v>JINDAL SAW LIMITED (XNSE:JINDALSAW)</v>
    <v>3320471</v>
    <v>1278420</v>
    <v>1984</v>
  </rv>
  <rv s="2">
    <v>2350</v>
  </rv>
  <rv s="1">
    <v>en-GB</v>
    <v>ahiih7</v>
    <v>268435456</v>
    <v>1</v>
    <v>Powered by Refinitiv</v>
    <v>0</v>
    <v>JINDAL STAINLESS LIMITED (XNSE:JSL)</v>
    <v>2</v>
    <v>3</v>
    <v>Finance</v>
    <v>4</v>
    <v>848</v>
    <v>568.04999999999995</v>
    <v>1.3894</v>
    <v>-11.7</v>
    <v>-1.9613000000000002E-2</v>
    <v>INR</v>
    <v>Jindal Stainless Limited is a stainless-steel manufacturer. It is engaged in the manufacturing of stainless-steel flat products in austenitic, ferritic, martensitic and duplex grades. Its products include slabs, blooms, hot rolled (HR) coils, cold rolled (CR) coils, plates and specialty products. Blooms, as semi-finished stainless-steel products, are created using smaller mold sizes. CR produces smooth sheets and strips with precise dimensions and improved surface finishes. Plates are produced by continuously casting slabs, which are then hot rolled after undergoing annealing and pickling. Specialty Product Division serves the precision and specialty stainless steel needs of customers in India and abroad. These include coin blanks, blade steel and precision strips. HR primarily involves deforming the slab/bloom at high temperature and roll pressure. Its subsidiaries include PT. Jindal Stainless Indonesia, Evergreat International Investment Pte Ltd, Jindal Stainless FZE and others.</v>
    <v>5287</v>
    <v>National Stock Exchange of India</v>
    <v>XNSE</v>
    <v>XNSE</v>
    <v>Jindal Centre, 12, Bhikaiji Cama Place, NEW DELHI, DELHI, 110066 IN</v>
    <v>595</v>
    <v>Metals &amp; Mining</v>
    <v>Stock</v>
    <v>45716.473657407405</v>
    <v>1391</v>
    <v>573.5</v>
    <v>493566700000</v>
    <v>JINDAL STAINLESS LIMITED</v>
    <v>JINDAL STAINLESS LIMITED</v>
    <v>595</v>
    <v>20.0015</v>
    <v>596.54999999999995</v>
    <v>584.85</v>
    <v>823434600</v>
    <v>JSL</v>
    <v>JINDAL STAINLESS LIMITED (XNSE:JSL)</v>
    <v>1185041</v>
    <v>752060</v>
    <v>1980</v>
  </rv>
  <rv s="2">
    <v>2352</v>
  </rv>
  <rv s="1">
    <v>en-GB</v>
    <v>ahigoc</v>
    <v>268435456</v>
    <v>1</v>
    <v>Powered by Refinitiv</v>
    <v>0</v>
    <v>JINDAL STEEL AND POWER LIMITED (XNSE:JINDALSTEL)</v>
    <v>2</v>
    <v>3</v>
    <v>Finance</v>
    <v>4</v>
    <v>1097</v>
    <v>723.35</v>
    <v>1.4974000000000001</v>
    <v>-5.85</v>
    <v>-6.7869999999999996E-3</v>
    <v>INR</v>
    <v>Jindal Steel and Power Limited is an India-based steel producer. It operates through three segments: Iron and steel products, Power, and Others. The Iron and steel products segment comprise of manufacturing of Steel products, sponge iron, pellets, and castings. The Power segment comprises of business of power generation. The Others segment comprises mainly aviation, machinery division, and real estate. It is involved in mining of iron ore. It is also engaged in manufacturing of cement, lime, plaster, basic iron, and structural metal products. It also manufactures steam generators, except central heating hot water boiler. Its product portfolio includes rails, parallel flange beams and columns, plates and coils, angles and channels, wire rods, round bars, speed floors, Jindal panther thermos mechanically treated (TMT) rebars, Jindal panther cement, fabricated sections and semi-finished. It also has a power portfolio, comprising independent power plants and captive power projects.</v>
    <v>6371</v>
    <v>National Stock Exchange of India</v>
    <v>XNSE</v>
    <v>XNSE</v>
    <v>Jindal Centre, 12 Bhikaiji Cama Place, NEW DELHI, DELHI, 110066 IN</v>
    <v>866.2</v>
    <v>Metals &amp; Mining</v>
    <v>Stock</v>
    <v>45716.473657407405</v>
    <v>563</v>
    <v>842.4</v>
    <v>866892600000</v>
    <v>JINDAL STEEL AND POWER LIMITED</v>
    <v>JINDAL STEEL AND POWER LIMITED</v>
    <v>850</v>
    <v>21.573799999999999</v>
    <v>862</v>
    <v>856.15</v>
    <v>1011779000</v>
    <v>JINDALSTEL</v>
    <v>JINDAL STEEL AND POWER LIMITED (XNSE:JINDALSTEL)</v>
    <v>7714704</v>
    <v>2381150</v>
    <v>1979</v>
  </rv>
  <rv s="2">
    <v>2354</v>
  </rv>
  <rv s="9">
    <v>en-GB</v>
    <v>camq9c</v>
    <v>268435456</v>
    <v>1</v>
    <v>Powered by Refinitiv</v>
    <v>17</v>
    <v>JIO FINANCIAL SERVICES LIMITED (XNSE:JIOFIN)</v>
    <v>6</v>
    <v>3</v>
    <v>Finance</v>
    <v>4</v>
    <v>394.7</v>
    <v>207</v>
    <v>1.387</v>
    <v>-14.09</v>
    <v>-6.3553999999999999E-2</v>
    <v>INR</v>
    <v>Jio Financial Services Limited is an India-based core investment company. The Company is a holding company that operates its financial services business through its consumer-facing subsidiaries and joint ventures. The Company is engaged primarily in the business of investing and financing. Through the JioFinance app, it provides a range of services including loans, savings accounts, UPI bill payments, recharges, digital insurance, financial tracking and management tools and more. It offers home loans, loans against property (LAP), and loans on mutual funds (LoMF). It provides banking solutions through its Jio Payments Bank. It also has a joint venture with BlackRock to offer asset management, wealth management and broking services in India. Its subsidiaries include Jio Finance Limited, Jio Leasing Services Limited, Jio Insurance Broking Limited, and Jio Payment Solutions Limited. Jio Payments Bank Limited is a joint venture between the Company and State Bank of India.</v>
    <v>584</v>
    <v>National Stock Exchange of India</v>
    <v>XNSE</v>
    <v>XNSE</v>
    <v>1st floor, Building 4NA, Maker Maxity, Bandra Kurla Complex, Bandra-East, MUMBAI, MAHARASHTRA, 400051 IN</v>
    <v>219.9</v>
    <v>Banking Services</v>
    <v>Stock</v>
    <v>45716.473657407405</v>
    <v>207</v>
    <v>1408492000000</v>
    <v>JIO FINANCIAL SERVICES LIMITED</v>
    <v>JIO FINANCIAL SERVICES LIMITED</v>
    <v>219.26</v>
    <v>82.780500000000004</v>
    <v>221.7</v>
    <v>207.61</v>
    <v>6353142000</v>
    <v>JIOFIN</v>
    <v>JIO FINANCIAL SERVICES LIMITED (XNSE:JIOFIN)</v>
    <v>50855490</v>
    <v>19563080</v>
    <v>1999</v>
  </rv>
  <rv s="2">
    <v>2356</v>
  </rv>
  <rv s="13">
    <v>en-GB</v>
    <v>ah84yc</v>
    <v>268435456</v>
    <v>1</v>
    <v>Powered by Refinitiv</v>
    <v>23</v>
    <v>JK LAKSHMI CEMENT LIMITED (XBOM:500380)</v>
    <v>2</v>
    <v>41</v>
    <v>Finance</v>
    <v>40</v>
    <v>958</v>
    <v>661</v>
    <v>0.95709999999999995</v>
    <v>-17.95</v>
    <v>-1.7002E-2</v>
    <v>-2.5961999999999999E-2</v>
    <v>-11.45</v>
    <v>INR</v>
    <v>JK Lakshmi Cement Limited is an India-based company that is engaged in the manufacturing of cement. The Company is a manufacturer and supplier of cement and cementitious products like ready-mix concrete (RMC) and autoclaved aerated concrete (AAC) Blocks with manufacturing facilities in the state of Rajasthan, Chhattisgarh, Gujarat, Haryana, Uttar Pradesh, and Odisha. Its product range includes an array of cement products like ordinary portland cement (OPC), portland pozzolana cement (PPC), portland slag cement (PSC) and composite cement. In addition to cement products, the Company provides a host of value-added products and services such as RMC, gypsum plaster, wall putty, autoclaved aerated blocks, construction chemicals and adhesives. Its cement brand includes JK Lakshmi Cement, JK Lakshmi PRO+ Cement, Platinum Heavy Duty Cement, Platinum Supreme Cement. Its Value-added solutions include JK Lakshmiplast Gypsum Plaster, JK Smartbond Mortar, JK Lakshmi Smart Serv Cement, and others.</v>
    <v>1621</v>
    <v>Bombay Stock Exchange</v>
    <v>XBOM</v>
    <v>XBOM</v>
    <v>4th Floor, Nehru House, 4, Bahadur Shah Zafar Marg,, NEW DELHI, DELHI, 110002 IN</v>
    <v>691.45</v>
    <v>Construction Materials</v>
    <v>Stock</v>
    <v>45716.438483796293</v>
    <v>1394</v>
    <v>661</v>
    <v>82810310000</v>
    <v>JK LAKSHMI CEMENT LIMITED</v>
    <v>JK LAKSHMI CEMENT LIMITED</v>
    <v>691.4</v>
    <v>29.83</v>
    <v>691.4</v>
    <v>673.45</v>
    <v>662</v>
    <v>117670100</v>
    <v>500380</v>
    <v>JK LAKSHMI CEMENT LIMITED (XBOM:500380)</v>
    <v>5093</v>
    <v>91660</v>
    <v>1938</v>
  </rv>
  <rv s="2">
    <v>2358</v>
  </rv>
  <rv s="13">
    <v>en-GB</v>
    <v>ahd8f2</v>
    <v>268435456</v>
    <v>1</v>
    <v>Powered by Refinitiv</v>
    <v>23</v>
    <v>JK PAPER LIMITED (XBOM:532162)</v>
    <v>2</v>
    <v>41</v>
    <v>Finance</v>
    <v>40</v>
    <v>639.15</v>
    <v>277.35000000000002</v>
    <v>1.3487</v>
    <v>2.4500000000000002</v>
    <v>-8.6790000000000001E-4</v>
    <v>8.5859999999999999E-3</v>
    <v>-0.25</v>
    <v>INR</v>
    <v>JK Paper Limited is an India-based producer of paper and paper boards. The Company offers various products, such as office documentation papers, uncoated paper and board, coated paper and board, and packaging board. It offers a range of office documentation papers from economy to premium grades. The product includes photocopy and multipurpose papers for use in desktops, inkjet and laser printers, fax machines, photocopiers and multi-functional devices. It offers a range of uncoated writing and printing paper for varied needs, including the super bright JK Maplitho. Its Uncoated Paper and Board products include JK Bond, JK MICR Cheque Paper, JK Parchment Paper, and others. Its Coated Paper and Board products include JK Cote (Matt/Gloss), JK Superkote / JK Cote Premium (Gloss) and JK Cote Chromo (Matt/Gloss). Its Packaging Board products include JK Ultima, JK TuffCote, and others. It is also engaged in the business of manufacturing, marketing and exporting animal nutrition products.</v>
    <v>2879</v>
    <v>Bombay Stock Exchange</v>
    <v>XBOM</v>
    <v>XBOM</v>
    <v>Nehru House,, 4, Bahadur Shah Zafar Marg,, NEW DELHI, DELHI, 110002 IN</v>
    <v>290.14999999999998</v>
    <v>Paper &amp; Forest Products</v>
    <v>Stock</v>
    <v>45716.438483796293</v>
    <v>1397</v>
    <v>278.10000000000002</v>
    <v>50092270000</v>
    <v>JK PAPER LIMITED</v>
    <v>JK PAPER LIMITED</v>
    <v>289.95</v>
    <v>7.95</v>
    <v>285.35000000000002</v>
    <v>287.8</v>
    <v>287.8</v>
    <v>169402300</v>
    <v>532162</v>
    <v>JK PAPER LIMITED (XBOM:532162)</v>
    <v>47999</v>
    <v>606470</v>
    <v>1960</v>
  </rv>
  <rv s="2">
    <v>2360</v>
  </rv>
  <rv s="13">
    <v>en-GB</v>
    <v>ahaxw7</v>
    <v>268435456</v>
    <v>1</v>
    <v>Powered by Refinitiv</v>
    <v>23</v>
    <v>JM FINANCIAL LIMITED (XBOM:523405)</v>
    <v>2</v>
    <v>41</v>
    <v>Finance</v>
    <v>40</v>
    <v>168.85</v>
    <v>69</v>
    <v>1.0975999999999999</v>
    <v>-3.7</v>
    <v>-1.6270000000000002E-3</v>
    <v>-3.8641999999999996E-2</v>
    <v>-0.15</v>
    <v>INR</v>
    <v>JM Financial Limited is an integrated and diversified financial services company. The Company’s primary businesses include Investment Bank (IB); Mortgage Lending; Alternative and Distressed Credit, and Asset management, Wealth management and Securities business (Platform AWS). IB business caters to institutional, corporate, government and ultra-high net worth clients and includes investment banking, institutional equities and research, private equity funds, fixed income, syndication and finance. Mortgage Lending business includes both wholesale mortgage lending and retail mortgage lending (home loans, education institutions lending and LAP). Alternative and Distressed Credit business includes the asset reconstruction business and alternative credit funds. Platform AWS business provides an integrated investment platform to individual clients and includes wealth management business, broking, PMS and mutual fund business.</v>
    <v>4000</v>
    <v>Bombay Stock Exchange</v>
    <v>XBOM</v>
    <v>XBOM</v>
    <v>7th Floor, Cnergy, Appasaheb Marathe Marg, Prabhadevi, MUMBAI, MAHARASHTRA, 400025 IN</v>
    <v>95.5</v>
    <v>Investment Banking &amp; Investment Services</v>
    <v>Stock</v>
    <v>45716.438506944447</v>
    <v>1400</v>
    <v>91.8</v>
    <v>94162050000</v>
    <v>JM FINANCIAL LIMITED</v>
    <v>JM FINANCIAL LIMITED</v>
    <v>95</v>
    <v>23.81</v>
    <v>95.75</v>
    <v>92.05</v>
    <v>92.05</v>
    <v>955765800</v>
    <v>523405</v>
    <v>JM FINANCIAL LIMITED (XBOM:523405)</v>
    <v>103944</v>
    <v>3886970</v>
    <v>1986</v>
  </rv>
  <rv s="2">
    <v>2362</v>
  </rv>
  <rv s="13">
    <v>en-GB</v>
    <v>ahega2</v>
    <v>268435456</v>
    <v>1</v>
    <v>Powered by Refinitiv</v>
    <v>23</v>
    <v>JSW ENERGY LIMITED (XBOM:533148)</v>
    <v>2</v>
    <v>41</v>
    <v>Finance</v>
    <v>40</v>
    <v>804.95</v>
    <v>419.1</v>
    <v>1.0474000000000001</v>
    <v>5.45</v>
    <v>-2.3709999999999998E-3</v>
    <v>1.1888000000000001E-2</v>
    <v>-1.1000000000000001</v>
    <v>INR</v>
    <v>JSW Energy Limited is an India-based power company, which is engaged in the business of power generation. The Company operates through two segments: Thermal, and Renewables. Its Thermal segments comprises generation of power from coal and other thermal sources (lignite, gas, and oil) from plants owned and related ancillary services. Its Renewables segment comprises generation of power from renewable energy sources through hydro, wind, solar and related ancillary services. Its plants include Baspa, Karcham Wangtoo, Barmer, Vijaynagar and Ratnagiri. Baspa Plant is in the higher reaches of the Himalayas and has a generating capacity of approximately 300 megawatts (MW). The Karcham Wangtoo plant is located on the river Satluj in Kinnaur District of Himachal Pradesh and has a generating capacity of approximately 1091 MW. Barmer Plant is located close to its fuel source, the lignite mines in Kapurdi, and Jalipa. The Vijayanagar plant consists of two separate business units, BU I and SBU I.</v>
    <v>2844</v>
    <v>Bombay Stock Exchange</v>
    <v>XBOM</v>
    <v>XBOM</v>
    <v>JSW Centre, Bandra Kurla Complex, Bandra (East), MUMBAI, MAHARASHTRA, 400051 IN</v>
    <v>467.85</v>
    <v>Electrical Utilities &amp; IPPs</v>
    <v>Stock</v>
    <v>45716.438506944447</v>
    <v>896</v>
    <v>442.35</v>
    <v>815428400000</v>
    <v>JSW ENERGY LIMITED</v>
    <v>JSW ENERGY LIMITED</v>
    <v>452.95</v>
    <v>41.69</v>
    <v>458.45</v>
    <v>463.9</v>
    <v>462.8</v>
    <v>1745165000</v>
    <v>533148</v>
    <v>JSW ENERGY LIMITED (XBOM:533148)</v>
    <v>165454</v>
    <v>6475550</v>
    <v>1994</v>
  </rv>
  <rv s="2">
    <v>2364</v>
  </rv>
  <rv s="20">
    <v>en-GB</v>
    <v>cazhar</v>
    <v>268435456</v>
    <v>1</v>
    <v>Powered by Refinitiv</v>
    <v>42</v>
    <v>JSW INFRASTRUCTURE LIMITED (XBOM:543994)</v>
    <v>6</v>
    <v>41</v>
    <v>Finance</v>
    <v>40</v>
    <v>361</v>
    <v>211.55</v>
    <v>1.964</v>
    <v>-4.5</v>
    <v>9.8210000000000007E-4</v>
    <v>-1.7354000000000001E-2</v>
    <v>0.25</v>
    <v>INR</v>
    <v>JSW Infrastructure Limited is an India-based company, The Company is focused on developing, operating, and maintaining ports services, ports-related infrastructure development activities, and development of infrastructure. It offers comprehensive maritime services that encompass cargo handling, storage solutions, logistics services, and value-added offerings, positioning it as an end-to-end logistics solutions provider. The Company handles a diverse range of cargo types, from dry bulk and break bulk to liquid bulk, gases, and containers. The Company's subsidiaries include JSW Jaigarh Port Limited, Southwest Port Limited, JSW Shipyard Private Limited, Nandgaon Port Private Limited, JSW Dharamtar Port Private Limited, JSW Mangalore Container Terminal Private Limited, Masad Infra Services Private Limited, Jaigarh Digni Rail Limited, JSW Salav Port Private Limited, JSW Paradip Terminal Private Limited, Paradip East Quay Coal Terminal Private Limited, among others.</v>
    <v>696</v>
    <v>Bombay Stock Exchange</v>
    <v>XBOM</v>
    <v>XBOM</v>
    <v>JSW Centre, Bandra Kurla Complex, Bandra East, MUMBAI, MAHARASHTRA, 400051 IN</v>
    <v>260</v>
    <v>Transport Infrastructure</v>
    <v>Stock</v>
    <v>45716.438356481478</v>
    <v>253.3</v>
    <v>537594200000</v>
    <v>JSW INFRASTRUCTURE LIMITED</v>
    <v>JSW INFRASTRUCTURE LIMITED</v>
    <v>256.25</v>
    <v>40.36</v>
    <v>259.3</v>
    <v>254.8</v>
    <v>254.8</v>
    <v>2072852000</v>
    <v>543994</v>
    <v>JSW INFRASTRUCTURE LIMITED (XBOM:543994)</v>
    <v>53137</v>
    <v>3459800</v>
    <v>2006</v>
  </rv>
  <rv s="2">
    <v>2366</v>
  </rv>
  <rv s="13">
    <v>en-GB</v>
    <v>ah7x77</v>
    <v>268435456</v>
    <v>1</v>
    <v>Powered by Refinitiv</v>
    <v>23</v>
    <v>JSW Steel Limited (XBOM:500228)</v>
    <v>2</v>
    <v>41</v>
    <v>Finance</v>
    <v>40</v>
    <v>1063.3499999999999</v>
    <v>762</v>
    <v>1.2426999999999999</v>
    <v>-21.1</v>
    <v>1.4710000000000001E-3</v>
    <v>-2.1654E-2</v>
    <v>1.4</v>
    <v>INR</v>
    <v>JSW Steel Limited is an India-based holding company. The Company is primarily engaged in the business of manufacturing and sale of iron and steel products. It is an integrated manufacturer of a diverse range of steel products with its manufacturing facilities located at Vijayanagar Works in Karnataka, Dolvi Works in Maharashtra and Salem works in Tamil Nadu and also in the United States of America and Italy. It also has a plate and coil mill division in Anjar, Gujarat. It offers a gamut of steel products that includes hot rolled, cold rolled, bare and pre-painted galvanized and Galvalume, thermo-mechanically treated (TMT) rebars, wire rods and special steel. It offers a range of coated steel products that provide anti-corrosive properties. It serves multiple brands with its coated steel products, including GI (Vishwas), GL (Silveron), Color Coated (Everglow, Colouron+, Pragati+) and OEM products (Radiance). Its subsidiaries include JSW Steel (USA) Inc., Purest Energy, LLC, and others.</v>
    <v>13301</v>
    <v>Bombay Stock Exchange</v>
    <v>XBOM</v>
    <v>XBOM</v>
    <v>JSW Centre, Bandra-Kurla Complex, Bandra East, MUMBAI, MAHARASHTRA, 400051 IN</v>
    <v>967.1</v>
    <v>Metals &amp; Mining</v>
    <v>Stock</v>
    <v>45716.438506944447</v>
    <v>1405</v>
    <v>941</v>
    <v>2339296000000</v>
    <v>JSW Steel Limited</v>
    <v>JSW Steel Limited</v>
    <v>967.1</v>
    <v>71.959999999999994</v>
    <v>974.4</v>
    <v>953.3</v>
    <v>953.3</v>
    <v>2439943000</v>
    <v>500228</v>
    <v>JSW Steel Limited (XBOM:500228)</v>
    <v>27350</v>
    <v>1764440</v>
    <v>1994</v>
  </rv>
  <rv s="2">
    <v>2368</v>
  </rv>
  <rv s="1">
    <v>en-GB</v>
    <v>ahiiyc</v>
    <v>268435456</v>
    <v>1</v>
    <v>Powered by Refinitiv</v>
    <v>0</v>
    <v>Jubilant FoodWorks Limited (XNSE:JUBLFOOD)</v>
    <v>2</v>
    <v>3</v>
    <v>Finance</v>
    <v>4</v>
    <v>796.75</v>
    <v>421.05</v>
    <v>0.79520000000000002</v>
    <v>-44.8</v>
    <v>-6.6776000000000002E-2</v>
    <v>INR</v>
    <v>Jubilant FoodWorks Limited is a food service company. The Company is engaged in retail sales of food through international and homegrown brands addressing different food market segments. International brands include Domino’s Pizza, Dunkin’ Donuts and Popeyes. For Domino’s Pizza, the Company has rights to open and operate Domino’s Pizza Restaurants in India, Sri Lanka, Bangladesh and Nepal. In India, it has a network of approximately 1,995 Domino’s restaurants across 421 cities. It operates 42 Popeyes restaurants in 15 cities and 31 Dunkin’ restaurants across 10 cities. In Sri Lanka and Bangladesh, the Company operates through its wholly owned subsidiaries, which has approximately 50 and 28 restaurants respectively. Hong’s Kitchen’ is the first owned restaurant brand of the Company operating in the Chinese cuisine segment which has 28 restaurants across six cities. Its subsidiaries include Jubilant FoodWorks Lanka (Private) Ltd, Jubilant FoodWorks Bangladesh Ltd., and others.</v>
    <v>34120</v>
    <v>National Stock Exchange of India</v>
    <v>XNSE</v>
    <v>XNSE</v>
    <v>5th Floor, Tower D, Logix Techno Park, Plot No 5, NOIDA, UTTAR PRADESH, 201304 IN</v>
    <v>659.25</v>
    <v>Hotels &amp; Entertainment Services</v>
    <v>Stock</v>
    <v>45716.473657407405</v>
    <v>144</v>
    <v>623</v>
    <v>447790900000</v>
    <v>Jubilant FoodWorks Limited</v>
    <v>Jubilant FoodWorks Limited</v>
    <v>658</v>
    <v>115.06</v>
    <v>670.9</v>
    <v>626.1</v>
    <v>657597400</v>
    <v>JUBLFOOD</v>
    <v>Jubilant FoodWorks Limited (XNSE:JUBLFOOD)</v>
    <v>4478047</v>
    <v>2826220</v>
    <v>1995</v>
  </rv>
  <rv s="2">
    <v>2370</v>
  </rv>
  <rv s="1">
    <v>en-GB</v>
    <v>c12gec</v>
    <v>268435456</v>
    <v>1</v>
    <v>Powered by Refinitiv</v>
    <v>0</v>
    <v>JUBILANT INGREVIA LIMITED (XNSE:JUBLINGREA)</v>
    <v>2</v>
    <v>3</v>
    <v>Finance</v>
    <v>4</v>
    <v>885</v>
    <v>422</v>
    <v>1.1200000000000001</v>
    <v>-32.200000000000003</v>
    <v>-4.9660999999999997E-2</v>
    <v>INR</v>
    <v>Jubilant Ingrevia Limited is a vertically integrated provider of life sciences products and solutions. Its segments include Specialty chemicals, Nutrition &amp; Health solutions and Chemical intermediates. The Specialty Chemicals segment includes bio-pyridine &amp; bio-picolines, fine chemicals, agro chemicals, custom development and manufacturing organization, and microbial control solutions. The Nutrition &amp; Health solutions segment includes nutrition and health ingredients and animal and human nutrition health solutions. The Chemical Intermediates segment includes acetyls and specialty ethanol. In agro chemicals, it offers value-added derivatives, derived from specialty building blocks such as pyridine, picoline and diketene derivatives. This sub-segment includes insecticides, herbicides and fungicides. Its product portfolio includes vital nutritional ingredients, including Vitamin B3, Vitamin B4, Picolinates, and premix formulations designed for both animal and human nutrition.</v>
    <v>2300</v>
    <v>National Stock Exchange of India</v>
    <v>XNSE</v>
    <v>XNSE</v>
    <v>1A, Sector 16A, NOIDA, UTTAR PRADESH, 201301 IN</v>
    <v>655.6</v>
    <v>Chemicals</v>
    <v>Stock</v>
    <v>45716.473657407405</v>
    <v>1408</v>
    <v>609.5</v>
    <v>102514800000</v>
    <v>JUBILANT INGREVIA LIMITED</v>
    <v>JUBILANT INGREVIA LIMITED</v>
    <v>638.65</v>
    <v>47.213700000000003</v>
    <v>648.4</v>
    <v>616.20000000000005</v>
    <v>158104200</v>
    <v>JUBLINGREA</v>
    <v>JUBILANT INGREVIA LIMITED (XNSE:JUBLINGREA)</v>
    <v>394117</v>
    <v>273190</v>
    <v>2019</v>
  </rv>
  <rv s="2">
    <v>2372</v>
  </rv>
  <rv s="1">
    <v>en-GB</v>
    <v>ahiivh</v>
    <v>268435456</v>
    <v>1</v>
    <v>Powered by Refinitiv</v>
    <v>0</v>
    <v>JUBILANT PHARMOVA LIMITED (XNSE:JUBLPHARMA)</v>
    <v>2</v>
    <v>3</v>
    <v>Finance</v>
    <v>4</v>
    <v>1309.9000000000001</v>
    <v>538.04999999999995</v>
    <v>1.913</v>
    <v>-6.95</v>
    <v>-7.6400000000000001E-3</v>
    <v>INR</v>
    <v>Jubilant Pharmova Limited is an India-based integrated pharmaceutical company. The Company’s segments include Radiopharma, Allergy Immunotherapy, Contract Development and Manufacturing Organisation-Sterile Injectables, Generics, Contract Research, Development and Manufacturing Organisation, Proprietary Novel Drugs, and Management Services. The Radiopharma segment comprises radiopharmaceuticals including radio pharmacies. The Contract Development and Manufacturing Organisation-Sterile Injectables segment includes contract development and manufacturing organisation-sterile injectables products. The Generics segment includes solid dosage formulations. The Contract Research, Development and Manufacturing Organisation segment includes drug discovery services, and active pharmaceutical ingredients. The Proprietary Novel Drugs segment includes patient-focused biopharmaceutical business working to address unmet medical needs in oncology and autoimmune diseases.</v>
    <v>995</v>
    <v>National Stock Exchange of India</v>
    <v>XNSE</v>
    <v>XNSE</v>
    <v>1A, Sector 16A, NOIDA, UTTAR PRADESH, 201301 IN</v>
    <v>917.5</v>
    <v>Pharmaceuticals</v>
    <v>Stock</v>
    <v>45716.473657407405</v>
    <v>1411</v>
    <v>878.05</v>
    <v>148655300000</v>
    <v>JUBILANT PHARMOVA LIMITED</v>
    <v>JUBILANT PHARMOVA LIMITED</v>
    <v>899.9</v>
    <v>22.372800000000002</v>
    <v>909.65</v>
    <v>902.7</v>
    <v>158396700</v>
    <v>JUBLPHARMA</v>
    <v>JUBILANT PHARMOVA LIMITED (XNSE:JUBLPHARMA)</v>
    <v>238276</v>
    <v>342410</v>
    <v>1978</v>
  </rv>
  <rv s="2">
    <v>2374</v>
  </rv>
  <rv s="1">
    <v>en-GB</v>
    <v>ahhckr</v>
    <v>268435456</v>
    <v>1</v>
    <v>Powered by Refinitiv</v>
    <v>0</v>
    <v>JUPITER WAGONS LIMITED (XNSE:JWL)</v>
    <v>2</v>
    <v>3</v>
    <v>Finance</v>
    <v>4</v>
    <v>748.1</v>
    <v>285.75</v>
    <v>0.99690000000000001</v>
    <v>-9.1999999999999993</v>
    <v>-3.0733E-2</v>
    <v>INR</v>
    <v>Jupiter Wagons Limited is an integrated railway engineering company for freight wagons and passenger coach items for the Indian Railways. The Company is engaged in the business of metal fabrication, comprising load bodies for commercial vehicles, rail freight wagons, and manufacturing railway transportation equipment. Its products include wagons, wagon accessories, brake systems, brake discs, complete track solutions, commercial vehicle load bodies, commercial electric vehicles, and containers. It caters to industries such as railways, metro rail, automobile, transportation, logistics, construction equipment, municipalities, healthcare, energy, mining, and infrastructure. The Company also specializes in railway and electric truck battery technology. The Company client base include Indian Railways, American Railroads, and the Indian Ministry of Defense. Its subsidiaries are Jupiter Electric Mobility Private Limited and Habitation Real Estate LLP.</v>
    <v>594</v>
    <v>National Stock Exchange of India</v>
    <v>XNSE</v>
    <v>XNSE</v>
    <v>4/2. Middleton Street,, KOLKATA, WEST BENGAL, 700071 IN</v>
    <v>301.64999999999998</v>
    <v>Machinery, Equipment &amp; Components</v>
    <v>Stock</v>
    <v>45716.473657407405</v>
    <v>1414</v>
    <v>285.75</v>
    <v>130660500000</v>
    <v>JUPITER WAGONS LIMITED</v>
    <v>JUPITER WAGONS LIMITED</v>
    <v>295.95</v>
    <v>32.653599999999997</v>
    <v>299.35000000000002</v>
    <v>290.14999999999998</v>
    <v>424498000</v>
    <v>JWL</v>
    <v>JUPITER WAGONS LIMITED (XNSE:JWL)</v>
    <v>2914583</v>
    <v>4375340</v>
    <v>1979</v>
  </rv>
  <rv s="2">
    <v>2376</v>
  </rv>
  <rv s="1">
    <v>en-GB</v>
    <v>ahij7w</v>
    <v>268435456</v>
    <v>1</v>
    <v>Powered by Refinitiv</v>
    <v>0</v>
    <v>JUST DIAL LIMITED (XNSE:JUSTDIAL)</v>
    <v>2</v>
    <v>3</v>
    <v>Finance</v>
    <v>4</v>
    <v>1395</v>
    <v>756.05</v>
    <v>1.3665</v>
    <v>-52.2</v>
    <v>-5.8491000000000001E-2</v>
    <v>INR</v>
    <v>Just Dial Limited is a local search engine company. The Company provides local search, search related services and software services to users in India through multiple platforms such as the Internet, mobile Internet, over the telephone (voice), text (SMS). It enables quick discovery of local businesses across categories and geographies through rich and curated information served via multiple platforms: Website, mobile site, Android &amp; iOS apps and pan-India voice service. Its platforms include JD App, JD Ratings, JD Business, JD Mart, JD Analytics, Online Self-Sign-Up, JD Omni and JD Pay. JD App is a one-stop destination offering simple and intuitive business discovery services, it also contains features like user ratings, location-based search, 360-degree images, movies, news, sports, stocks and augmented reality (AR)-based listing finder, among others. JD Mart is an exclusive B2B marketplace made for micro, small and medium enterprises (MSMEs) to fulfil their business requirements.</v>
    <v>12834</v>
    <v>National Stock Exchange of India</v>
    <v>XNSE</v>
    <v>XNSE</v>
    <v>Palm Court Building - M, 501/B, 5th Floor, New Link Road, Besides Goregaon Sports Complex, Malad West, MUMBAI, MAHARASHTRA, 400064 IN</v>
    <v>875</v>
    <v>Software &amp; IT Services</v>
    <v>Stock</v>
    <v>45716.473657407405</v>
    <v>1417</v>
    <v>832</v>
    <v>69869090000</v>
    <v>JUST DIAL LIMITED</v>
    <v>JUST DIAL LIMITED</v>
    <v>873</v>
    <v>14</v>
    <v>892.45</v>
    <v>840.25</v>
    <v>85040280</v>
    <v>JUSTDIAL</v>
    <v>JUST DIAL LIMITED (XNSE:JUSTDIAL)</v>
    <v>356067</v>
    <v>408440</v>
    <v>1993</v>
  </rv>
  <rv s="2">
    <v>2378</v>
  </rv>
  <rv s="1">
    <v>en-GB</v>
    <v>ahijdm</v>
    <v>268435456</v>
    <v>1</v>
    <v>Powered by Refinitiv</v>
    <v>0</v>
    <v>JYOTHY LABS LIMITED (XNSE:JYOTHYLAB)</v>
    <v>2</v>
    <v>3</v>
    <v>Finance</v>
    <v>4</v>
    <v>595.85</v>
    <v>318</v>
    <v>0.98650000000000004</v>
    <v>-11.7</v>
    <v>-3.5019000000000002E-2</v>
    <v>INR</v>
    <v>Jyothy Labs Limited is a fast-moving consumer goods (FMCG) company. The Company is principally engaged in manufacturing and marketing of fabric care, dishwashing, personal care, and household insecticide products, and also provides laundry and dry-cleaning services. The Company's segments include Fabric Care, Dishwashing, Household Insecticides, Personal Care, and Others. The Fabric Care segment includes fabric whitener, fabric enhancer, detergent powder, detergent liquid and bar soap. The Dishwashing segment includes dish wash bar, gel, liquid, dish wash scrubber, dishwash steel scrubber and dishwash powder. The Household Insecticides segment includes mosquito repellent coils, liquids, and insect repellent sticks. The Personal Care segment includes body soap, Insecticides toothpaste, deodorants, talcum powder, after shave and hand wash. The Others segment includes laundry services, incense sticks, toilet cleaner and floor cleaner. Jyothy Kallol Bangladesh Limited is its subsidiary.</v>
    <v>2943</v>
    <v>National Stock Exchange of India</v>
    <v>XNSE</v>
    <v>XNSE</v>
    <v>Ujala House, Ram Krishna Mandir Road, Off Andheri Kurla Road, Kondivita, Andheri East, MUMBAI, MAHARASHTRA, 400059 IN</v>
    <v>335.5</v>
    <v>Personal &amp; Household Products &amp; Services</v>
    <v>Stock</v>
    <v>45716.473657407405</v>
    <v>1420</v>
    <v>319.64999999999998</v>
    <v>121988700000</v>
    <v>JYOTHY LABS LIMITED</v>
    <v>JYOTHY LABS LIMITED</v>
    <v>330</v>
    <v>31.872199999999999</v>
    <v>334.1</v>
    <v>322.39999999999998</v>
    <v>367214500</v>
    <v>JYOTHYLAB</v>
    <v>JYOTHY LABS LIMITED (XNSE:JYOTHYLAB)</v>
    <v>868344</v>
    <v>577610</v>
    <v>1992</v>
  </rv>
  <rv s="2">
    <v>2380</v>
  </rv>
  <rv s="1">
    <v>en-GB</v>
    <v>ahiocw</v>
    <v>268435456</v>
    <v>1</v>
    <v>Powered by Refinitiv</v>
    <v>0</v>
    <v>K.P.R. MILL LIMITED (XNSE:KPRMILL)</v>
    <v>2</v>
    <v>3</v>
    <v>Finance</v>
    <v>4</v>
    <v>1194</v>
    <v>743</v>
    <v>1.2126999999999999</v>
    <v>-15.55</v>
    <v>-1.9030000000000002E-2</v>
    <v>INR</v>
    <v>K.P.R. Mill Limited is an India-based textile company. The Company is engaged in the business of yarn, fabrics, garments, green power, sugar and ethanol. The Company's segments include textile, sugar and others. It produces yarns in a comprehensive range and varieties like compact yarn, combed yarn, carded yarn, melange yarn, polyester cotton, viscose yarn, grindel yarn and red label yarn. Its fabric products include the entire range of single jersey (also with lycra/spandex), interlock, rib, two and three thread fleece, pique polo, flat bed collar are key products. The Company provides a range of inner wear and athleisure wear for the Indian market under the brand name FASO. It provides men's wear and women's wear. It provides various garment types, such as casual wear, sportswear, active wear, sleep wear and work wear. It has a capacity to produce approximately 1,00,000 metric tons (MT) of cotton yarn; 4,000 MT Viscose vortex yarn per annum; 40,000 MT fabrics per annum, and others.</v>
    <v>20774</v>
    <v>National Stock Exchange of India</v>
    <v>XNSE</v>
    <v>XNSE</v>
    <v>1st Floor, Srivari Shrimat, 1045, Avinashi Road, COIMBATORE, TAMIL NADU, 641018 IN</v>
    <v>813</v>
    <v>Textiles &amp; Apparel</v>
    <v>Stock</v>
    <v>45716.473657407405</v>
    <v>1423</v>
    <v>794.2</v>
    <v>277040300000</v>
    <v>K.P.R. MILL LIMITED</v>
    <v>K.P.R. MILL LIMITED</v>
    <v>811.75</v>
    <v>33.880000000000003</v>
    <v>817.15</v>
    <v>801.6</v>
    <v>341814000</v>
    <v>KPRMILL</v>
    <v>K.P.R. MILL LIMITED (XNSE:KPRMILL)</v>
    <v>131334</v>
    <v>138420</v>
    <v>2003</v>
  </rv>
  <rv s="2">
    <v>2382</v>
  </rv>
  <rv s="1">
    <v>en-GB</v>
    <v>ahijm7</v>
    <v>268435456</v>
    <v>1</v>
    <v>Powered by Refinitiv</v>
    <v>0</v>
    <v>KAJARIA CERAMICS LIMITED (XNSE:KAJARIACER)</v>
    <v>2</v>
    <v>3</v>
    <v>Finance</v>
    <v>4</v>
    <v>1578.7</v>
    <v>846.5</v>
    <v>1.1006</v>
    <v>-22.45</v>
    <v>-2.5663999999999999E-2</v>
    <v>INR</v>
    <v>Kajaria Ceramics Limited is an India-based manufacturer of ceramic/vitrified tiles. The Company's segments include Tiles and Others. The Tiles segment is engaged in the manufacturing and trading of ceramic and vitrified wall and floor tiles. The Others segment is engaged in the manufacturing of sanitaryware and faucet and trading of plywood and laminates. Its product categories include glazed vitrified tiles - Eternity, ceramic wall and floor tiles, polished vitrified tiles and tile adhesives. The Company's wall tiles product categories include bathroom, kitchen, outdoor, living room, bedroom and wall tiles for commercial spaces. Its floor tiles product categories include living room, outdoor, bedroom, kitchen, bathroom and floor tiles for commercial spaces. The Company's Eternity glazed vitrified tiles include admiral brown, bolvia grey, ambrosia, ambrosia decor, apollo grey, astonia bronze, astonia nero and blossom beige decor.</v>
    <v>7394</v>
    <v>National Stock Exchange of India</v>
    <v>XNSE</v>
    <v>XNSE</v>
    <v>J-1/B-1 (Extn.), Mohan Co-op Ind Estate, (Opp. Badarpur Thermal Power Station), NEW DELHI, DELHI, 110044 IN</v>
    <v>866.85</v>
    <v>Homebuilding &amp; Construction Supplies</v>
    <v>Stock</v>
    <v>45716.473657407405</v>
    <v>1426</v>
    <v>846.5</v>
    <v>139251800000</v>
    <v>KAJARIA CERAMICS LIMITED</v>
    <v>KAJARIA CERAMICS LIMITED</v>
    <v>865</v>
    <v>38.410200000000003</v>
    <v>874.75</v>
    <v>852.3</v>
    <v>159272300</v>
    <v>KAJARIACER</v>
    <v>KAJARIA CERAMICS LIMITED (XNSE:KAJARIACER)</v>
    <v>178268</v>
    <v>294160</v>
    <v>1985</v>
  </rv>
  <rv s="2">
    <v>2384</v>
  </rv>
  <rv s="1">
    <v>en-GB</v>
    <v>ahijrw</v>
    <v>268435456</v>
    <v>1</v>
    <v>Powered by Refinitiv</v>
    <v>0</v>
    <v>KALPATARU PROJECTS INTERNATIONAL LIMITED (XNSE:KPIL)</v>
    <v>2</v>
    <v>3</v>
    <v>Finance</v>
    <v>4</v>
    <v>1449</v>
    <v>845.3</v>
    <v>1.3125</v>
    <v>-31.05</v>
    <v>-3.4460000000000005E-2</v>
    <v>INR</v>
    <v>Kalpataru Projects International Limited is a specialized engineering, procurement and construction (EPC) company. It is engaged in Power Transmission &amp; Distribution, Buildings &amp; Factories, Water Supply &amp; Irrigation, Railways, Oil &amp; Gas Pipelines, Urban Mobility (Flyovers &amp; Metro Rail), Highways and Airports. It is executing projects in over 30 countries and has a global footprint in 73 countries. It is an EPC contractor in railway infrastructure space and caters to turnkey solutions for conventional rail lines and metro rail. It undertakes railway projects for overhead electrification, traction substation, track-laying, earthwork, bridges, buildings, stations, signaling and telecommunications and others. It undertakes EPC contracting for cross-country pipelines, terminals, process plants and gas gathering stations for oil and gas sector across territories throughout the globe. It provides end-to-end solutions ranging from in-house design, testing, procurement, fabrication and others.</v>
    <v>8441</v>
    <v>National Stock Exchange of India</v>
    <v>XNSE</v>
    <v>XNSE</v>
    <v>101, Kalpataru Synergy, Opp. Grand Hyatt, Santacruz(E), MUMBAI, MAHARASHTRA, 400055 IN</v>
    <v>898</v>
    <v>Construction &amp; Engineering</v>
    <v>Stock</v>
    <v>45716.473657407405</v>
    <v>1429</v>
    <v>856.5</v>
    <v>154369800000</v>
    <v>KALPATARU PROJECTS INTERNATIONAL LIMITED</v>
    <v>KALPATARU PROJECTS INTERNATIONAL LIMITED</v>
    <v>887.55</v>
    <v>27.97</v>
    <v>901.05</v>
    <v>870</v>
    <v>170772600</v>
    <v>KPIL</v>
    <v>KALPATARU PROJECTS INTERNATIONAL LIMITED (XNSE:KPIL)</v>
    <v>1054245</v>
    <v>658980</v>
    <v>1981</v>
  </rv>
  <rv s="2">
    <v>2386</v>
  </rv>
  <rv s="13">
    <v>en-GB</v>
    <v>c1d2c7</v>
    <v>268435456</v>
    <v>1</v>
    <v>Powered by Refinitiv</v>
    <v>23</v>
    <v>KALYAN JEWELLERS INDIA LIMITED (XBOM:543278)</v>
    <v>2</v>
    <v>41</v>
    <v>Finance</v>
    <v>40</v>
    <v>794.6</v>
    <v>337</v>
    <v>0.9214</v>
    <v>-5.65</v>
    <v>1.2722000000000001E-2</v>
    <v>-1.2036999999999999E-2</v>
    <v>5.9</v>
    <v>INR</v>
    <v>Kalyan Jewellers India Limited is an India-based international retail Jewelry chain, which is engaged in manufacturing and retailing of primarily gold and precious stone studded jewelries. The Company’s brand includes Mudhra, Nimah, Anokhi, Rang, Tejasvi, Ziah, Laya, Glo, Candere, Vedha, Apoorva, and Hera. Its products include chain, necklace, bangles, bracelets, nose studs, choker set, daily wear, vaddanam, jewellery set, rings, earrings, pendant, anklets, pearl studs, moti set, jhumka, locket, haram, kada, payal, and second stud. The Company manufactures Jewelry from various metals, such as gold, diamond, silver, platinum, gemstone, white gold, and rose gold. It has approximately 150 retail stores spread across India and Middle East. Its subsidiaries include Kalyan Jewellers FZE, Kalyan Jewellers LLC, Kalyan Jewellers for Golden Jewelry Company, W.L.L., Kenouz Al Sharq Gold Ind.LLC, Kalyan Jewelers, Inc., Kalyan Jewellers Bahrain W.L.L, and Enovate Lifestyles Private Limited.</v>
    <v>11177</v>
    <v>Bombay Stock Exchange</v>
    <v>XBOM</v>
    <v>XBOM</v>
    <v>TC-32/204/2, SITARAM MILL ROAD / PREMJI ROAD, PUNKUNNAM, THRICHUR, KERALA, 680002 IN</v>
    <v>471.2</v>
    <v>Specialty Retailers</v>
    <v>Stock</v>
    <v>45716.438483796293</v>
    <v>1432</v>
    <v>453.35</v>
    <v>483949500000</v>
    <v>KALYAN JEWELLERS INDIA LIMITED</v>
    <v>KALYAN JEWELLERS INDIA LIMITED</v>
    <v>459.8</v>
    <v>72.680000000000007</v>
    <v>469.4</v>
    <v>463.75</v>
    <v>469.65</v>
    <v>1031435000</v>
    <v>543278</v>
    <v>KALYAN JEWELLERS INDIA LIMITED (XBOM:543278)</v>
    <v>551036</v>
    <v>10842190</v>
    <v>2009</v>
  </rv>
  <rv s="2">
    <v>2388</v>
  </rv>
  <rv s="13">
    <v>en-GB</v>
    <v>ah7u9c</v>
    <v>268435456</v>
    <v>1</v>
    <v>Powered by Refinitiv</v>
    <v>23</v>
    <v>KANSAI NEROLAC PAINTS LIMITED (XBOM:500165)</v>
    <v>2</v>
    <v>41</v>
    <v>Finance</v>
    <v>40</v>
    <v>320.64999999999998</v>
    <v>221.45</v>
    <v>0.93069999999999997</v>
    <v>-5.25</v>
    <v>-5.2949999999999994E-3</v>
    <v>-2.2756999999999999E-2</v>
    <v>-1.2</v>
    <v>INR</v>
    <v>Kansai Nerolac Paints Limited is an India-based paints and coating manufacturer, specializing in industrial coatings. The Company is engaged in manufacturing and supplying of paints, varnishes, enamels and lacquers. Its product categories include interior wall paints, exterior wall paints, wood coatings, paint ancillary, metal enamel paints, waterproofing, interior textures and adhesive. Its NXTGEN home painting services include trained and certified painters, on-site sanitation, and clean and dust-free process. The Company serves various sectors, including homes (interior &amp; exterior, wood finish, construction chemicals, tile adhesive), automobiles (four-wheeler, two-wheeler/three-wheeler, electric vehicle, commercial vehicle, tractors), new segments (underbody coats, alloy wheels and seam sealers), consumer durables (fans, microwaves, refrigerators, washing machine), personal use articles (hair clips, artificial jewelry), or transportation infrastructure (bridges, metro rail).</v>
    <v>3784</v>
    <v>Bombay Stock Exchange</v>
    <v>XBOM</v>
    <v>XBOM</v>
    <v>28th Floor, A - Wing, Marathon Futurex, Mafatlal Mills Compound, N M Joshi Marg, Area: Lower Parel, MUMBAI, MAHARASHTRA, 400013 IN</v>
    <v>229.95</v>
    <v>Chemicals</v>
    <v>Stock</v>
    <v>45716.43849537037</v>
    <v>1435</v>
    <v>221.45</v>
    <v>186847900000</v>
    <v>KANSAI NEROLAC PAINTS LIMITED</v>
    <v>KANSAI NEROLAC PAINTS LIMITED</v>
    <v>229.95</v>
    <v>16.16</v>
    <v>230.7</v>
    <v>225.45</v>
    <v>225.45</v>
    <v>808410300</v>
    <v>500165</v>
    <v>KANSAI NEROLAC PAINTS LIMITED (XBOM:500165)</v>
    <v>12839</v>
    <v>241080</v>
    <v>1920</v>
  </rv>
  <rv s="2">
    <v>2390</v>
  </rv>
  <rv s="9">
    <v>en-GB</v>
    <v>c84aw7</v>
    <v>268435456</v>
    <v>1</v>
    <v>Powered by Refinitiv</v>
    <v>17</v>
    <v>KAYNES TECHNOLOGY INDIA LIMITED (XNSE:KAYNES)</v>
    <v>6</v>
    <v>3</v>
    <v>Finance</v>
    <v>4</v>
    <v>7822</v>
    <v>2424</v>
    <v>1.0609999999999999</v>
    <v>112.75</v>
    <v>2.7968000000000003E-2</v>
    <v>INR</v>
    <v>Kaynes Technology India Limited is an India-based end-to-end and Internet of things (IoT) solutions-enabled integrated electronics manufacturer. It is engaged in providing conceptual design, process engineering, integrated manufacturing, and life cycle support for players in the automotive, industrial, aerospace and defense, outer-space, nuclear, medical, railways, IoT, information technology (IT) and other segments. It offers OEM-Turnkey Solutions-Box Build, OEM-Turnkey Solutions-Printed Circuit Board Assemblies (PCBAs), ODM, and Product Design &amp; Engineering and IoT Solutions. It offers turnkey electronics manufacturing services for PCBAs, cable harnesses, magnetics, and plastics. Its ODM offerings covers a range of solutions, including smart metering technology, smart street lighting, BLDC technology, inverter technology, and gallium nitride-based charging technology. It is also involved in business of supply, installation, operations and maintenance of smart meters in India.</v>
    <v>1567</v>
    <v>National Stock Exchange of India</v>
    <v>XNSE</v>
    <v>XNSE</v>
    <v>23-25 Belagola Food Industrial Estate,, Metagalli PO, MYSORE, KARNATAKA, 570016 IN</v>
    <v>4194.5</v>
    <v>Electronic Equipment &amp; Parts</v>
    <v>Stock</v>
    <v>45716.473657407405</v>
    <v>3905.05</v>
    <v>258053000000</v>
    <v>KAYNES TECHNOLOGY INDIA LIMITED</v>
    <v>KAYNES TECHNOLOGY INDIA LIMITED</v>
    <v>3999.65</v>
    <v>99.620099999999994</v>
    <v>4031.4</v>
    <v>4144.1499999999996</v>
    <v>64010770</v>
    <v>KAYNES</v>
    <v>KAYNES TECHNOLOGY INDIA LIMITED (XNSE:KAYNES)</v>
    <v>1088934</v>
    <v>972570</v>
    <v>2008</v>
  </rv>
  <rv s="2">
    <v>2392</v>
  </rv>
  <rv s="1">
    <v>en-GB</v>
    <v>ahikzr</v>
    <v>268435456</v>
    <v>1</v>
    <v>Powered by Refinitiv</v>
    <v>0</v>
    <v>KEC INTERNATIONAL LIMITED (XNSE:KEC)</v>
    <v>2</v>
    <v>3</v>
    <v>Finance</v>
    <v>4</v>
    <v>1313.25</v>
    <v>649</v>
    <v>1.0525</v>
    <v>-6.3</v>
    <v>-9.0939999999999997E-3</v>
    <v>INR</v>
    <v>KEC International Limited is an India-based global infrastructure engineering, procurement and construction (EPC) company. The Company a has presence in the verticals of power transmission and distribution, railways, civil, urban infrastructure, solar, oil and gas pipelines, and cables. Its power transmission and distribution vertical offer integrated solutions ranging from design, manufacturing, supply, installation, and commissioning of transmission lines, substations and underground cabling in both domestic and international markets. It has a diverse portfolio of projects in railways across overhead electrification (OHE), laying of new railway lines, doubling and tripling of tracks, tunnel ventilation, speed upgradation, and construction of railway stations, platforms and bridges, among others. The Company's civil vertical is focused on projects, in segments such as buildings and factories, public spaces, water pipelines and water treatment plants, logistics, and warehouses.</v>
    <v>6621</v>
    <v>National Stock Exchange of India</v>
    <v>XNSE</v>
    <v>XNSE</v>
    <v>RPG House, 463, Dr. Annie Besant Road, Worli, MUMBAI, MAHARASHTRA, 400030 IN</v>
    <v>692.9</v>
    <v>Construction &amp; Engineering</v>
    <v>Stock</v>
    <v>45716.473657407405</v>
    <v>1438</v>
    <v>665</v>
    <v>198225800000</v>
    <v>KEC INTERNATIONAL LIMITED</v>
    <v>KEC INTERNATIONAL LIMITED</v>
    <v>681.2</v>
    <v>39.6</v>
    <v>692.75</v>
    <v>686.45</v>
    <v>266200000</v>
    <v>KEC</v>
    <v>KEC INTERNATIONAL LIMITED (XNSE:KEC)</v>
    <v>873091</v>
    <v>1037350</v>
    <v>2005</v>
  </rv>
  <rv s="2">
    <v>2394</v>
  </rv>
  <rv s="1">
    <v>en-GB</v>
    <v>ahil6h</v>
    <v>268435456</v>
    <v>1</v>
    <v>Powered by Refinitiv</v>
    <v>0</v>
    <v>KEI INDUSTRIES LIMITED (XNSE:KEI)</v>
    <v>2</v>
    <v>3</v>
    <v>Finance</v>
    <v>4</v>
    <v>5039.7</v>
    <v>2900.1</v>
    <v>1.544</v>
    <v>71.099999999999994</v>
    <v>2.3708E-2</v>
    <v>INR</v>
    <v>KEI Industries Limited is an India-based manufacturer of wires and cables. The Company's segments include Cables and Wires, Stainless Steel Wire, and Engineering, Procurement and Construction (EPC) Projects. Cables and Wires segment is engaged in the manufacturing, sale and marketing of all a range of power cables, such as low tension (LT), high tension (HT) and extra high voltage (EHV), control and instrumentation cables, specialty cables, elastomeric/rubber cables, flexible and house wires, and winding wires. Stainless Steel Wire segment comprises manufacturing, sale and job work related to stainless steel wire. EPC Projects segment comprises design, engineering, supply, erection, testing and commissioning of high voltage and extra high voltage underground cabling projects from 33 kilovolt (kV) to 400 kV, substations (AIS &amp; GIS) on a turnkey basis up to 400 KV and conversion of overhead line to underground line for complete town including HT and LT distribution system, among others.</v>
    <v>1849</v>
    <v>National Stock Exchange of India</v>
    <v>XNSE</v>
    <v>XNSE</v>
    <v>D-90, OKHLA INDUSTRIAL AREA PHASE -I, NEW DELHI, DELHI, 110020 IN</v>
    <v>3225</v>
    <v>Machinery, Equipment &amp; Components</v>
    <v>Stock</v>
    <v>45716.473657407405</v>
    <v>1441</v>
    <v>2902.85</v>
    <v>362894400000</v>
    <v>KEI INDUSTRIES LIMITED</v>
    <v>KEI INDUSTRIES LIMITED</v>
    <v>2974</v>
    <v>42.62</v>
    <v>2999.05</v>
    <v>3070.15</v>
    <v>95552590</v>
    <v>KEI</v>
    <v>KEI INDUSTRIES LIMITED (XNSE:KEI)</v>
    <v>5860362</v>
    <v>543250</v>
    <v>1992</v>
  </rv>
  <rv s="2">
    <v>2396</v>
  </rv>
  <rv s="20">
    <v>en-GB</v>
    <v>c8gyc7</v>
    <v>268435456</v>
    <v>1</v>
    <v>Powered by Refinitiv</v>
    <v>42</v>
    <v>KFIN TECHNOLOGIES LIMITED (XBOM:543720)</v>
    <v>6</v>
    <v>41</v>
    <v>Finance</v>
    <v>40</v>
    <v>1640</v>
    <v>540</v>
    <v>0.98299999999999998</v>
    <v>31.7</v>
    <v>-6.4790000000000004E-3</v>
    <v>3.7725000000000002E-2</v>
    <v>-5.65</v>
    <v>INR</v>
    <v>KFin Technologies Limited is engaged in providing service of registrar to the public issue of securities, registrar to the securities transfers, and back-office operations to mutual fund houses and data processing activities. Its business segments include Domestic mutual fund investor solutions, Issuer solutions, International and other investor solutions and Global business services. It is an investor solutions provider to asset management firms and issuer solutions provider to both listed and unlisted corporations in India, in terms of the number of clients served. It also offers investor solutions and fund administration to asset managers in GIFT City (India), Malaysia, the Philippines, Singapore, Hong Kong, Thailand, and Canada. It offers platform-as-a-service and software-as-a-service based solutions, such as digital onboarding for investors, transfer agency, fund accounting, fund administration, transaction management and other diverse digital services to global asset managers.</v>
    <v>5818</v>
    <v>Bombay Stock Exchange</v>
    <v>XBOM</v>
    <v>XBOM</v>
    <v>Selenium Building, Tower-B, Plot No 31 &amp; 32, Financial District, Nanakramguda, Serilingampally, Rangareddi, HYDERABAD, TELANGANA, 500032 IN</v>
    <v>890.95</v>
    <v>Financial Technology (Fintech) &amp; Infrastructure</v>
    <v>Stock</v>
    <v>45716.438506944447</v>
    <v>823.75</v>
    <v>144918300000</v>
    <v>KFIN TECHNOLOGIES LIMITED</v>
    <v>KFIN TECHNOLOGIES LIMITED</v>
    <v>824.95</v>
    <v>44.68</v>
    <v>840.3</v>
    <v>872</v>
    <v>866.35</v>
    <v>171938400</v>
    <v>543720</v>
    <v>KFIN TECHNOLOGIES LIMITED (XBOM:543720)</v>
    <v>73449</v>
    <v>2084770</v>
    <v>2017</v>
  </rv>
  <rv s="2">
    <v>2398</v>
  </rv>
  <rv s="1">
    <v>en-GB</v>
    <v>ahin52</v>
    <v>268435456</v>
    <v>1</v>
    <v>Powered by Refinitiv</v>
    <v>0</v>
    <v>KNR CONSTRUCTIONS LIMITED (XNSE:KNRCON)</v>
    <v>2</v>
    <v>3</v>
    <v>Finance</v>
    <v>4</v>
    <v>415.4</v>
    <v>214.05</v>
    <v>1.0193000000000001</v>
    <v>-3</v>
    <v>-1.3429E-2</v>
    <v>INR</v>
    <v>KNR Constructions Limited is an India-based company infrastructure development company. The Company is engaged in the construction of roads, bridges, flyovers, and irrigation projects. The Company provides engineering, procurement, and construction (EPC) services across various sectors namely roads and highways, irrigation, and urban water infrastructure management. Its projects include highway projects, irrigation and water management, river bridges, and urban development. Its urban development includes flyovers, water works, and sewage works. Its ongoing urban development project is Challaghatta Main Valley Project (Package CVD-II). This project involves the remodeling of primary and secondary storm drains, bridges/culverts, and related works in Challaghatta Main Valley in Bangalore City. Its subsidiaries include KNR Agrotech &amp; Beverages Private Limited, KNR Infrastructure Projects Pvt Limited, KNR Energy Limited, and others.</v>
    <v>5491</v>
    <v>National Stock Exchange of India</v>
    <v>XNSE</v>
    <v>XNSE</v>
    <v>KNR House, 3rd &amp; 4th Floor, Plot No. 114, Phase - I, Kavuri Hills, HYDERABAD, TELANGANA, 500033 IN</v>
    <v>222.55</v>
    <v>Construction &amp; Engineering</v>
    <v>Stock</v>
    <v>45716.473657407405</v>
    <v>1446</v>
    <v>214.05</v>
    <v>64511660000</v>
    <v>KNR CONSTRUCTIONS LIMITED</v>
    <v>KNR CONSTRUCTIONS LIMITED</v>
    <v>221.1</v>
    <v>5.0090000000000003</v>
    <v>223.4</v>
    <v>220.4</v>
    <v>281234600</v>
    <v>KNRCON</v>
    <v>KNR CONSTRUCTIONS LIMITED (XNSE:KNRCON)</v>
    <v>1178995</v>
    <v>1005630</v>
    <v>1995</v>
  </rv>
  <rv s="2">
    <v>2400</v>
  </rv>
  <rv s="1">
    <v>en-GB</v>
    <v>ahinjc</v>
    <v>268435456</v>
    <v>1</v>
    <v>Powered by Refinitiv</v>
    <v>0</v>
    <v>KOTAK MAHINDRA BANK LIMITED (XNSE:KOTAKBANK)</v>
    <v>2</v>
    <v>3</v>
    <v>Finance</v>
    <v>4</v>
    <v>1994.9</v>
    <v>1543.85</v>
    <v>0.92949999999999999</v>
    <v>-44.6</v>
    <v>-2.2900999999999998E-2</v>
    <v>INR</v>
    <v>Kotak Mahindra Bank Limited is an India-based diversified financial services company. The Company's segments include Corporate/Wholesale Banking; Retail Banking; Treasury, BMU and Corporate Centre; Vehicle Financing; Other Lending Activities; Broking; Advisory and Transactional Services; Asset Management, and Insurance. Corporate/Wholesale Banking segment includes wholesale borrowings and lending and other related services to the corporate sector. Retail Banking segment comprises of digital banking and other retail banking. Vehicle Financing segment includes retail vehicle financing and wholesale trade financing to auto dealers. Other Lending Activities segment includes securitization and other loans/services. Advisory and Transactional Services segment provides financial advisory and transactional services such as mergers and acquisition advice, equity/debt issue management services and business correspondent services. Insurance segment includes life insurance and general insurance.</v>
    <v>60438</v>
    <v>National Stock Exchange of India</v>
    <v>XNSE</v>
    <v>XNSE</v>
    <v>27Bkc, C 27, G Block, Bandra Kurla Complex, Bandra (E), MUMBAI, MAHARASHTRA, 400051 IN</v>
    <v>1937.05</v>
    <v>Banking Services</v>
    <v>Stock</v>
    <v>45716.473657407405</v>
    <v>147</v>
    <v>1893.9</v>
    <v>3911267000000</v>
    <v>KOTAK MAHINDRA BANK LIMITED</v>
    <v>KOTAK MAHINDRA BANK LIMITED</v>
    <v>1937.05</v>
    <v>16.900600000000001</v>
    <v>1947.55</v>
    <v>1902.95</v>
    <v>2988190000</v>
    <v>KOTAKBANK</v>
    <v>KOTAK MAHINDRA BANK LIMITED (XNSE:KOTAKBANK)</v>
    <v>6970315</v>
    <v>4403670</v>
    <v>1985</v>
  </rv>
  <rv s="2">
    <v>2402</v>
  </rv>
  <rv s="1">
    <v>en-GB</v>
    <v>bpucm7</v>
    <v>268435456</v>
    <v>1</v>
    <v>Powered by Refinitiv</v>
    <v>0</v>
    <v>KPIT TECHNOLOGIES LIMITED (XNSE:KPITTECH)</v>
    <v>2</v>
    <v>3</v>
    <v>Finance</v>
    <v>4</v>
    <v>1928.7</v>
    <v>1192</v>
    <v>1.7178</v>
    <v>-54.55</v>
    <v>-4.3572E-2</v>
    <v>INR</v>
    <v>KPIT Technologies Limited is an India-based independent software development and integration company. The Company provides embedded software for the automobile and mobility industry. Its solutions and services include Autonomous Driving and Advanced Driver Assistance System (ADAS); Conventional and Electric Powertrain; Cockpit; Body Electronics; Chassis; Common Middleware for new-age E/E Architectures; Cloud and Connectivity; Edge Analytics and Data Management; Virtual Engineering; Vehicle Engineering and Design; Integrated Diagnostics &amp; Aftersales Transformation (iDART), and Vehicle Diagnostics and Aftersales Transformation. The Company provides comprehensive solutions for vehicle body and gateway from concept development to maintenance for current and next generation programs. Its iDART platform facilitates the development and validation of diagnostic functions and offers transformative and scalable solutions for after-sales service, maintenance and repair.</v>
    <v>9141</v>
    <v>National Stock Exchange of India</v>
    <v>XNSE</v>
    <v>XNSE</v>
    <v>Plot Number-17, Rajiv Gandhi Infotech Park, MIDC-SEZ, Phase-III, Hinjawadi, PUNE, MAHARASHTRA, 411057 IN</v>
    <v>1240.5</v>
    <v>Software &amp; IT Services</v>
    <v>Stock</v>
    <v>45716.473657407405</v>
    <v>153</v>
    <v>1192</v>
    <v>340034500000</v>
    <v>KPIT TECHNOLOGIES LIMITED</v>
    <v>KPIT TECHNOLOGIES LIMITED</v>
    <v>1234</v>
    <v>42.786099999999998</v>
    <v>1251.95</v>
    <v>1197.4000000000001</v>
    <v>271603900</v>
    <v>KPITTECH</v>
    <v>KPIT TECHNOLOGIES LIMITED (XNSE:KPITTECH)</v>
    <v>979584</v>
    <v>744980</v>
    <v>2018</v>
  </rv>
  <rv s="2">
    <v>2404</v>
  </rv>
  <rv s="1">
    <v>en-GB</v>
    <v>ahiofr</v>
    <v>268435456</v>
    <v>1</v>
    <v>Powered by Refinitiv</v>
    <v>0</v>
    <v>KRBL LIMITED (XNSE:KRBL)</v>
    <v>2</v>
    <v>3</v>
    <v>Finance</v>
    <v>4</v>
    <v>348.7</v>
    <v>250.75</v>
    <v>1.3943000000000001</v>
    <v>-10.65</v>
    <v>-4.0364000000000004E-2</v>
    <v>INR</v>
    <v>KRBL Limited is an India-based integrated rice company. The Company is a basmati rice producer and has fully integrated operations in basmati value chain, which include seed development, contact farming, procurement of paddy, storage, processing, packaging, branding and marketing. It owns and manufactures basmati rice brands in India and abroad. It operates through two segments: Agri and Energy. Its Agri segment comprises of agricultural commodities, such as rice, furfural, seed, bran, bran oil, and others. Its Energy segment comprises of power generation from wind turbine, husk-based power plant and solar power plant. The Company offers its rice under a range of brands, including India Gate, Nur Jahan, Telephone, Train, Unity, Lotus, Lion, Doon, Aarati, Quilada, Al Wisam, Granny's Kitchen, Necklace, Bemisal and Indian Farm, among others. Its subsidiaries include K B Exports Private Limited and KRBL DMCC and KRBL LLC. It exports its products to Saudi Arabia, Iran, Iraq and others.</v>
    <v>2768</v>
    <v>National Stock Exchange of India</v>
    <v>XNSE</v>
    <v>XNSE</v>
    <v>C-32, 5th &amp; 6th Floor, Sector-62, Noida, NOIDA, UTTAR PRADESH, 201301 IN</v>
    <v>264.85000000000002</v>
    <v>Food &amp; Tobacco</v>
    <v>Stock</v>
    <v>45716.473657407405</v>
    <v>1449</v>
    <v>250.75</v>
    <v>60392600000</v>
    <v>KRBL LIMITED</v>
    <v>KRBL LIMITED</v>
    <v>261.05</v>
    <v>13.295199999999999</v>
    <v>263.85000000000002</v>
    <v>253.2</v>
    <v>228889900</v>
    <v>KRBL</v>
    <v>KRBL LIMITED (XNSE:KRBL)</v>
    <v>444258</v>
    <v>238320</v>
    <v>1993</v>
  </rv>
  <rv s="2">
    <v>2406</v>
  </rv>
  <rv s="1">
    <v>en-GB</v>
    <v>c2k8c7</v>
    <v>268435456</v>
    <v>1</v>
    <v>Powered by Refinitiv</v>
    <v>0</v>
    <v>KRISHNA INSTITUTE OF MEDICAL SCIENCES LIMITED (XNSE:KIMS)</v>
    <v>2</v>
    <v>3</v>
    <v>Finance</v>
    <v>4</v>
    <v>674.3</v>
    <v>350</v>
    <v>0.56969999999999998</v>
    <v>-10.55</v>
    <v>-1.9845999999999999E-2</v>
    <v>INR</v>
    <v>Krishna Institute of Medical Sciences Ltd is an India-based company, which is principally engaged in the business of rendering medical and healthcare services. The Company’s departments include accident, Alzheimer center, andrology and infertility center, pediatric obesity, pediatric oncology, pediatric oncology and hematology center, pediatric orthopedics and rheumatology, pediatric renal center, pediatric surgical center, female urology center, fertility center, gastrointestinal oncology, general surgery, heart wellness center, hepatobiliary surgery center, and others. Its medical technologies include 4-Arm HD da Vinci Robotic Surgical System, O-Arm Scanner, Novalis Tx Linear Accelerator, 3 Tesla MRI, EBUS, Spy Glass, Mako Robotic for Knee Replacement, Impella, and others. The Company’s institutes include Institute of Cardiac Sciences, Institute of Dental Science, Institute of Gastroenterology &amp; Hepatology, Institute of Heart &amp; Lung Transplantation, among others.</v>
    <v>5013</v>
    <v>National Stock Exchange of India</v>
    <v>XNSE</v>
    <v>XNSE</v>
    <v>1-8-31/1, Minister Rd, Krishna Nagar Colony, Begumpet, SECUNDERABAD, TELANGANA, 500003 IN</v>
    <v>531.6</v>
    <v>Healthcare Providers &amp; Services</v>
    <v>Stock</v>
    <v>45716.473657407405</v>
    <v>1452</v>
    <v>509.9</v>
    <v>206311600000</v>
    <v>KRISHNA INSTITUTE OF MEDICAL SCIENCES LIMITED</v>
    <v>KRISHNA INSTITUTE OF MEDICAL SCIENCES LIMITED</v>
    <v>531.6</v>
    <v>58.988799999999998</v>
    <v>531.6</v>
    <v>521.04999999999995</v>
    <v>400138900</v>
    <v>KIMS</v>
    <v>KRISHNA INSTITUTE OF MEDICAL SCIENCES LIMITED (XNSE:KIMS)</v>
    <v>885925</v>
    <v>689620</v>
    <v>1973</v>
  </rv>
  <rv s="2">
    <v>2408</v>
  </rv>
  <rv s="1">
    <v>en-GB</v>
    <v>ahior7</v>
    <v>268435456</v>
    <v>1</v>
    <v>Powered by Refinitiv</v>
    <v>0</v>
    <v>KSB LIMITED (XNSE:KSB)</v>
    <v>2</v>
    <v>3</v>
    <v>Finance</v>
    <v>4</v>
    <v>1060</v>
    <v>582.25</v>
    <v>1.1492</v>
    <v>8.4499999999999993</v>
    <v>1.3885000000000002E-2</v>
    <v>INR</v>
    <v>KSB Limited is engaged in the business of manufacturing different types of power-driven pumps and industrial valves. It operates in two segments: Pumps segment and Valves segment. Pumps segment includes the manufacturing or trading of all types of pumps, like industrial pumps, submersible pumps, effluent treatment pumps, among others, and spares and services in respect thereof. Valves segment consists of the manufacturing and trading of industrial valves and spares and services in respect thereof. It offers products in various categories, including pumps, valves, systems, value actuators, valve automation, and pump automation. It specializes in centrifugal end suction pumps, high-pressure multistage pumps, industrial gates, globes, check valves, submersible motor pumps, monobloc &amp; mini-monobloc pumps, hydro pneumatic systems and control valves. It serves chemical production, fire protection, flood control, industrial minerals, water treatment, power generation, among others.</v>
    <v>2055</v>
    <v>National Stock Exchange of India</v>
    <v>XNSE</v>
    <v>XNSE</v>
    <v>Mumbai - Pune Road, Pimpri, PUNE, MAHARASHTRA, 411018 IN</v>
    <v>659</v>
    <v>Machinery, Equipment &amp; Components</v>
    <v>Stock</v>
    <v>45716.473657407405</v>
    <v>1455</v>
    <v>606</v>
    <v>105911600000</v>
    <v>KSB LIMITED</v>
    <v>KSB LIMITED</v>
    <v>639.75</v>
    <v>46.789900000000003</v>
    <v>608.54999999999995</v>
    <v>617</v>
    <v>174039200</v>
    <v>KSB</v>
    <v>KSB LIMITED (XNSE:KSB)</v>
    <v>9731254</v>
    <v>74860</v>
    <v>1960</v>
  </rv>
  <rv s="2">
    <v>2410</v>
  </rv>
  <rv s="13">
    <v>en-GB</v>
    <v>aheq8m</v>
    <v>268435456</v>
    <v>1</v>
    <v>Powered by Refinitiv</v>
    <v>23</v>
    <v>L&amp;T Finance Limited (XBOM:533519)</v>
    <v>2</v>
    <v>41</v>
    <v>Finance</v>
    <v>40</v>
    <v>194.2</v>
    <v>129.15</v>
    <v>1.9412</v>
    <v>-4.45</v>
    <v>7.4129999999999997E-4</v>
    <v>-3.1911000000000002E-2</v>
    <v>0.1</v>
    <v>INR</v>
    <v>L&amp;T Finance Limited is an India-based non-banking financial company with presence across the lending business catering to the diverse financing needs of served and underserved customers. It offers personal loans, two-wheeler loans, home loans, rural business loans, farm loans, and small and medium-sized enterprises (SME) loans. It operates in three segments: Retail Business, Wholesale Business, and Defocused Business. Its Retail business comprises of comprises of farmer finance, two-wheeler finance, rural business finance, consumer finance, home loan, loan against property, and SME Finance. Its Wholesale Business comprises of Infrastructure Finance and Real Estate Finance. Its Defocused Business comprises of structured corporate loans, debt capital market, commercial vehicle finance, construction equipment finance, supply chain finance, SME term loans and other discontinued products. It offers a range of insurance product, such as Life Insurance, Health Insurance and General Insurance.</v>
    <v>30534</v>
    <v>Bombay Stock Exchange</v>
    <v>XBOM</v>
    <v>XBOM</v>
    <v>Brindavan, Plot no. 177,CST Road, Kalina, Santacruz (East), MUMBAI, MAHARASHTRA, 400098 IN</v>
    <v>138.4</v>
    <v>Banking Services</v>
    <v>Stock</v>
    <v>45716.438472222224</v>
    <v>1458</v>
    <v>133.19999999999999</v>
    <v>333039900000</v>
    <v>L&amp;T Finance Limited</v>
    <v>L&amp;T Finance Limited</v>
    <v>138.4</v>
    <v>13.57</v>
    <v>139.44999999999999</v>
    <v>135</v>
    <v>135</v>
    <v>2494868000</v>
    <v>533519</v>
    <v>L&amp;T Finance Limited (XBOM:533519)</v>
    <v>209266</v>
    <v>3269260</v>
    <v>2008</v>
  </rv>
  <rv s="2">
    <v>2412</v>
  </rv>
  <rv s="1">
    <v>en-GB</v>
    <v>ahis77</v>
    <v>268435456</v>
    <v>1</v>
    <v>Powered by Refinitiv</v>
    <v>0</v>
    <v>L&amp;T TECHNOLOGY SERVICES LIMITED (XNSE:LTTS)</v>
    <v>2</v>
    <v>3</v>
    <v>Finance</v>
    <v>4</v>
    <v>6000</v>
    <v>4200</v>
    <v>1.2151000000000001</v>
    <v>-112.45</v>
    <v>-2.4205000000000001E-2</v>
    <v>INR</v>
    <v>L&amp;T Technology Services Limited is an India-based engineering research and development (ER&amp;D) services provider. The Company offers consultancy, design, development and testing services across the product and process development life cycle. The Company operates in three segments: Mobility, Sustainability, and Hi-Tech. The Mobility segment encompasses automotive, commercial vehicles and aerospace verticals. The Sustainability segment covers industrial machinery and building technology, electric and power, fast-moving consumer goods (FMCG), and oil and gas. The Hi-Tech segment includes MedTech, semiconductors, consumer electronics, hyperscalers, and NexGen Comm verticals. It operates its technology areas into three horizontals: artificial intelligence (AI) and Software Defined Everything (SDx), embedded systems, and digital manufacturing solutions. It serves approximately 69 Fortune 500 companies and 57 ER&amp;D companies.</v>
    <v>21271</v>
    <v>National Stock Exchange of India</v>
    <v>XNSE</v>
    <v>XNSE</v>
    <v>L&amp;T Technology Services Limited, 5th Floor, West Block-II, L&amp;T Knowledge City (IT/ITES) SEZ, VADODARA, GUJARAT, 390019 IN</v>
    <v>4645.6499999999996</v>
    <v>Construction &amp; Engineering</v>
    <v>Stock</v>
    <v>45716.473657407405</v>
    <v>156</v>
    <v>4475.6499999999996</v>
    <v>500573600000</v>
    <v>L&amp;T TECHNOLOGY SERVICES LIMITED</v>
    <v>L&amp;T TECHNOLOGY SERVICES LIMITED</v>
    <v>4609.5</v>
    <v>37.103499999999997</v>
    <v>4645.6499999999996</v>
    <v>4533.2</v>
    <v>105877600</v>
    <v>LTTS</v>
    <v>L&amp;T TECHNOLOGY SERVICES LIMITED (XNSE:LTTS)</v>
    <v>155159</v>
    <v>194870</v>
    <v>2012</v>
  </rv>
  <rv s="2">
    <v>2414</v>
  </rv>
  <rv s="1">
    <v>en-GB</v>
    <v>ahirxm</v>
    <v>268435456</v>
    <v>1</v>
    <v>Powered by Refinitiv</v>
    <v>0</v>
    <v>LARSEN AND TOUBRO LIMITED (XNSE:LT)</v>
    <v>2</v>
    <v>3</v>
    <v>Finance</v>
    <v>4</v>
    <v>3963.5</v>
    <v>3141</v>
    <v>1.1068</v>
    <v>-45.65</v>
    <v>-1.4223E-2</v>
    <v>INR</v>
    <v>Larsen and Toubro Limited is an India-based multinational company, which is engaged in engineering, procurement, and construction (EPC) projects, hi-tech manufacturing and services. The Company's segments include Infrastructure Projects, Energy Projects, Hi-Tech Manufacturing, IT &amp; Technology Services, Financial Services, Development Projects and Others. Energy Projects segment comprises EPC/turnkey solutions in hydrocarbon business, power business and EPC solutions in green energy space. Hi-Tech Manufacturing segment comprises design, manufacture/construct, supply and revamp/retrofit of custom designed, engineered critical equipment &amp; systems to the process plants, nuclear energy &amp; green hydrogen sectors, marine and land platforms, and electrolysers. IT &amp; Technology Services segment comprises information technology and integrated engineering services (including smart world and communication projects), e-commerce/digital platforms &amp; data centers, and semiconductor chip design.</v>
    <v>59018</v>
    <v>National Stock Exchange of India</v>
    <v>XNSE</v>
    <v>XNSE</v>
    <v>L&amp;T House, Ballard Estate, P. O. Box: 278, MUMBAI, MAHARASHTRA, 400001 IN</v>
    <v>3199.8</v>
    <v>Construction &amp; Engineering</v>
    <v>Stock</v>
    <v>45716.473657407405</v>
    <v>159</v>
    <v>3141</v>
    <v>4436177000000</v>
    <v>LARSEN AND TOUBRO LIMITED</v>
    <v>LARSEN AND TOUBRO LIMITED</v>
    <v>3199.8</v>
    <v>31.67</v>
    <v>3209.5</v>
    <v>3163.85</v>
    <v>1375175000</v>
    <v>LT</v>
    <v>LARSEN AND TOUBRO LIMITED (XNSE:LT)</v>
    <v>2494680</v>
    <v>1819680</v>
    <v>1946</v>
  </rv>
  <rv s="2">
    <v>2416</v>
  </rv>
  <rv s="13">
    <v>en-GB</v>
    <v>c4658m</v>
    <v>268435456</v>
    <v>1</v>
    <v>Powered by Refinitiv</v>
    <v>23</v>
    <v>LATENT VIEW ANALYTICS LIMITED (XBOM:543398)</v>
    <v>2</v>
    <v>41</v>
    <v>Finance</v>
    <v>40</v>
    <v>575</v>
    <v>370.05</v>
    <v>1.0680000000000001</v>
    <v>3.85</v>
    <v>-6.5269999999999998E-3</v>
    <v>1.0154000000000002E-2</v>
    <v>-2.5</v>
    <v>INR</v>
    <v>Latent View Analytics Limited is an India-based data analytics company. The Company provides a 360-degree view of the digital consumer, enabling companies to predict new revenue streams, anticipate product trends and popularity, improve customer retention rates, and optimize investment decisions. It provides business analytics, consulting services, data engineering, and digital solutions. It partners with companies in the Technology, Financial services, consumer packaged goods (CPG), Retail, and Healthcare sectors. It provides technical services in data engineering, data science and data visualization. Its domain services include customer analytics, human resource analytics, marketing analytics, financial analytics, supply chain analytics, risk &amp; fraud analytics. It provides advisory services that include consulting services, analytics roadmap, among others. Its solutions include AccuPromo, Artificial intelligence (AI) Penpal, ConnectedView, InsightLens, LASER, MatchView, among others.</v>
    <v>1082</v>
    <v>Bombay Stock Exchange</v>
    <v>XBOM</v>
    <v>XBOM</v>
    <v>Unit 6,7,8, 5th Floor, Neville Tower, Block A3, Ramanujan IT City SEZ, Rajiv Gandhi Salai (OMR), Taramani Road, Taramani,, CHENNAI, TAMIL NADU, 600113 IN</v>
    <v>389.55</v>
    <v>Software &amp; IT Services</v>
    <v>Stock</v>
    <v>45716.438518518517</v>
    <v>1461</v>
    <v>370.05</v>
    <v>78283640000</v>
    <v>LATENT VIEW ANALYTICS LIMITED</v>
    <v>LATENT VIEW ANALYTICS LIMITED</v>
    <v>379.05</v>
    <v>47.07</v>
    <v>379.15</v>
    <v>383</v>
    <v>380.5</v>
    <v>206471400</v>
    <v>543398</v>
    <v>LATENT VIEW ANALYTICS LIMITED (XBOM:543398)</v>
    <v>37563</v>
    <v>238380</v>
    <v>2006</v>
  </rv>
  <rv s="2">
    <v>2418</v>
  </rv>
  <rv s="13">
    <v>en-GB</v>
    <v>ahg88m</v>
    <v>268435456</v>
    <v>1</v>
    <v>Powered by Refinitiv</v>
    <v>23</v>
    <v>LAURUS LABS LIMITED (XBOM:540222)</v>
    <v>2</v>
    <v>41</v>
    <v>Finance</v>
    <v>40</v>
    <v>646.25</v>
    <v>372.2</v>
    <v>1.4872000000000001</v>
    <v>-15.4</v>
    <v>-5.6829999999999999E-4</v>
    <v>-2.8363999999999997E-2</v>
    <v>-0.3</v>
    <v>INR</v>
    <v>Laurus Labs Limited is an India-based pharmaceutical and biotechnology company. The Company offers integrated portfolio of Active Pharma Ingredients (API) including intermediates, Generic Finished dosage forms (FDF) and Contract Research services to cater to the needs of the global pharmaceutical industry. It operates through four divisions: Generics API, Generics FDF, Laurus Synthesis, and Laurus Bio. The Generics API is a third-party API supplier for antiretrovirals. The Generic FDF business focuses on oral solid formulations. The Laurus Synthesis provides drug development and manufacturing services to global pharma, crop science, animal health, and others. The Laurus Bio offers comprehensive services from clone and strain engineering to production, supporting clients across the microbial precision fermentation spectrum. The Company operates through two geographical segments: Revenue from customers within India-Domestic, and Revenue from customers outside India-Exports.</v>
    <v>6007</v>
    <v>Bombay Stock Exchange</v>
    <v>XBOM</v>
    <v>XBOM</v>
    <v>2nd Floor, Serene Chambers,, Road No. 7, Banjara Hills,, HYDERABAD, TELANGANA, 500034 IN</v>
    <v>538.20000000000005</v>
    <v>Pharmaceuticals</v>
    <v>Stock</v>
    <v>45716.438506944447</v>
    <v>1464</v>
    <v>523</v>
    <v>296669800000</v>
    <v>LAURUS LABS LIMITED</v>
    <v>LAURUS LABS LIMITED</v>
    <v>532.15</v>
    <v>146.30000000000001</v>
    <v>542.95000000000005</v>
    <v>527.54999999999995</v>
    <v>527.54999999999995</v>
    <v>539252500</v>
    <v>540222</v>
    <v>LAURUS LABS LIMITED (XBOM:540222)</v>
    <v>96103</v>
    <v>3269480</v>
    <v>2005</v>
  </rv>
  <rv s="2">
    <v>2420</v>
  </rv>
  <rv s="13">
    <v>en-GB</v>
    <v>c1c3ar</v>
    <v>268435456</v>
    <v>1</v>
    <v>Powered by Refinitiv</v>
    <v>23</v>
    <v>LAXMI ORGANIC INDUSTRIES LIMITED (XBOM:543277)</v>
    <v>2</v>
    <v>41</v>
    <v>Finance</v>
    <v>40</v>
    <v>325.5</v>
    <v>174.05</v>
    <v>2.0594000000000001</v>
    <v>-6.25</v>
    <v>5.3979999999999992E-3</v>
    <v>-3.4293999999999998E-2</v>
    <v>0.95</v>
    <v>INR</v>
    <v>Laxmi Organic Industries Limited is an India-based company, which is engaged in the business of specialty chemicals. The Company manufactures ethyl acetate, acetic acid and diketene derivative products (DDP). Its business segments include Acetyl Intermediates and Speciality Intermediates. The Acetyl Intermediates segment produces a range of acetyl products, including Ethyl Acetate, Acetic Anhydride, and Other Proprietary Solvents. Its acetyl products have applications in diverse industries, such as pharmaceutical formulations, printing inks, adhesives, coatings. It is also a manufacturer of Speciality Intermediates, such as Ketene and Diketene derivatives, including Esters, Amides and Arylides. Its Speciality Intermediates has applications in pharmaceuticals, synthesis and manufacturing of agrochemicals, pigments, and others. It also offers custom synthesis of Diketene Derivative Chemicals and Crop and Life Science Intermediates.</v>
    <v>954</v>
    <v>Bombay Stock Exchange</v>
    <v>XBOM</v>
    <v>XBOM</v>
    <v>Chandermukhi Building, 2nd and 3rd Floor, Nariman Point, MUMBAI, MAHARASHTRA, 400021 IN</v>
    <v>181.7</v>
    <v>Chemicals</v>
    <v>Stock</v>
    <v>45716.43849537037</v>
    <v>1467</v>
    <v>174.05</v>
    <v>50457120000</v>
    <v>LAXMI ORGANIC INDUSTRIES LIMITED</v>
    <v>LAXMI ORGANIC INDUSTRIES LIMITED</v>
    <v>181.25</v>
    <v>36.92</v>
    <v>182.25</v>
    <v>176</v>
    <v>176.95</v>
    <v>277023800</v>
    <v>543277</v>
    <v>LAXMI ORGANIC INDUSTRIES LIMITED (XBOM:543277)</v>
    <v>84091</v>
    <v>575440</v>
    <v>1989</v>
  </rv>
  <rv s="2">
    <v>2422</v>
  </rv>
  <rv s="1">
    <v>en-GB</v>
    <v>azlv5r</v>
    <v>268435456</v>
    <v>1</v>
    <v>Powered by Refinitiv</v>
    <v>0</v>
    <v>LEMON TREE HOTELS LIMITED (XNSE:LEMONTREE)</v>
    <v>2</v>
    <v>3</v>
    <v>Finance</v>
    <v>4</v>
    <v>162.4</v>
    <v>112.29</v>
    <v>1.2528999999999999</v>
    <v>-4.07</v>
    <v>-3.2357999999999998E-2</v>
    <v>INR</v>
    <v>Lemon Tree Hotels Limited is an India-based hotel chain company. The Company offers hotel service including accommodation/rooms, dining, bar, banquets, conference, meeting rooms, spa, fitness center, swimming pool, and more. The Company’s segments include Upscale segment, Upper Mid-Scale segment, Mid-Scale segment, And Economy segment. The Company operates through various brands, including Aurika Hotels and Resorts, Lemon Tree Premier, Lemon Tree Hotels, Red Fox Hotels, Keys Prima, Keys Select and Keys Lite. The Company operates approximately 8,382 rooms in 88 hotels across 56 destinations, in India and abroad, under its various brands. The Company’s hotels are located across India, in metro regions including the NCR, Mumbai, Kolkata, Bengaluru, Hyderabad and Chennai, as well as numerous other tier I and II cities such as Pune, Ahmedabad, Chandigarh, Jaipur, Indore, Aurangabad, Udaipur, Vishakhapatnam, Kochi, Ludhiana, Thiruvananthapuram and Vijayawada.</v>
    <v>2801</v>
    <v>National Stock Exchange of India</v>
    <v>XNSE</v>
    <v>XNSE</v>
    <v>Asset No. 6, Aerocity Hospitality District, IGI Airport, NEW DELHI, DELHI, 110037 IN</v>
    <v>125.5</v>
    <v>Hotels &amp; Entertainment Services</v>
    <v>Stock</v>
    <v>45716.473657407405</v>
    <v>1470</v>
    <v>120.4</v>
    <v>100121200000</v>
    <v>LEMON TREE HOTELS LIMITED</v>
    <v>LEMON TREE HOTELS LIMITED</v>
    <v>124</v>
    <v>55.78</v>
    <v>125.78</v>
    <v>121.71</v>
    <v>791847600</v>
    <v>LEMONTREE</v>
    <v>LEMON TREE HOTELS LIMITED (XNSE:LEMONTREE)</v>
    <v>3055368</v>
    <v>3080810</v>
    <v>1992</v>
  </rv>
  <rv s="2">
    <v>2424</v>
  </rv>
  <rv s="15">
    <v>en-GB</v>
    <v>ccssp2</v>
    <v>268435456</v>
    <v>1</v>
    <v>Powered by Refinitiv</v>
    <v>29</v>
    <v>LIC HOUSING FINANCE LTD (XBOM:100253)</v>
    <v>6</v>
    <v>30</v>
    <v>Finance</v>
    <v>31</v>
    <v>608</v>
    <v>608</v>
    <v>1.2302999999999999</v>
    <v>INR</v>
    <v>LIC Housing Finance Limited is a housing finance company. It provides long term finance to individuals for the purchase or construction of a house/flat for residential purposes in India. It also provides finance on existing property for business/ personal needs and also gives loans to professionals for purchase/construction of clinics/nursing homes/ diagnostic centers/ office space and also for purchase of equipment. Its Loans segment comprises providing finance for purchase, construction, repairs, and renovation of houses/buildings. Its Other Segments comprise Financial Services segment, which involves the business of marketing financial products and services on their own account, as well as for and on behalf of other service providers, Construction Segment, which operates assisted living community centers for elderly citizens in India and Asset Management segment. It offers housing loan, home renovation loan, home loan top up, home extension loan, plot loan and others.</v>
    <v>2396</v>
    <v>Bombay Stock Exchange</v>
    <v>XBOM</v>
    <v>XBOM</v>
    <v>131, Maker Tower-F Premises, 13th Floor,, Cuffe Parade, MUMBAI, MAHARASHTRA, 400005 IN</v>
    <v>608</v>
    <v>Banking Services</v>
    <v>Stock</v>
    <v>45379.438796296294</v>
    <v>608</v>
    <v>336061000000</v>
    <v>LIC HOUSING FINANCE LTD</v>
    <v>LIC HOUSING FINANCE LTD</v>
    <v>608</v>
    <v>6.53</v>
    <v>608</v>
    <v>550063000</v>
    <v>100253</v>
    <v>LIC HOUSING FINANCE LTD (XBOM:100253)</v>
    <v>1</v>
    <v>1030090</v>
    <v>1989</v>
  </rv>
  <rv s="2">
    <v>2426</v>
  </rv>
  <rv s="1">
    <v>en-GB</v>
    <v>c683ww</v>
    <v>268435456</v>
    <v>1</v>
    <v>Powered by Refinitiv</v>
    <v>0</v>
    <v>Life Insurance Corporation of India (XNSE:LICI)</v>
    <v>2</v>
    <v>3</v>
    <v>Finance</v>
    <v>4</v>
    <v>1222</v>
    <v>727.55</v>
    <v>0.82</v>
    <v>-0.6</v>
    <v>-8.0960000000000005E-4</v>
    <v>INR</v>
    <v>Life Insurance Corporation of India is an India-based insurance company. The Company is engaged in the business of life insurance in and outside India. It offers a range of individual and group insurance solutions including participating, non-participating and unit linked lines of businesses. The portfolio comprises various insurance and investment products such as protection, pension, savings, investment, annuity, health, and variable. Its segments include Participating Life Individual, Participating Pension Individual, Participating Annuity Individual, Non-Participating Life (Individual &amp; Group), Non-Participating Pension (Individual &amp; Group), Non-Participating Annuity Individual, Non-Participating Variable individual, Non-Participating Health individual, Non-Participating Unit Linked and Capital Redemption, and Annuity Certain Business (CRAC). Its endowment plans include Bima Jyoti, Bima Ratna, Dhan Sanchay, Single Premium Endowment Plan, Jeevan Labh, and others.</v>
    <v>98661</v>
    <v>National Stock Exchange of India</v>
    <v>XNSE</v>
    <v>XNSE</v>
    <v>Jeevan Bima Marg, P.O. Box No 19953, Yogakshema Building, MUMBAI, MAHARASHTRA, 400021 IN</v>
    <v>743</v>
    <v>Insurance</v>
    <v>Stock</v>
    <v>45716.473657407405</v>
    <v>165</v>
    <v>727.55</v>
    <v>4687456000000</v>
    <v>Life Insurance Corporation of India</v>
    <v>Life Insurance Corporation of India</v>
    <v>738.95</v>
    <v>10.858000000000001</v>
    <v>741.1</v>
    <v>740.5</v>
    <v>6324998000</v>
    <v>LICI</v>
    <v>Life Insurance Corporation of India (XNSE:LICI)</v>
    <v>1658144</v>
    <v>1096740</v>
    <v>1956</v>
  </rv>
  <rv s="2">
    <v>2428</v>
  </rv>
  <rv s="13">
    <v>en-GB</v>
    <v>ahayh7</v>
    <v>268435456</v>
    <v>1</v>
    <v>Powered by Refinitiv</v>
    <v>23</v>
    <v>LINDE INDIA LIMITED (XBOM:523457)</v>
    <v>2</v>
    <v>41</v>
    <v>Finance</v>
    <v>40</v>
    <v>9899.19</v>
    <v>5366.78</v>
    <v>1.0569</v>
    <v>-149.55000000000001</v>
    <v>1.6289999999999999E-2</v>
    <v>-2.4660999999999999E-2</v>
    <v>96.35</v>
    <v>INR</v>
    <v>Linde India Limited is an India-based industrial gases and engineering company. The Company operates through two segments: Gases and Related Products and Project Engineering Division (PED). The Gases and Related Products segment comprises pipeline gas supplies (Onsite) to industrial customers mainly in the primary steel, glass and chemical industries, and supply of liquefied gases through cryogenic tankers (Bulk) to cater to mid-size demands across a range of industrial sectors and compressed gas supply in cylinders (Packaged Gas) for meeting smaller demand for gases mainly across fabrication, manufacturing, and construction industry. It owns and operates 35 production facilities and filling stations across the country. PED comprises the business of designing, supplying, installing, and commissioning of tonnage air separation units (ASU) of medium to large size, and projects relating to setting up of nitrogen plants, pressure swing adsorption (PSA) plants and gas distribution systems.</v>
    <v>269</v>
    <v>Bombay Stock Exchange</v>
    <v>XBOM</v>
    <v>XBOM</v>
    <v>Oxygen House, P43, Taratala Road, KOLKATA, WEST BENGAL, 700088 IN</v>
    <v>6071.05</v>
    <v>Chemicals</v>
    <v>Stock</v>
    <v>45716.438506944447</v>
    <v>1475</v>
    <v>5845</v>
    <v>539414200000</v>
    <v>LINDE INDIA LIMITED</v>
    <v>LINDE INDIA LIMITED</v>
    <v>5999.95</v>
    <v>116.5</v>
    <v>6064.2</v>
    <v>5914.65</v>
    <v>6011</v>
    <v>85284220</v>
    <v>523457</v>
    <v>LINDE INDIA LIMITED (XBOM:523457)</v>
    <v>2003</v>
    <v>125360</v>
    <v>1935</v>
  </rv>
  <rv s="2">
    <v>2430</v>
  </rv>
  <rv s="13">
    <v>en-GB</v>
    <v>ah9r1h</v>
    <v>268435456</v>
    <v>1</v>
    <v>Powered by Refinitiv</v>
    <v>23</v>
    <v>LLOYDS METALS AND ENERGY LIMITED (XBOM:512455)</v>
    <v>2</v>
    <v>41</v>
    <v>Finance</v>
    <v>40</v>
    <v>1477.5</v>
    <v>530</v>
    <v>0.82699999999999996</v>
    <v>-36.85</v>
    <v>7.7349999999999997E-3</v>
    <v>-3.4825000000000002E-2</v>
    <v>7.9</v>
    <v>INR</v>
    <v>Lloyds Metals and Energy Limited is a direct reduced iron (DRI) manufacturer and is a merchant iron ore miner in Maharashtra, India. The Company's segments include Mining, Sponge Iron, Power and Pellet trading. The Mining Segment is engaged in extraction of iron ore from mines. The Sponge Iron segment is engaged in the production and manufacturing of sponge iron. The Power segment includes generation of power. The Pellet trading segment includes pellets procured from Mandovi River Pellets Private Limited, the producer of pellets derived from iron ore supplied by the Company. The Company's other by products include char, fly ash, ESP dust, bed materials and iron ore fines. It has an approximately 3,40,000 TPA capacity for DRI across two districts in Maharashtra and a 34 megawatts (MW) waste heat recovery based (WHRB) power plant. The Company has a capacity of approximately 10 million metric tons per annum (MTPA) of iron ore at Surjagarh Village, Gadchiroli district in Maharashtra.</v>
    <v>631</v>
    <v>Bombay Stock Exchange</v>
    <v>XBOM</v>
    <v>XBOM</v>
    <v>A-2, 2nd Floor, Madhu Estate,,, Pandurang Budhkar Marg,, Lower Parel, MUMBAI, MAHARASHTRA, 400013 IN</v>
    <v>1076.3499999999999</v>
    <v>Metals &amp; Mining</v>
    <v>Stock</v>
    <v>45716.438506944447</v>
    <v>1478</v>
    <v>1000.05</v>
    <v>587541600000</v>
    <v>LLOYDS METALS AND ENERGY LIMITED</v>
    <v>LLOYDS METALS AND ENERGY LIMITED</v>
    <v>1032.05</v>
    <v>35.369999999999997</v>
    <v>1058.1500000000001</v>
    <v>1021.3</v>
    <v>1029.2</v>
    <v>522747100</v>
    <v>512455</v>
    <v>LLOYDS METALS AND ENERGY LIMITED (XBOM:512455)</v>
    <v>96232</v>
    <v>402600</v>
    <v>1977</v>
  </rv>
  <rv s="2">
    <v>2432</v>
  </rv>
  <rv s="1">
    <v>en-GB</v>
    <v>ahis4c</v>
    <v>268435456</v>
    <v>1</v>
    <v>Powered by Refinitiv</v>
    <v>0</v>
    <v>LTIMINDTREE LIMITED (XNSE:LTIM)</v>
    <v>2</v>
    <v>3</v>
    <v>Finance</v>
    <v>4</v>
    <v>6767.95</v>
    <v>4513.55</v>
    <v>1.1749000000000001</v>
    <v>-212.65</v>
    <v>-4.3587999999999995E-2</v>
    <v>INR</v>
    <v>LTIMindtree Limited is an India-based global technology consulting and digital solutions company. It offers a range of information technology (IT) services, such as agile, analytics and information management, application development, maintenance and outsourcing, enterprise solutions, infrastructure management services, testing, digital solutions, and platform-based solutions to clients in diverse industries. It operates in five segments: Banking, Financial Services &amp; Insurance; Technology, Media &amp; Communication; Manufacturing &amp; Resources; Consumer Business, and Healthcare, Life sciences &amp; Public Services. It offers services in cloud and infrastructure training, consulting, cybersecurity, data and insights, digital engineering, Disruptive software-as-a-service (D-SaaS), platform operations, and quality engineering. Its platforms include Fosfor, LTIMindtree Canvas, LTIMindtree Infinity, iNXT, Canvas.ai, CloudXperienz, Unitrax, REDaxis, Advanced Smart City Operating Platform, and MELD.</v>
    <v>86800</v>
    <v>National Stock Exchange of India</v>
    <v>XNSE</v>
    <v>XNSE</v>
    <v>L&amp;T Technology Center, Gate No.5, Saki Vihar Road,, Powai, Mumbai 400 072, MUMBAI, MAHARASHTRA, 400072 IN</v>
    <v>4849</v>
    <v>Software &amp; IT Services</v>
    <v>Stock</v>
    <v>45716.473657407405</v>
    <v>168</v>
    <v>4650.45</v>
    <v>1470234000000</v>
    <v>LTIMINDTREE LIMITED</v>
    <v>LTIMINDTREE LIMITED</v>
    <v>4825</v>
    <v>30.394200000000001</v>
    <v>4878.6000000000004</v>
    <v>4665.95</v>
    <v>296227100</v>
    <v>LTIM</v>
    <v>LTIMINDTREE LIMITED (XNSE:LTIM)</v>
    <v>562521</v>
    <v>394410</v>
    <v>1996</v>
  </rv>
  <rv s="2">
    <v>2434</v>
  </rv>
  <rv s="1">
    <v>en-GB</v>
    <v>ahisfr</v>
    <v>268435456</v>
    <v>1</v>
    <v>Powered by Refinitiv</v>
    <v>0</v>
    <v>LUPIN LIMITED (XNSE:LUPIN)</v>
    <v>2</v>
    <v>3</v>
    <v>Finance</v>
    <v>4</v>
    <v>2402.9</v>
    <v>1493.3</v>
    <v>0.69520000000000004</v>
    <v>13.6</v>
    <v>7.1919999999999996E-3</v>
    <v>INR</v>
    <v>Lupin Limited is a global pharmaceutical company, with products distributed in over 100 markets. It specializes in pharmaceutical products, including branded and generic formulations, complex generics, biotechnology products, and active pharmaceutical ingredients. It operates in India and the United States across multiple therapy areas, including respiratory, cardiovascular, anti-diabetic, anti-infective, gastrointestinal, central nervous system, and women’s health. It has a presence in the Cardiovascular, Diabetology, Asthama, Pediatrics, Central Nervous System, Gastro-Intestinal, Anti-Infectives and Nonsteroidal Anti Inflammatory Drug therapy segments and operates in the Anti-TB and Cephalosporins segments. Its generic formulations include Filgrastim, Pegfilgrastim, Etanercept and Albuterol. Its diabetes brands include Gibtulio, Ajaduo, Gibtulio Met, ONDERO and ONDERO MET. Its other brands include AntaGolin, RyChol and others. Its Huminsulin range of products includes Insulin Human.</v>
    <v>21868</v>
    <v>National Stock Exchange of India</v>
    <v>XNSE</v>
    <v>XNSE</v>
    <v>3rd Floor, Kalpataru Inspire,, Off. Western Expressway Highway,, Santacruz (East),, MUMBAI, MAHARASHTRA, 400055 IN</v>
    <v>1925</v>
    <v>Pharmaceuticals</v>
    <v>Stock</v>
    <v>45716.473657407405</v>
    <v>746</v>
    <v>1859.5</v>
    <v>866948800000</v>
    <v>LUPIN LIMITED</v>
    <v>LUPIN LIMITED</v>
    <v>1920</v>
    <v>29.948899999999998</v>
    <v>1891.05</v>
    <v>1904.65</v>
    <v>456541000</v>
    <v>LUPIN</v>
    <v>LUPIN LIMITED (XNSE:LUPIN)</v>
    <v>1321909</v>
    <v>1294110</v>
    <v>1983</v>
  </rv>
  <rv s="2">
    <v>2436</v>
  </rv>
  <rv s="1">
    <v>en-GB</v>
    <v>c1tdcw</v>
    <v>268435456</v>
    <v>1</v>
    <v>Powered by Refinitiv</v>
    <v>0</v>
    <v>MACROTECH DEVELOPERS LIMITED (XNSE:LODHA)</v>
    <v>2</v>
    <v>3</v>
    <v>Finance</v>
    <v>4</v>
    <v>1649.95</v>
    <v>977.35</v>
    <v>0.7742</v>
    <v>-64.05</v>
    <v>-5.3601000000000003E-2</v>
    <v>INR</v>
    <v>Macrotech Developers Limited is an India-based company, which is primarily engaged in the business of real estate development. The Company’s properties are located at Mumbai, Thane, Pune, Bangalore, Thane &amp; Palava, Wadala Harbor, Kalyan Dombivli, Eastern Suburbs, Western Suburbs, South Mumbai, Crown Quality Homes, Hyderabad, London, and Commercial Property in Mumbai. Its residential projects include Lodha Vero; Casa Verdura; Lodha Marq; Lodha Seamont Malabar Hill; No 1 Grosvenor Square, London; Lodha Maison, Worli; Lodha Cullinan; Lodha World View, Worli; Lodha World One, Worli; Lodha World Towers, Worli; Lodha Ciel, Worli; Lodha Park-Trump Tower Mumbai; Lodha Park- Marquise; Lodha Evoq; Lodha Park-Kiara; Lodha Park-Adrina; Lodha Solitaire, Mahalaxmi; Lodha Park-Parkside, and others. Its commercial projects include Lodha Supremus, Thane; One Lodha Place, Lower Parel; Codename Great Gains, Thane; Lodha Supremus, New Cuffe Parade; Lodha Codename Rare Fortune, Vikhroli, and others.</v>
    <v>4560</v>
    <v>National Stock Exchange of India</v>
    <v>XNSE</v>
    <v>XNSE</v>
    <v>Lodha Group, Lodha Excelus, Apollo Mills Compound, N.M. Joshi Marg, Mahalaxmi, MUMBAI, MAHARASHTRA, 400011 IN</v>
    <v>1194.9000000000001</v>
    <v>Real Estate Operations</v>
    <v>Stock</v>
    <v>45716.473657407405</v>
    <v>171</v>
    <v>1120.05</v>
    <v>1193426000000</v>
    <v>MACROTECH DEVELOPERS LIMITED</v>
    <v>MACROTECH DEVELOPERS LIMITED</v>
    <v>1184.9000000000001</v>
    <v>46.787300000000002</v>
    <v>1194.95</v>
    <v>1130.9000000000001</v>
    <v>997347300</v>
    <v>LODHA</v>
    <v>MACROTECH DEVELOPERS LIMITED (XNSE:LODHA)</v>
    <v>4466895</v>
    <v>1341620</v>
    <v>1995</v>
  </rv>
  <rv s="2">
    <v>2438</v>
  </rv>
  <rv s="13">
    <v>en-GB</v>
    <v>ahg277</v>
    <v>268435456</v>
    <v>1</v>
    <v>Powered by Refinitiv</v>
    <v>23</v>
    <v>MAHANAGAR GAS LIMITED (XBOM:539957)</v>
    <v>2</v>
    <v>41</v>
    <v>Finance</v>
    <v>40</v>
    <v>1988.55</v>
    <v>1075</v>
    <v>1.0646</v>
    <v>-74.400000000000006</v>
    <v>-1.6150000000000001E-3</v>
    <v>-5.6685999999999993E-2</v>
    <v>-2</v>
    <v>INR</v>
    <v>Mahanagar Gas Limited is an India-based natural gas distribution company. The Company is engaged in the distribution of compressed natural gas (CNG) and piped natural gas (PNG) in Mumbai, Thane and Raigad districts of Maharashtra. It operates through the selling of the natural gas segment. It offers PNG for domestic, commercial and industrial purposes. Its domestic PNG is used for various purposes like cooking and water heating. It is also used by hospitals, nursing homes, hotels, flight kitchens, restaurants, places of worship and others. It offers PNG for various industries, including metal, pharmaceuticals, food and beverages, printing and dyeing, oil mills, power generation and air conditioning. It supplies CNG to Brihanmumbai Electricity Supply and Transport/Thane Municipal Transport/Maharashtra State Road Transport Corporation/Navi Mumbai Municipal Transport (BEST/TMT/MSRTC/NMMT) buses, light commercial vehicles (LCVs)/ tempos/ trucks/private buses. It also installs gas geysers.</v>
    <v>532</v>
    <v>Bombay Stock Exchange</v>
    <v>XBOM</v>
    <v>XBOM</v>
    <v>MGL House,G-33 Block,, Bandra-Kurla Complex,, Bandra (East), MUMBAI, MAHARASHTRA, 400051 IN</v>
    <v>1311.2</v>
    <v>Natural Gas Utilities</v>
    <v>Stock</v>
    <v>45716.438506944447</v>
    <v>1481</v>
    <v>1234.05</v>
    <v>130307600000</v>
    <v>MAHANAGAR GAS LIMITED</v>
    <v>MAHANAGAR GAS LIMITED</v>
    <v>1311.2</v>
    <v>12.36</v>
    <v>1312.5</v>
    <v>1238.0999999999999</v>
    <v>1236.0999999999999</v>
    <v>98777780</v>
    <v>539957</v>
    <v>MAHANAGAR GAS LIMITED (XBOM:539957)</v>
    <v>23160</v>
    <v>376340</v>
    <v>1995</v>
  </rv>
  <rv s="2">
    <v>2440</v>
  </rv>
  <rv s="13">
    <v>en-GB</v>
    <v>ah7z8m</v>
    <v>268435456</v>
    <v>1</v>
    <v>Powered by Refinitiv</v>
    <v>23</v>
    <v>MAHARASHTRA SEAMLESS LIMITED (XBOM:500265)</v>
    <v>2</v>
    <v>41</v>
    <v>Finance</v>
    <v>40</v>
    <v>984.45</v>
    <v>562.65</v>
    <v>1.1144000000000001</v>
    <v>-14.6</v>
    <v>3.1809999999999998E-3</v>
    <v>-2.3260999999999997E-2</v>
    <v>1.95</v>
    <v>INR</v>
    <v>Maharashtra Seamless Limited is India-based company, which is engaged in manufacturing steel pipes and tubes. The Company operates through three segments: Steel Pipes &amp; Tubes, Power Electricity, and RIG. The Company manufactures seamless pipes and tubes with a product range using CPE technology. The Company offers electric resistance welding (ERW) pipes, including mild steel (MS) and galvanized pipes, American Petroleum Institute (API) line pipes and oil country tubular goods (OTCG) casing tubing; seamless pipes, such as hot finished pipes and tubes, cold drawn tubes, boiler tubes, OTCG casing tubing and OTCG drill pipe; coated pipes, including three-layer polyethylene coating, fusion-bonded epoxy coating, internal coating and three-layer polypropylene, and pipe fittings. The Company has also diversified into renewable power generation and rig operations.</v>
    <v>1691</v>
    <v>Bombay Stock Exchange</v>
    <v>XBOM</v>
    <v>XBOM</v>
    <v>Jindal Corporate Centre, Plot No. 30, Institutional Sector 44, GURGAON, HARYANA, 122001 IN</v>
    <v>625.04999999999995</v>
    <v>Metals &amp; Mining</v>
    <v>Stock</v>
    <v>45716.438472222224</v>
    <v>1484</v>
    <v>605.54999999999995</v>
    <v>87615410000</v>
    <v>MAHARASHTRA SEAMLESS LIMITED</v>
    <v>MAHARASHTRA SEAMLESS LIMITED</v>
    <v>615.54999999999995</v>
    <v>10.74</v>
    <v>627.65</v>
    <v>613.04999999999995</v>
    <v>615</v>
    <v>133999300</v>
    <v>500265</v>
    <v>MAHARASHTRA SEAMLESS LIMITED (XBOM:500265)</v>
    <v>28044</v>
    <v>660880</v>
    <v>1988</v>
  </rv>
  <rv s="2">
    <v>2442</v>
  </rv>
  <rv s="1">
    <v>en-GB</v>
    <v>ahizjc</v>
    <v>268435456</v>
    <v>1</v>
    <v>Powered by Refinitiv</v>
    <v>0</v>
    <v>MAHINDRA AND MAHINDRA FINANCIAL SERVICES LIMITED (XNSE:M&amp;MFIN)</v>
    <v>2</v>
    <v>3</v>
    <v>Finance</v>
    <v>4</v>
    <v>343</v>
    <v>246.2</v>
    <v>1.9584999999999999</v>
    <v>-11.3</v>
    <v>-4.0084999999999996E-2</v>
    <v>INR</v>
    <v>Mahindra and Mahindra Financial Services Limited is an India-based non-banking finance company. The Company is offering products and services to a customer base in India's semi-urban and rural areas. The Company's segments include financing activities and other reconciling items. The financing activities segment includes financing and leasing of automobiles, tractors, commercial vehicles, small and medium enterprises (SMEs) and housing finance. The Company's SME loans include project finance, equipment finance and working capital finance. The Company provides housing loans for purchase, construction, extension and renovation. The other reconciling items segment includes insurance broking, asset management services and trusteeship services. It also provides on-site financing at dealerships. Its international offerings include wholesale inventory financing to dealers and retail financing to customers in the United States for the purchase of Mahindra Group products.</v>
    <v>26662</v>
    <v>National Stock Exchange of India</v>
    <v>XNSE</v>
    <v>XNSE</v>
    <v>4th Floor, Mahindra Towers, Dr. G.M. Bhosale Marg, P.K. Kurne Chowk,Worli, MUMBAI, MAHARASHTRA, 400018 IN</v>
    <v>279.05</v>
    <v>Banking Services</v>
    <v>Stock</v>
    <v>45716.473657407405</v>
    <v>749</v>
    <v>267.64999999999998</v>
    <v>334639100000</v>
    <v>MAHINDRA AND MAHINDRA FINANCIAL SERVICES LIMITED</v>
    <v>MAHINDRA AND MAHINDRA FINANCIAL SERVICES LIMITED</v>
    <v>278.05</v>
    <v>13.483499999999999</v>
    <v>281.89999999999998</v>
    <v>270.60000000000002</v>
    <v>1234831000</v>
    <v>M&amp;MFIN</v>
    <v>MAHINDRA AND MAHINDRA FINANCIAL SERVICES LIMITED (XNSE:M&amp;MFIN)</v>
    <v>1223567</v>
    <v>1736220</v>
    <v>1991</v>
  </rv>
  <rv s="2">
    <v>2444</v>
  </rv>
  <rv s="1">
    <v>en-GB</v>
    <v>ahizgh</v>
    <v>268435456</v>
    <v>1</v>
    <v>Powered by Refinitiv</v>
    <v>0</v>
    <v>MAHINDRA AND MAHINDRA LIMITED (XNSE:M&amp;M)</v>
    <v>2</v>
    <v>3</v>
    <v>Finance</v>
    <v>4</v>
    <v>3270.95</v>
    <v>1788.8</v>
    <v>1.2558</v>
    <v>-141.44999999999999</v>
    <v>-5.1879000000000002E-2</v>
    <v>INR</v>
    <v>Mahindra and Mahindra Limited is engaged in offering farm equipment, utility sport utility vehicles (SUVs), information technology (IT) and financial services. Its segments include Automotive, Farm Equipment, Auto Investments, Farm Investments, Financial Services and Industrial Businesses and Consumer Services. The Automotive segment comprises the sale of automobiles, two-wheelers, spares, construction equipment and related services. The Farm Equipment segment consists of the sale of tractors, implements, spares, powerol and related services. Industrial Businesses and Consumer Services' segment comprises all other segments like IT services, real estate, hospitality, logistics, steel trading and processing, renewables, after -market, defense and agri. Financial Services segment comprises offering financial products ranging from retail and other loans, small and medium-sized enterprise finance, housing finance, mutual funds and life and non-life insurance broking services.</v>
    <v>24405</v>
    <v>National Stock Exchange of India</v>
    <v>XNSE</v>
    <v>XNSE</v>
    <v>Gateway Building, Apollo Bunder, MUMBAI, MAHARASHTRA, 400001 IN</v>
    <v>2699</v>
    <v>Automobiles &amp; Auto Parts</v>
    <v>Stock</v>
    <v>45716.473657407405</v>
    <v>174</v>
    <v>2572.1999999999998</v>
    <v>3269622000000</v>
    <v>MAHINDRA AND MAHINDRA LIMITED</v>
    <v>MAHINDRA AND MAHINDRA LIMITED</v>
    <v>2695.1</v>
    <v>23.270299999999999</v>
    <v>2726.55</v>
    <v>2585.1</v>
    <v>1199179000</v>
    <v>M&amp;M</v>
    <v>MAHINDRA AND MAHINDRA LIMITED (XNSE:M&amp;M)</v>
    <v>7549863</v>
    <v>4068160</v>
    <v>1945</v>
  </rv>
  <rv s="2">
    <v>2446</v>
  </rv>
  <rv s="1">
    <v>en-GB</v>
    <v>ahiyk2</v>
    <v>268435456</v>
    <v>1</v>
    <v>Powered by Refinitiv</v>
    <v>0</v>
    <v>MAHINDRA HOLIDAYS &amp; RESORTS INDIA LIMITED (XNSE:MHRIL)</v>
    <v>2</v>
    <v>3</v>
    <v>Finance</v>
    <v>4</v>
    <v>505</v>
    <v>288.89999999999998</v>
    <v>0.75800000000000001</v>
    <v>-5.05</v>
    <v>-1.6878000000000001E-2</v>
    <v>INR</v>
    <v>Mahindra Holidays &amp; Resorts India Limited operates in the leisure hospitality industry. The Company is engaged in the business of the sale of vacation ownership and other related services in India. It also provides holiday facilities. Club Mahindra is the Company's product in the vacation ownership business, which entitles its members to a week's holiday every year. It operates various resorts in India, and Abroad. The Company offers Club Mahindra members access to over 152 resorts in India, Asia, Europe, and the United States. Its resorts in India, such as Goa, Gujarat, Himachal Pradesh, Karnataka, Kerala, Madhya Pradesh, Maharashtra, Puducherry, Rajasthan, Sikkim, and others. The Company’s subsidiaries include Holiday Club Resorts Oy, Holiday Club Sweden Ab Are, Ownership Services Sweden Ab, Holiday Club Sport and Spa Hotels AB and others. Holiday Club Resorts Oy is a vacation ownership company in Europe and operator of leisure hotels in Finland.</v>
    <v>4339</v>
    <v>National Stock Exchange of India</v>
    <v>XNSE</v>
    <v>XNSE</v>
    <v>Mahindra Towers, 2nd Floor, 18/18, Patullos Road,, Mount Road,, CHENNAI, TAMIL NADU, 600002 IN</v>
    <v>299.45</v>
    <v>Hotels &amp; Entertainment Services</v>
    <v>Stock</v>
    <v>45716.473657407405</v>
    <v>1487</v>
    <v>288.89999999999998</v>
    <v>60885760000</v>
    <v>MAHINDRA HOLIDAYS &amp; RESORTS INDIA LIMITED</v>
    <v>MAHINDRA HOLIDAYS &amp; RESORTS INDIA LIMITED</v>
    <v>297.89999999999998</v>
    <v>44.12</v>
    <v>299.2</v>
    <v>294.14999999999998</v>
    <v>201641800</v>
    <v>MHRIL</v>
    <v>MAHINDRA HOLIDAYS &amp; RESORTS INDIA LIMITED (XNSE:MHRIL)</v>
    <v>149725</v>
    <v>87470</v>
    <v>1996</v>
  </rv>
  <rv s="2">
    <v>2448</v>
  </rv>
  <rv s="13">
    <v>en-GB</v>
    <v>ahdcf2</v>
    <v>268435456</v>
    <v>1</v>
    <v>Powered by Refinitiv</v>
    <v>23</v>
    <v>MAHINDRA LIFESPACE DEVELOPERS LIMITED (XBOM:532313)</v>
    <v>2</v>
    <v>41</v>
    <v>Finance</v>
    <v>40</v>
    <v>679.15</v>
    <v>315.05</v>
    <v>1.2523</v>
    <v>-10.95</v>
    <v>8.201E-3</v>
    <v>-3.3121999999999999E-2</v>
    <v>2.6</v>
    <v>INR</v>
    <v>Mahindra Lifespace Developers Limited is engaged in the real estate and infrastructure industry through residential communities and enabling business ecosystems. Its segments include Projects, Project Management and Development and Operating of Commercial Complexes. Its development footprint spans 38.49 million square feet of completed, ongoing and forthcoming residential projects across seven Indian cities; and over 5000 acres of ongoing and forthcoming projects under development / management at its integrated developments / industrial clusters across four locations. Its development portfolio comprises premium residential projects; value homes under the Mahindra Happinest brand; and integrated cities and industrial clusters under the Mahindra World City and Origins by Mahindra brands. The Company's integrated cities include Mahindra World City, Chennai, and Mahindra World City, Jaipur. Its industrial clusters include Origins by Mahindra, Chennai, and Origins by Mahindra, Ahmedabad.</v>
    <v>521</v>
    <v>Bombay Stock Exchange</v>
    <v>XBOM</v>
    <v>XBOM</v>
    <v>5th Floor, Mahindra Towers, Worli,, MUMBAI, MAHARASHTRA, 400018 IN</v>
    <v>339.3</v>
    <v>Real Estate Operations</v>
    <v>Stock</v>
    <v>45716.438506944447</v>
    <v>1490</v>
    <v>315.05</v>
    <v>52877170000</v>
    <v>MAHINDRA LIFESPACE DEVELOPERS LIMITED</v>
    <v>MAHINDRA LIFESPACE DEVELOPERS LIMITED</v>
    <v>331</v>
    <v>108.03</v>
    <v>330.6</v>
    <v>319.64999999999998</v>
    <v>319.64999999999998</v>
    <v>155087800</v>
    <v>532313</v>
    <v>MAHINDRA LIFESPACE DEVELOPERS LIMITED (XBOM:532313)</v>
    <v>12952</v>
    <v>229400</v>
    <v>1999</v>
  </rv>
  <rv s="2">
    <v>2450</v>
  </rv>
  <rv s="13">
    <v>en-GB</v>
    <v>ahch7w</v>
    <v>268435456</v>
    <v>1</v>
    <v>Powered by Refinitiv</v>
    <v>23</v>
    <v>MANAPPURAM FINANCE LIMITED (XBOM:531213)</v>
    <v>2</v>
    <v>41</v>
    <v>Finance</v>
    <v>40</v>
    <v>230.25</v>
    <v>138.4</v>
    <v>1.5717000000000001</v>
    <v>-7.2</v>
    <v>-1.4940000000000001E-3</v>
    <v>-3.4606999999999999E-2</v>
    <v>-0.3</v>
    <v>INR</v>
    <v>Manappuram Finance Limited is an India-based non-banking financial company (NBFC). The Company is a retail financial services provider and engages in activities such as providing loans against gold jewelry, loans against property, loans for the purchase of commercial vehicles, loans to micro, small and medium enterprises (MSMEs) and other lending activities. It provides credit services to people belonging to the lower socio-economic classes, particularly in rural and semi-urban areas of India. Its segments include gold loans and others, and Micro Finance. It offers a range of retail credit products and financial services. It has a diversified lending portfolio encompassing retail, microfinance, small and medium-sized enterprises (SME) and commercial segments. Its products include online gold loan, gold loan, business loan, personal loan (secured), doorstep gold loan, forex and money transfer, vehicle loan, digital personal loan, micro home finance, restaurant finance, and others.</v>
    <v>22470</v>
    <v>Bombay Stock Exchange</v>
    <v>XBOM</v>
    <v>XBOM</v>
    <v>IV / 470 (old) W638A (New), Manappuram House,, Valapad, TRICHUR, KERALA, 680567 IN</v>
    <v>206.05</v>
    <v>Banking Services</v>
    <v>Stock</v>
    <v>45716.438483796293</v>
    <v>1493</v>
    <v>195.75</v>
    <v>173468300000</v>
    <v>MANAPPURAM FINANCE LIMITED</v>
    <v>MANAPPURAM FINANCE LIMITED</v>
    <v>204.2</v>
    <v>8.98</v>
    <v>208.05</v>
    <v>200.85</v>
    <v>200.55</v>
    <v>846434800</v>
    <v>531213</v>
    <v>MANAPPURAM FINANCE LIMITED (XBOM:531213)</v>
    <v>560416</v>
    <v>22609890</v>
    <v>1992</v>
  </rv>
  <rv s="2">
    <v>2452</v>
  </rv>
  <rv s="1">
    <v>en-GB</v>
    <v>ahj2f2</v>
    <v>268435456</v>
    <v>1</v>
    <v>Powered by Refinitiv</v>
    <v>0</v>
    <v>MANGALORE REFINERY AND PETROCHEMICALS LIMITED (XNSE:MRPL)</v>
    <v>2</v>
    <v>3</v>
    <v>Finance</v>
    <v>4</v>
    <v>259.89999999999998</v>
    <v>105.18</v>
    <v>1.2125999999999999</v>
    <v>-4.6900000000000004</v>
    <v>-4.2446999999999999E-2</v>
    <v>INR</v>
    <v>Mangalore Refinery and Petrochemicals Limited (MRPL) is an India-based company engaged in the business of refining of crude oil. The Company operates through the Petroleum Products segment. It offers various direct sales products such as Bitumen, Diesel, Sulfur, Petcoke, ATF (thru' JV), Polypropylene, Xylol (Xylenes), and others. Its refinery has producing capacity of a range of petroleum products like Naphtha, liquified petroleum gas (LPG), Motor Spirit, High-Speed Diesel, Kerosene, Aviation Turbine Fuel, Sulfur, Xylene, Bitumen along with Pet Coke, and Polypropylene. It operates an Aromatic Complex, a petrochemical unit capable of producing 0.905 MMTPA of Para Xylene and 0.273 MMTPA of Benzene. MRPL has two Captive Jetties in New Mangalore Port Trust (NMPT), Single Point Mooring Facility, While Oil Loading Facility, Rail Wagon Loading Silo for Petcoke, and Truck Loading Silos for Petcoke. The Company is a subsidiary of Oil and Natural Gas Corporation Limited.</v>
    <v>2548</v>
    <v>National Stock Exchange of India</v>
    <v>XNSE</v>
    <v>XNSE</v>
    <v>Kuthethur P.O., Via Katipalla, MANGALORE, KARNATAKA, 574149 IN</v>
    <v>109.99</v>
    <v>Oil &amp; Gas</v>
    <v>Stock</v>
    <v>45716.473657407405</v>
    <v>752</v>
    <v>105.18</v>
    <v>193644600000</v>
    <v>MANGALORE REFINERY AND PETROCHEMICALS LIMITED</v>
    <v>MANGALORE REFINERY AND PETROCHEMICALS LIMITED</v>
    <v>109.99</v>
    <v>22.542300000000001</v>
    <v>110.49</v>
    <v>105.8</v>
    <v>1752599000</v>
    <v>MRPL</v>
    <v>MANGALORE REFINERY AND PETROCHEMICALS LIMITED (XNSE:MRPL)</v>
    <v>1174522</v>
    <v>1390380</v>
    <v>1988</v>
  </rv>
  <rv s="2">
    <v>2454</v>
  </rv>
  <rv s="9">
    <v>en-GB</v>
    <v>c9qntc</v>
    <v>268435456</v>
    <v>1</v>
    <v>Powered by Refinitiv</v>
    <v>17</v>
    <v>MANKIND PHARMA LIMITED (XNSE:MANKIND)</v>
    <v>6</v>
    <v>3</v>
    <v>Finance</v>
    <v>4</v>
    <v>3054.8</v>
    <v>1901.05</v>
    <v>0.32300000000000001</v>
    <v>-3.6</v>
    <v>-1.5690000000000001E-3</v>
    <v>INR</v>
    <v>Mankind Pharma Limited is an India-based pharmaceutical company. It is engaged in developing, manufacturing, and marketing a range of pharmaceutical formulations across various acute and chronic therapeutic areas, as well as several consumer healthcare products. It offers healthcare solutions for a range of healthcare needs with a portfolio that includes anti-infectives, cardiovascular, gastrointestinal, anti-diabetic, neuro/ central nervous system, vitamins, minerals and nutrients and respiratory therapies. Its portfolio of brands includes Nurokind, Telmikind, Manforce (Rx), Gudcef, Moxikind, Amlokind, Glimestar, Asthakind, Codistar, Candiforce, Mahacef, Dydroboon, Cefakind, Zenflox, Monticope, Dynaglipt, and others. Its branded product portfolio spans women’s health, fertility and critical care, with several brands in their respective therapy areas. Its subsidiaries include Lifestar Pharma Private Limited, Magnet Labs Private Limited, Jaspack Industries Private Limited, and others.</v>
    <v>19540</v>
    <v>National Stock Exchange of India</v>
    <v>XNSE</v>
    <v>XNSE</v>
    <v>262, Okhla Industrial Estate, Phase-III, NEW DELHI, DELHI, 110020 IN</v>
    <v>2379.0500000000002</v>
    <v>Pharmaceuticals</v>
    <v>Stock</v>
    <v>45716.473657407405</v>
    <v>2223</v>
    <v>946537700000</v>
    <v>MANKIND PHARMA LIMITED</v>
    <v>MANKIND PHARMA LIMITED</v>
    <v>2290</v>
    <v>44.346899999999998</v>
    <v>2294.1999999999998</v>
    <v>2290.6</v>
    <v>412578500</v>
    <v>MANKIND</v>
    <v>MANKIND PHARMA LIMITED (XNSE:MANKIND)</v>
    <v>3971225</v>
    <v>507560</v>
    <v>1991</v>
  </rv>
  <rv s="2">
    <v>2456</v>
  </rv>
  <rv s="1">
    <v>en-GB</v>
    <v>ahiw4c</v>
    <v>268435456</v>
    <v>1</v>
    <v>Powered by Refinitiv</v>
    <v>0</v>
    <v>MARICO LIMITED (XNSE:MARICO)</v>
    <v>2</v>
    <v>3</v>
    <v>Finance</v>
    <v>4</v>
    <v>719.85</v>
    <v>486.3</v>
    <v>0.32790000000000002</v>
    <v>-22.7</v>
    <v>-3.6419E-2</v>
    <v>INR</v>
    <v>Marico Limited is an India-based consumer goods company operating in the global beauty and wellness categories. The Company operates in product categories such as Coconut Oil, Refined Edible Oils, Value Added Hair Oils, Leave-in Hair Conditioners, Male Grooming and Packaged Foods, among others. Its product portfolio caters to a diverse range of consumer needs and preferences, ranging from hair nourishment and styling to nutrition, immunity, and healthy snacking. The Company manufactures and markets products under the brands such as Parachute, Saffola, Saffola FITTIFY, Hair &amp; Care, Parachute Advansed, Nihar Naturals, Mediker, Pure Sense, Coco Soul, Revive, Set Wet, Livon, Beardo, Just Herbs, True Elements and Plix. The Company's international product portfolio includes brands, such as Parachute, Parachute Advansed, HairCode, Fiancee, Purite de Provence, oliv, Caivil, Hercules, Black Chic, Code 10, Ingwe, X-Men, Thuan Phat and IsoPlus.</v>
    <v>1834</v>
    <v>National Stock Exchange of India</v>
    <v>XNSE</v>
    <v>XNSE</v>
    <v>7th Floor, Grande Palladium, 175,CST Road, Kalina,, Santacruz (East), MUMBAI, MAHARASHTRA, 400098 IN</v>
    <v>624.54999999999995</v>
    <v>Food &amp; Tobacco</v>
    <v>Stock</v>
    <v>45716.473657407405</v>
    <v>757</v>
    <v>598.04999999999995</v>
    <v>804855100000</v>
    <v>MARICO LIMITED</v>
    <v>MARICO LIMITED</v>
    <v>620.79999999999995</v>
    <v>48.625500000000002</v>
    <v>623.29999999999995</v>
    <v>600.6</v>
    <v>1294396000</v>
    <v>MARICO</v>
    <v>MARICO LIMITED (XNSE:MARICO)</v>
    <v>2680280</v>
    <v>1298270</v>
    <v>1988</v>
  </rv>
  <rv s="2">
    <v>2458</v>
  </rv>
  <rv s="13">
    <v>en-GB</v>
    <v>ahdl5r</v>
    <v>268435456</v>
    <v>1</v>
    <v>Powered by Refinitiv</v>
    <v>23</v>
    <v>MARUTI SUZUKI INDIA LIMITED (XBOM:532500)</v>
    <v>2</v>
    <v>41</v>
    <v>Finance</v>
    <v>40</v>
    <v>13675</v>
    <v>10725</v>
    <v>0.86990000000000001</v>
    <v>-434.65</v>
    <v>4.1860000000000004E-4</v>
    <v>-3.5095999999999995E-2</v>
    <v>5</v>
    <v>INR</v>
    <v>Maruti Suzuki India Limited is engaged in the manufacturing, purchasing and sale of motor vehicles, components, and spare parts. The Company is focused on the business of manufacturing and sale of passenger and commercial vehicles. The Company’s vehicles are offered through three channels: NEXA, Arena, and Commercial. It also sells aftermarket parts and accessories under the brand name of Maruti Suzuki Genuine Parts, and Maruti Suzuki Genuine Accessories. The other activities of the Company comprise facilitation of pre-owned car sales, fleet management. and car financing. Its portfolio of Nexa products includes XL6, Ciaz, The New Age Baleno, Ignis, Grand Vitara, FRONX, Jimny, and Invicto. Its portfolio of Arena products includes Alto K10, Brezza, Celerio, WagonR, Swift, Dzire, S-Presso, Eeco, Dezire, and Ertiga. Its portfolio of Commercial products includes Super Carry and Eeco Cargo. Its service offerings include Maruti Suzuki Smart Finance, Maruti Suzuki Leasing, and more.</v>
    <v>18228</v>
    <v>Bombay Stock Exchange</v>
    <v>XBOM</v>
    <v>XBOM</v>
    <v>1, Nelson Mandela Road,, Vasant Kunj,, NEW DELHI, DELHI, 110070 IN</v>
    <v>12322.05</v>
    <v>Automobiles &amp; Auto Parts</v>
    <v>Stock</v>
    <v>45716.438483796293</v>
    <v>1496</v>
    <v>11819.3</v>
    <v>3922597000000</v>
    <v>MARUTI SUZUKI INDIA LIMITED</v>
    <v>MARUTI SUZUKI INDIA LIMITED</v>
    <v>12322.05</v>
    <v>26.78</v>
    <v>12384.65</v>
    <v>11950</v>
    <v>11950</v>
    <v>314402600</v>
    <v>532500</v>
    <v>MARUTI SUZUKI INDIA LIMITED (XBOM:532500)</v>
    <v>12480</v>
    <v>325850</v>
    <v>1981</v>
  </rv>
  <rv s="2">
    <v>2460</v>
  </rv>
  <rv s="1">
    <v>en-GB</v>
    <v>ahiwfr</v>
    <v>268435456</v>
    <v>1</v>
    <v>Powered by Refinitiv</v>
    <v>0</v>
    <v>MASTEK LIMITED (XNSE:MASTEK)</v>
    <v>2</v>
    <v>3</v>
    <v>Finance</v>
    <v>4</v>
    <v>3375</v>
    <v>2137.5500000000002</v>
    <v>1.7916000000000001</v>
    <v>-146.15</v>
    <v>-6.1616999999999998E-2</v>
    <v>INR</v>
    <v>Mastek Limited is an enterprise digital and cloud transformation specialist. It is a provider of vertically focused enterprise technology solutions. Its segments include the United Kingdom, North America and AMEA. The portfolio of the Company’s offering includes business and technology services comprising application development, application maintenance, business intelligence and data warehousing, testing and assurance and legacy modernization. Its services include digital and application engineering, oracle cloud and enterprise apps, digital commerce and experience, and data, automation and artificial intelligence (AI). Its GenAI enabled portfolio, iConniX, offers over 120 AI assets, 4 AI platforms, and solution blueprints tailored to meet industry-specific business use cases. It serves various industries, including the public sector and government; healthcare and life sciences; retail and consumer; manufacturing and technology; financial services, and construction and engineering.</v>
    <v>5539</v>
    <v>National Stock Exchange of India</v>
    <v>XNSE</v>
    <v>XNSE</v>
    <v>106,Sdf-Iv ,Seepz, Andheri (East), MUMBAI, MAHARASHTRA, 400096 IN</v>
    <v>2371.9</v>
    <v>Software &amp; IT Services</v>
    <v>Stock</v>
    <v>45716.473657407405</v>
    <v>1499</v>
    <v>2165</v>
    <v>72917970000</v>
    <v>MASTEK LIMITED</v>
    <v>MASTEK LIMITED</v>
    <v>2371.9</v>
    <v>17.363299999999999</v>
    <v>2371.9</v>
    <v>2225.75</v>
    <v>30880430</v>
    <v>MASTEK</v>
    <v>MASTEK LIMITED (XNSE:MASTEK)</v>
    <v>219581</v>
    <v>98240</v>
    <v>1982</v>
  </rv>
  <rv s="2">
    <v>2462</v>
  </rv>
  <rv s="13">
    <v>en-GB</v>
    <v>ah7zk2</v>
    <v>268435456</v>
    <v>1</v>
    <v>Powered by Refinitiv</v>
    <v>23</v>
    <v>Max Financial Services Limited (XBOM:500271)</v>
    <v>2</v>
    <v>41</v>
    <v>Finance</v>
    <v>40</v>
    <v>1311.2</v>
    <v>864.3</v>
    <v>0.93989999999999996</v>
    <v>-29.9</v>
    <v>-1.3020000000000002E-3</v>
    <v>-2.9117000000000001E-2</v>
    <v>-1.3</v>
    <v>INR</v>
    <v>Max Financial Services Limited is an India-based holding company for Max Life Insurance Company Limited, which is a non-bank, private life insurance company. The Company offers comprehensive protection and long-term savings life insurance solutions, through its multi-channel distribution including agency and third-party distribution partners. The Company offers term insurance plans, life insurance plans and investment plans. Its term insurance plans include critical illness, smart term plan, term plan with return of premium, claim settlement ratio and smart secure plus plan. Its life insurance plans include online insurance plans, child insurance plans, retirement plans, health insurance plans and NRI plans. Its investment plans include tax saving investment, assured wealth plan and smart wealth income plan. It also holds both Pension Fund Management and Point of Presence licenses under the National Pension System architecture from the Pension Fund Regulatory and Development Authority.</v>
    <v>10</v>
    <v>Bombay Stock Exchange</v>
    <v>XBOM</v>
    <v>XBOM</v>
    <v>L21, Max Towers, Plot No. C-001/A/1 Sector-16B, NOIDA, UTTAR PRADESH, 201301 IN</v>
    <v>1023.1</v>
    <v>Insurance</v>
    <v>Stock</v>
    <v>45716.438483796293</v>
    <v>1502</v>
    <v>995.75</v>
    <v>350567600000</v>
    <v>Max Financial Services Limited</v>
    <v>Max Financial Services Limited</v>
    <v>1021</v>
    <v>140.18</v>
    <v>1026.9000000000001</v>
    <v>997</v>
    <v>997</v>
    <v>345114800</v>
    <v>500271</v>
    <v>Max Financial Services Limited (XBOM:500271)</v>
    <v>8283</v>
    <v>716710</v>
    <v>1988</v>
  </rv>
  <rv s="2">
    <v>2464</v>
  </rv>
  <rv s="1">
    <v>en-GB</v>
    <v>bvirr7</v>
    <v>268435456</v>
    <v>1</v>
    <v>Powered by Refinitiv</v>
    <v>0</v>
    <v>MAX HEALTHCARE INSTITUTE LIMITED (XNSE:MAXHEALTH)</v>
    <v>2</v>
    <v>3</v>
    <v>Finance</v>
    <v>4</v>
    <v>1227.95</v>
    <v>706.45</v>
    <v>0.73250000000000004</v>
    <v>-38</v>
    <v>-3.7398000000000001E-2</v>
    <v>INR</v>
    <v>Max Healthcare Institute Limited is an India-based integrated healthcare provider. The Company operates through a single segment, which is Medical and Healthcare Services. It provides a wide array of services ranging from primary to quaternary care, including advanced cardiac care, orthopaedics, oncology, neurosciences, transplants, minimal access metabolic and bariatric surgery, and other services, including obstetrics and gynaecology, paediatrics and nephrology. The Company also provides outpatient services, including consultations for a range of ailments, preventive health screenings, and laboratory services as well as radiology, imaging and emergency services. The Company has two strategic business units (SBUs): Max Lab and Max@Home. The Company owns and operates approximately 22 healthcare facilities across the Delhi NCR, Haryana, Punjab, Uttarakhand, Maharashtra, and Uttar Pradesh. It also offers diagnostic services to patients outside its network.</v>
    <v>4047</v>
    <v>National Stock Exchange of India</v>
    <v>XNSE</v>
    <v>XNSE</v>
    <v>2nd Floor, Capital Cyberscape,, Sector-59,, GURGAON, HARYANA, 122011 IN</v>
    <v>1012</v>
    <v>Healthcare Providers &amp; Services</v>
    <v>Stock</v>
    <v>45716.473657407405</v>
    <v>763</v>
    <v>965.05</v>
    <v>987793600000</v>
    <v>MAX HEALTHCARE INSTITUTE LIMITED</v>
    <v>MAX HEALTHCARE INSTITUTE LIMITED</v>
    <v>1009.6</v>
    <v>94.264700000000005</v>
    <v>1016.1</v>
    <v>978.1</v>
    <v>972142000</v>
    <v>MAXHEALTH</v>
    <v>MAX HEALTHCARE INSTITUTE LIMITED (XNSE:MAXHEALTH)</v>
    <v>3484870</v>
    <v>2486680</v>
    <v>2001</v>
  </rv>
  <rv s="2">
    <v>2466</v>
  </rv>
  <rv s="1">
    <v>en-GB</v>
    <v>bwg4cw</v>
    <v>268435456</v>
    <v>1</v>
    <v>Powered by Refinitiv</v>
    <v>0</v>
    <v>Mazagon Dock Shipbuilders Ltd (XNSE:MAZDOCK)</v>
    <v>2</v>
    <v>3</v>
    <v>Finance</v>
    <v>4</v>
    <v>2930</v>
    <v>897.7</v>
    <v>1.5843</v>
    <v>29.1</v>
    <v>1.3844E-2</v>
    <v>INR</v>
    <v>Mazagon Dock Shipbuilders Limited is an India-based shipbuilding yard company. The Company is principally engaged in building and repairing of ships, submarines, various types of vessels and related engineering products for its customers. It is also engaged in the production of defense equipment. The Company is organized into two segments: Shipbuilding (New Construction and Ship Repairs) and Submarine. Its Shipbuilding segment includes the building and repair of Naval ships. Its Submarine division includes building, repair and refits of diesel and electric submarines for the Ministry of Defense (MoD) for use by the Indian Navy. It provides cargo ships, passenger ships, supply vessels, multipurpose support vessels, water tankers, tugs, dredgers, fishing trawlers, barges, and border outposts. The Company caters to both national and international customers in the Defense sector as well as civil operations.</v>
    <v>2814</v>
    <v>National Stock Exchange of India</v>
    <v>XNSE</v>
    <v>XNSE</v>
    <v>Dockyard Road, MUMBAI, MAHARASHTRA, 400010 IN</v>
    <v>2151</v>
    <v>Aerospace &amp; Defense</v>
    <v>Stock</v>
    <v>45716.473657407405</v>
    <v>766</v>
    <v>2047.9</v>
    <v>847884600000</v>
    <v>Mazagon Dock Shipbuilders Ltd</v>
    <v>Mazagon Dock Shipbuilders Ltd</v>
    <v>2070</v>
    <v>30.790700000000001</v>
    <v>2101.9499999999998</v>
    <v>2131.0500000000002</v>
    <v>403380000</v>
    <v>MAZDOCK</v>
    <v>Mazagon Dock Shipbuilders Ltd (XNSE:MAZDOCK)</v>
    <v>2931250</v>
    <v>4500770</v>
    <v>1934</v>
  </rv>
  <rv s="2">
    <v>2468</v>
  </rv>
  <rv s="1">
    <v>en-GB</v>
    <v>c4ny5r</v>
    <v>268435456</v>
    <v>1</v>
    <v>Powered by Refinitiv</v>
    <v>0</v>
    <v>MEDPLUS HEALTH SERVICES LIMITED (XNSE:MEDPLUS)</v>
    <v>2</v>
    <v>3</v>
    <v>Finance</v>
    <v>4</v>
    <v>875.65</v>
    <v>616</v>
    <v>0.52</v>
    <v>-6.6</v>
    <v>-9.1509999999999994E-3</v>
    <v>INR</v>
    <v>MedPlus Health Services Limited is an India-based company. The Company is primarily engaged in retail trading of medicines and general items, wholesale cash and carry and pathological laboratory testing services, wholesale trading and manufacturing of pharmaceutical products, fast-moving consumer goods and beauty products. It operates through three segments: Retail, Diagnostics, and Others. The Retail segment is engaged in retail trading of medicines and general items. The Diagnostics segment is engaged in the diagnostic services. The Other segment includes insurance broking business. The Company operates approximately 4,407 stores in 600 cities distributed across Tamil Nadu, Andhra Pradesh, Telangana, Karnataka, Odisha, West Bengal, and Maharashtra. Its omni-channel platform enables the Company to service its customers through its stores, as well as its online channels. Its subsidiaries include Optival Health Solutions Private Limited, MHS Pharmaceuticals Private Limited, and others.</v>
    <v>21000</v>
    <v>National Stock Exchange of India</v>
    <v>XNSE</v>
    <v>XNSE</v>
    <v>H. No: 11-6-56, Survey No: 257 &amp; 258/1,, Opp: IDPL Railway Siding Road, Moosapet,, Kukatpally, HYDERABAD, TELANGANA, 500037 IN</v>
    <v>724.6</v>
    <v>Food &amp; Drug Retailing</v>
    <v>Stock</v>
    <v>45716.473657407405</v>
    <v>1505</v>
    <v>708.55</v>
    <v>86177830000</v>
    <v>MEDPLUS HEALTH SERVICES LIMITED</v>
    <v>MEDPLUS HEALTH SERVICES LIMITED</v>
    <v>720.5</v>
    <v>65.16</v>
    <v>721.2</v>
    <v>714.6</v>
    <v>119492300</v>
    <v>MEDPLUS</v>
    <v>MEDPLUS HEALTH SERVICES LIMITED (XNSE:MEDPLUS)</v>
    <v>461424</v>
    <v>198240</v>
    <v>2006</v>
  </rv>
  <rv s="2">
    <v>2470</v>
  </rv>
  <rv s="13">
    <v>en-GB</v>
    <v>c4lkyc</v>
    <v>268435456</v>
    <v>1</v>
    <v>Powered by Refinitiv</v>
    <v>23</v>
    <v>METRO BRANDS LIMITED (XBOM:543426)</v>
    <v>2</v>
    <v>41</v>
    <v>Finance</v>
    <v>40</v>
    <v>1430.1</v>
    <v>992.65</v>
    <v>0.73199999999999998</v>
    <v>-54.75</v>
    <v>-8.9720000000000008E-3</v>
    <v>-4.7001999999999995E-2</v>
    <v>-10.050000000000001</v>
    <v>INR</v>
    <v>Metro Brands Limited is an India-based footwear and accessories specialty retailer. The Company retails a range of branded products for men, women, unisex and kids, and for every occasion, including casual and formal events. The Company offers products under its own brands, such as Metro, Mochi, Walkway, Da Vinchi, and J. Fontini, as well as other third-party brands such as Crocs, FitFlop, Proline, and FILA. The Company operates approximately 854 stores across 195 cities spread across 31 states and union territories in India. The Company also offers accessories, such as belts, bags, socks, masks, wallets, and foot and shoe care products. It distributes its products through its websites, various e-commerce marketplaces as well as through social media platforms. Its retail operations are carried out through its stores and distributors as well as through online channels. The Company's subsidiaries include Metmill Footwear Private Limited and Metro Atleisure Limited.</v>
    <v>3908</v>
    <v>Bombay Stock Exchange</v>
    <v>XBOM</v>
    <v>XBOM</v>
    <v>401, Zillion, 4th Floor, LBS Marg &amp; CST Road Junction, Kurla(West), MUMBAI, MAHARASHTRA, 400070 IN</v>
    <v>1193.5999999999999</v>
    <v>Specialty Retailers</v>
    <v>Stock</v>
    <v>45716.438506944447</v>
    <v>1508</v>
    <v>1109.6500000000001</v>
    <v>316274400000</v>
    <v>METRO BRANDS LIMITED</v>
    <v>METRO BRANDS LIMITED</v>
    <v>1193.5999999999999</v>
    <v>77.31</v>
    <v>1164.8499999999999</v>
    <v>1110.0999999999999</v>
    <v>1110.0999999999999</v>
    <v>272204500</v>
    <v>543426</v>
    <v>METRO BRANDS LIMITED (XBOM:543426)</v>
    <v>3701</v>
    <v>80400</v>
    <v>1977</v>
  </rv>
  <rv s="2">
    <v>2472</v>
  </rv>
  <rv s="1">
    <v>en-GB</v>
    <v>bprmww</v>
    <v>268435456</v>
    <v>1</v>
    <v>Powered by Refinitiv</v>
    <v>0</v>
    <v>METROPOLIS HEALTHCARE LIMITED (XNSE:METROPOLIS)</v>
    <v>2</v>
    <v>3</v>
    <v>Finance</v>
    <v>4</v>
    <v>2318.3000000000002</v>
    <v>1551.05</v>
    <v>0.81640000000000001</v>
    <v>-53.15</v>
    <v>-3.2454999999999998E-2</v>
    <v>INR</v>
    <v>Metropolis Healthcare Limited is an India-based company, which is engaged in providing diagnostic services patients, healthcare providers, and corporates across India and Africa. The Company has a single operating segment, namely Pathology service. It is mainly engaged in the business of running laboratories for carrying out pathological investigations of various branches of biochemistry, hematology, histopathology, microbiology, electrophoresis, immuno-chemistry, immunology, virology, cytology, and other pathological and radiological investigations. The Company serves both the business-to-business (B2B) and business-to-customer (B2C) markets. It has approximately 199 clinical laboratories across 22 states in India. Its subsidiaries include Amin's Pathology Laboratory Private Limited, Ekopath Metropolis Lab Services Private Limited, Centralab Healthcare Services Private Limited, Metropolis Histoexpert Digital Services Private Limited, among others.</v>
    <v>4314</v>
    <v>National Stock Exchange of India</v>
    <v>XNSE</v>
    <v>XNSE</v>
    <v>4th Floor, East Wing, Nirlon House,, Dr. Annie Besant Road, Worli,, MUMBAI, MAHARASHTRA, 400030 IN</v>
    <v>1629.15</v>
    <v>Healthcare Providers &amp; Services</v>
    <v>Stock</v>
    <v>45716.473657407405</v>
    <v>1511</v>
    <v>1564</v>
    <v>84960000000</v>
    <v>METROPOLIS HEALTHCARE LIMITED</v>
    <v>METROPOLIS HEALTHCARE LIMITED</v>
    <v>1612</v>
    <v>55.11</v>
    <v>1637.65</v>
    <v>1584.5</v>
    <v>51281120</v>
    <v>METROPOLIS</v>
    <v>METROPOLIS HEALTHCARE LIMITED (XNSE:METROPOLIS)</v>
    <v>94288</v>
    <v>220570</v>
    <v>2000</v>
  </rv>
  <rv s="2">
    <v>2474</v>
  </rv>
  <rv s="13">
    <v>en-GB</v>
    <v>ahfew7</v>
    <v>268435456</v>
    <v>1</v>
    <v>Powered by Refinitiv</v>
    <v>23</v>
    <v>MINDA CORPORATION LIMITED (XBOM:538962)</v>
    <v>2</v>
    <v>41</v>
    <v>Finance</v>
    <v>40</v>
    <v>652.9</v>
    <v>366.95</v>
    <v>1.3711</v>
    <v>-17.649999999999999</v>
    <v>3.2190000000000001E-3</v>
    <v>-3.5254000000000001E-2</v>
    <v>1.55</v>
    <v>INR</v>
    <v>Minda Corporation Limited is an India-based company engaged in manufacturing automotive components. The Company is primarily engaged in the manufacturing and assembly of safety and security systems and their associated components for the automotive industry. Its diverse product portfolio includes Mechatronics, Information and Connected Systems, Plastics and Interiors, Aftermarket solutions, Electronics Manufacturing, and Spark Minda Green Mobility. Its mechatronics include ignition switch cum steering lock, keyless entry, mechatronics handle, immobilizer-fuel tank cap, aluminum die casting, compressor housing, alternator and starter motor. Its aftermarket products include helmets, fiber parts, wiper, bearings, locks, filters, and lubricants. It offers its products for auto original equipment manufacturers (OEMs). Its products are designed to cater to a range of vehicle segments, including two-three wheelers, passenger vehicles, commercial vehicles, and off-road vehicles.</v>
    <v>3344</v>
    <v>Bombay Stock Exchange</v>
    <v>XBOM</v>
    <v>XBOM</v>
    <v>D-6-11, Sector-59, Distt. G.B. Nagar, NOIDA, UTTAR PRADESH, 201301 IN</v>
    <v>503.9</v>
    <v>Automobiles &amp; Auto Parts</v>
    <v>Stock</v>
    <v>45716.43849537037</v>
    <v>1514</v>
    <v>475</v>
    <v>119581500000</v>
    <v>MINDA CORPORATION LIMITED</v>
    <v>MINDA CORPORATION LIMITED</v>
    <v>490.65</v>
    <v>43.16</v>
    <v>500.65</v>
    <v>483</v>
    <v>483</v>
    <v>235280900</v>
    <v>538962</v>
    <v>MINDA CORPORATION LIMITED (XBOM:538962)</v>
    <v>12001</v>
    <v>451980</v>
    <v>1985</v>
  </rv>
  <rv s="2">
    <v>2476</v>
  </rv>
  <rv s="13">
    <v>en-GB</v>
    <v>ah9w3m</v>
    <v>268435456</v>
    <v>1</v>
    <v>Powered by Refinitiv</v>
    <v>23</v>
    <v>MMTC LIMITED (XBOM:513377)</v>
    <v>2</v>
    <v>41</v>
    <v>Finance</v>
    <v>40</v>
    <v>131.88</v>
    <v>48.55</v>
    <v>1.6517999999999999</v>
    <v>-1.62</v>
    <v>1.3996E-2</v>
    <v>-3.1815000000000003E-2</v>
    <v>0.69</v>
    <v>INR</v>
    <v>MMTC Limited is an India-based trading company. The principal activities of the Company are the export of minerals and the import of precious metals, non-ferrous metals, fertilizers, agro products, coal, and hydrocarbons, among others. Its trade activities span across various countries in Asia, Europe, Africa, the Middle East, Latin America, and North America. Its segments include Minerals, Precious Metals, Metals, Agro Products, Coal &amp; Hydrocarbon, Fertilizer and General Trade/others. The Company is engaged in trading agricultural products, such as wheat, rice cleared of the husk, corn, soybean food, edible oil, and pulses, among others. The Company is engaged in exploration, search, prospecting, development, extraction and exploitation of the mineral blocks/deposits. It sells imported non-ferrous metals, minor metals, industrial raw materials, and non-ferrous metal alloys. It imports gold, silver, platinum, palladium, rough diamonds, emeralds, rubies, and other semi-precious stones.</v>
    <v>351</v>
    <v>Bombay Stock Exchange</v>
    <v>XBOM</v>
    <v>XBOM</v>
    <v>Core-1 Scope Complex, 7 Institutional Area, Lodhi Road, NEW DELHI, DELHI, 110003 IN</v>
    <v>50.9</v>
    <v>Metals &amp; Mining</v>
    <v>Stock</v>
    <v>45716.438472222224</v>
    <v>1517</v>
    <v>48.55</v>
    <v>80400000000</v>
    <v>MMTC LIMITED</v>
    <v>MMTC LIMITED</v>
    <v>48.55</v>
    <v>50.13</v>
    <v>50.92</v>
    <v>49.3</v>
    <v>49.99</v>
    <v>1500000000</v>
    <v>513377</v>
    <v>MMTC LIMITED (XBOM:513377)</v>
    <v>275097</v>
    <v>1675330</v>
    <v>1963</v>
  </rv>
  <rv s="2">
    <v>2478</v>
  </rv>
  <rv s="13">
    <v>en-GB</v>
    <v>c5meww</v>
    <v>268435456</v>
    <v>1</v>
    <v>Powered by Refinitiv</v>
    <v>23</v>
    <v>MOTHERSON SUMI WIRING INDIA LIMITED (XBOM:543498)</v>
    <v>2</v>
    <v>41</v>
    <v>Finance</v>
    <v>40</v>
    <v>80</v>
    <v>46.06</v>
    <v>0.95699999999999996</v>
    <v>0.13</v>
    <v>8.2959999999999996E-3</v>
    <v>2.7500000000000003E-3</v>
    <v>0.39</v>
    <v>INR</v>
    <v>Motherson Sumi Wiring India Limited is an India-based automotive supplier company, which provides full-system solutions to original equipment manufacturers (OEMs) in the wiring harness segment. It meets the customer needs at every stage of the supply chain, from initial product design and validation to tool design and manufacturing, finishing, processing, assembly, and finally, production of integrated electrical and electronic distribution systems for the power supply or data transfer across vehicles. It offers a variety of harnesses for different vehicles including passenger and commercial vehicles, two and three-wheelers, farm equipment and off-road vehicles. Its services encompass three-dimensional (3D) computer-aided design, printed circuit board design and routing, 3D printing, prototyping, virtual and physical validation and technology implementation support. The Company operates 26 facilities consisting of manufacturing and assembly sites and technical centers across India.</v>
    <v>5018</v>
    <v>Bombay Stock Exchange</v>
    <v>XBOM</v>
    <v>XBOM</v>
    <v>Motherson Corporate Tower, Plot no. 1, 5th Floor, Sector 127, Greater Noida Expressway, NOIDA, UTTAR PRADESH, 201301 IN</v>
    <v>47.43</v>
    <v>Automobiles &amp; Auto Parts</v>
    <v>Stock</v>
    <v>45716.43849537037</v>
    <v>1520</v>
    <v>46.06</v>
    <v>208897300000</v>
    <v>MOTHERSON SUMI WIRING INDIA LIMITED</v>
    <v>MOTHERSON SUMI WIRING INDIA LIMITED</v>
    <v>46.31</v>
    <v>33.049999999999997</v>
    <v>47.27</v>
    <v>47.4</v>
    <v>47.4</v>
    <v>4421108000</v>
    <v>543498</v>
    <v>MOTHERSON SUMI WIRING INDIA LIMITED (XBOM:543498)</v>
    <v>585035</v>
    <v>8832660</v>
    <v>2020</v>
  </rv>
  <rv s="2">
    <v>2480</v>
  </rv>
  <rv s="1">
    <v>en-GB</v>
    <v>ahj1ww</v>
    <v>268435456</v>
    <v>1</v>
    <v>Powered by Refinitiv</v>
    <v>0</v>
    <v>MOTILAL OSWAL FINANCIAL SERVICES LIMITED (XNSE:MOTILALOFS)</v>
    <v>2</v>
    <v>3</v>
    <v>Finance</v>
    <v>4</v>
    <v>1064</v>
    <v>345.36</v>
    <v>0.61619999999999997</v>
    <v>14.6</v>
    <v>2.5440000000000001E-2</v>
    <v>INR</v>
    <v>Motilal Oswal Financial Services Limited is an India-based integrated technology-based financial services company. The Company offers a range of services including retail and institutional broking, financial product distribution. Its segments include Wealth Management, Capital Markets, Asset and Private Wealth Management, Home finance, and Treasury Investments. The Capital Market activities include broking services to clients, research and advisory services, financial product distribution, depository services, investment banking, and margin trading funding. The Asset and Wealth Management includes fee-based services for management of assets. The Home Finance represents interest and other related income from the affordable housing finance business. The Treasury Investments include investment and financing activities. It provides financial services, such as brokerage, distribution of investment products, advisory, lending, investment banking and institutional equity.</v>
    <v>7927</v>
    <v>National Stock Exchange of India</v>
    <v>XNSE</v>
    <v>XNSE</v>
    <v>Motilal Oswal Towers, Junction of Gokhale, &amp;, Sayani Rd, Prabhadevi, MUMBAI, MAHARASHTRA, 400025 IN</v>
    <v>594</v>
    <v>Investment Banking &amp; Investment Services</v>
    <v>Stock</v>
    <v>45716.473657407405</v>
    <v>1523</v>
    <v>560.15</v>
    <v>343946200000</v>
    <v>MOTILAL OSWAL FINANCIAL SERVICES LIMITED</v>
    <v>MOTILAL OSWAL FINANCIAL SERVICES LIMITED</v>
    <v>564</v>
    <v>10.68</v>
    <v>573.9</v>
    <v>588.5</v>
    <v>599313800</v>
    <v>MOTILALOFS</v>
    <v>MOTILAL OSWAL FINANCIAL SERVICES LIMITED (XNSE:MOTILALOFS)</v>
    <v>3413857</v>
    <v>1978370</v>
    <v>2005</v>
  </rv>
  <rv s="2">
    <v>2482</v>
  </rv>
  <rv s="1">
    <v>en-GB</v>
    <v>ahj23m</v>
    <v>268435456</v>
    <v>1</v>
    <v>Powered by Refinitiv</v>
    <v>0</v>
    <v>MphasiS Limited (XNSE:MPHASIS)</v>
    <v>2</v>
    <v>3</v>
    <v>Finance</v>
    <v>4</v>
    <v>3237.95</v>
    <v>2187</v>
    <v>0.98119999999999996</v>
    <v>-129.15</v>
    <v>-5.4347000000000006E-2</v>
    <v>INR</v>
    <v>Mphasis Limited is an India-based company, which applies design, architecture, and engineering services, to deliver scalable and sustainable software and technology solutions. The Company's segments include Banking and Financial Services, Logistics and Transportation, Technology Media and Telecom, Insurance, and Others. It uses its Front2Back transformation approach, which uses cloud and cognitive to provide personalized digital experiences to clients and their end customers. It provides a range of services, which includes application services, blockchain platform, business process services, cloud, cognitive, cyber security, digital, enterprise automation, infrastructure services, products engineering, XaaP (Everything as a Platform) services, and others. It serves various industries, which include banking-capital market, insurance, healthcare and life science, payments, hospitality, travel and transportation, energy and utilities, oil and gas and others.</v>
    <v>24518</v>
    <v>National Stock Exchange of India</v>
    <v>XNSE</v>
    <v>XNSE</v>
    <v>Bagmane Laurel, Bagmane Technology Park, Byrasandra Village, C V Raman Nagar, BANGALORE, KARNATAKA, 560093 IN</v>
    <v>2364.5500000000002</v>
    <v>Software &amp; IT Services</v>
    <v>Stock</v>
    <v>45716.473657407405</v>
    <v>769</v>
    <v>2227.0500000000002</v>
    <v>465306100000</v>
    <v>MphasiS Limited</v>
    <v>MphasiS Limited</v>
    <v>2340</v>
    <v>25.750800000000002</v>
    <v>2376.4</v>
    <v>2247.25</v>
    <v>189696300</v>
    <v>MPHASIS</v>
    <v>MphasiS Limited (XNSE:MPHASIS)</v>
    <v>1097369</v>
    <v>374340</v>
    <v>1992</v>
  </rv>
  <rv s="2">
    <v>2484</v>
  </rv>
  <rv s="13">
    <v>en-GB</v>
    <v>ah8152</v>
    <v>268435456</v>
    <v>1</v>
    <v>Powered by Refinitiv</v>
    <v>23</v>
    <v>MRF LIMITED (XBOM:500290)</v>
    <v>2</v>
    <v>41</v>
    <v>Finance</v>
    <v>40</v>
    <v>151058</v>
    <v>103816.85</v>
    <v>0.66990000000000005</v>
    <v>110</v>
    <v>2.2919999999999998E-3</v>
    <v>1.042E-3</v>
    <v>241.7</v>
    <v>INR</v>
    <v>MRF Limited is an India-based multinational tire maker. The Company is engaged in the manufacture of rubber products, such as tires, tubes, flaps, tread rubber. The Company's tires products include MRF PERFINZA, MRF MARKUS, MRF CITIBUS, MRF MOGRIP METEOR M TT, MRF ZAPPER TL, MRF ZAPPER N TL, MRF SUPER MILER 99 PLUS, MRF SUPER LUG FIFTY PLUS R, MRF SAVARI EXTRA, and others. The Company's international business has a range of tires in various categories, including heavy-duty truck/bus tires, light trucks, MUV/RCV/passenger cars, motorsports, farm services, military services, forklifts, two/three-wheeler, off-the-road/earthmovers, and pretreads. Its tires and services stocks the entire range of MRF tires and is equipped to provide services, such as computerized nitrogen inflation, tubeless repair, wheel alignment, wheel balancing and tire changing. The Company provides paints and coats, including water-based wood finishes, pigmented finishes, special coatings, and others.</v>
    <v>19209</v>
    <v>Bombay Stock Exchange</v>
    <v>XBOM</v>
    <v>XBOM</v>
    <v>New No 114 Old No 124, Mrf House, Greams Road, Thousand Lights, CHENNAI, TAMIL NADU, 600006 IN</v>
    <v>105748.95</v>
    <v>Automobiles &amp; Auto Parts</v>
    <v>Stock</v>
    <v>45716.438483796293</v>
    <v>1526</v>
    <v>103816.85</v>
    <v>454667300000</v>
    <v>MRF LIMITED</v>
    <v>MRF LIMITED</v>
    <v>105748.95</v>
    <v>25.45</v>
    <v>105565.9</v>
    <v>105675.9</v>
    <v>105675.9</v>
    <v>4241140</v>
    <v>500290</v>
    <v>MRF LIMITED (XBOM:500290)</v>
    <v>141</v>
    <v>5110</v>
    <v>1960</v>
  </rv>
  <rv s="2">
    <v>2486</v>
  </rv>
  <rv s="13">
    <v>en-GB</v>
    <v>c111lh</v>
    <v>268435456</v>
    <v>1</v>
    <v>Powered by Refinitiv</v>
    <v>23</v>
    <v>MTAR TECHNOLOGIES LIMITED (XBOM:543270)</v>
    <v>2</v>
    <v>41</v>
    <v>Finance</v>
    <v>40</v>
    <v>2200</v>
    <v>1207.05</v>
    <v>0.38429999999999997</v>
    <v>-77.55</v>
    <v>5.8169999999999999E-4</v>
    <v>-5.6737999999999997E-2</v>
    <v>0.75</v>
    <v>INR</v>
    <v>MTAR Technologies Limited is a precision engineering company. The Company is engaged in the manufacture of mission critical precision components with close tolerances (5-10 microns) and in critical assemblies, to serve projects of high national importance, through its precision machining, assembly, testing, quality control and specialized fabrication competencies, some of which have been indigenously developed and manufactured. The Company’s six operating segments include Civilian Nuclear Power, Space, Defense &amp; Aerospace, Clean Energy, Ball Screws &amp; Roller Screws, and Other Segments-Marine. The Civilian Nuclear Power segment has a product portfolio, which includes complex assemblies, such as fuel machining head, drive mechanisms, bridge and column and coolant channel assemblies, and others. Space segment provides a range of mission critical assemblies to Indian Space Research Organisation (ISRO) for its various missions.</v>
    <v>1111</v>
    <v>Bombay Stock Exchange</v>
    <v>XBOM</v>
    <v>XBOM</v>
    <v>18, Technocrats Industrial Estate, Balanagar, HYDERABAD, TELANGANA, 500037 IN</v>
    <v>1355</v>
    <v>Machinery, Equipment &amp; Components</v>
    <v>Stock</v>
    <v>45716.438506944447</v>
    <v>1529</v>
    <v>1283.3499999999999</v>
    <v>42052980000</v>
    <v>MTAR TECHNOLOGIES LIMITED</v>
    <v>MTAR TECHNOLOGIES LIMITED</v>
    <v>1350</v>
    <v>95.49</v>
    <v>1366.8</v>
    <v>1289.25</v>
    <v>1290</v>
    <v>30759590</v>
    <v>543270</v>
    <v>MTAR TECHNOLOGIES LIMITED (XBOM:543270)</v>
    <v>7697</v>
    <v>308620</v>
    <v>1999</v>
  </rv>
  <rv s="2">
    <v>2488</v>
  </rv>
  <rv s="1">
    <v>en-GB</v>
    <v>ahixkr</v>
    <v>268435456</v>
    <v>1</v>
    <v>Powered by Refinitiv</v>
    <v>0</v>
    <v>MULTI COMMODITY EXCHANGE OF INDIA LIMITED (XNSE:MCX)</v>
    <v>2</v>
    <v>3</v>
    <v>Finance</v>
    <v>4</v>
    <v>7048.6</v>
    <v>2917.85</v>
    <v>0.4118</v>
    <v>-380.3</v>
    <v>-7.0793999999999996E-2</v>
    <v>INR</v>
    <v>Multi Commodity Exchange of India Limited is a commodity derivatives exchange. The Company facilitates online trading of commodity futures and options, data feed subscription and membership. It offers a platform for trading in varied commodity derivative contracts across product segments: bullion, base metals, energy, agricultural commodities and index futures. Its flagship index series, MCX iCOMDEX, is a series of real-time commodity futures price indices, which give information on market movements in key segments traded on the exchange. The MCX iCOMDEX series consists of a composite index, apart from two sectoral indices, such as the Base Metal index, and the Bullion index and four single-commodity indices, such as Gold, Silver, Copper, and Crude Oil. Its subsidiary, Multi Commodity Exchange Clearing Corporation Ltd, provides collateral management and risk management services, along with clearing and settlement of trades executed on the exchange.</v>
    <v>404</v>
    <v>National Stock Exchange of India</v>
    <v>XNSE</v>
    <v>XNSE</v>
    <v>Exchange Square, Suren Road chakala, Andheri (East), MUMBAI, MAHARASHTRA, 400093 IN</v>
    <v>5389.8</v>
    <v>Investment Banking &amp; Investment Services</v>
    <v>Stock</v>
    <v>45716.473657407405</v>
    <v>1532</v>
    <v>4945.75</v>
    <v>279840800000</v>
    <v>MULTI COMMODITY EXCHANGE OF INDIA LIMITED</v>
    <v>MULTI COMMODITY EXCHANGE OF INDIA LIMITED</v>
    <v>5333.4</v>
    <v>53.36</v>
    <v>5371.95</v>
    <v>4991.6499999999996</v>
    <v>50902820</v>
    <v>MCX</v>
    <v>MULTI COMMODITY EXCHANGE OF INDIA LIMITED (XNSE:MCX)</v>
    <v>778948</v>
    <v>309700</v>
    <v>2002</v>
  </rv>
  <rv s="2">
    <v>2490</v>
  </rv>
  <rv s="1">
    <v>en-GB</v>
    <v>ahj3bh</v>
    <v>268435456</v>
    <v>1</v>
    <v>Powered by Refinitiv</v>
    <v>0</v>
    <v>MUTHOOT FINANCE LIMITED (XNSE:MUTHOOTFIN)</v>
    <v>2</v>
    <v>3</v>
    <v>Finance</v>
    <v>4</v>
    <v>2334.8000000000002</v>
    <v>1261.9000000000001</v>
    <v>1.2806999999999999</v>
    <v>-75.849999999999994</v>
    <v>-3.4342000000000004E-2</v>
    <v>INR</v>
    <v>Muthoot Finance Limited is an India-based non-banking financial company (NBFC), which is engaged in the business of financing. The Company provides business loans secured by gold jewelry or gold loans. It lends against security of household used gold ornaments (HUGO) and does not deal in gold bullion. Its gold loan schemes include Muthoot One Percent Loan, Muthoot Ultimate Loan, Muthoot Delight Loan, Muthoot Mudra Loan, Muthoot Advantage Loan, Muthoot High Value Plus Loan, Muthoot High Value Loan, Muthoot Big Business Loans, Best Value Loan, and High Value Retention. The Company’s services include gold loan, loan at home, housing finance, personal loan, small business loan, insurance, small and medium-sized enterprises (SME) loan, corporate business loan, vehicle loan, mutual funds, money transfer, non-convertible debentures (NCD), custom offers, pan card, micro finance, digital and cashless, milligram rewards, and national pension system (NPS).</v>
    <v>28286</v>
    <v>National Stock Exchange of India</v>
    <v>XNSE</v>
    <v>XNSE</v>
    <v>2Nd Floor Muthoot Chambers Opp Saritha Theatre Complex, ERNAKULAM, KERALA, 682018 IN</v>
    <v>2205.1</v>
    <v>Banking Services</v>
    <v>Stock</v>
    <v>45716.473657407405</v>
    <v>189</v>
    <v>2120.25</v>
    <v>886693300000</v>
    <v>MUTHOOT FINANCE LIMITED</v>
    <v>MUTHOOT FINANCE LIMITED</v>
    <v>2205.1</v>
    <v>17.145299999999999</v>
    <v>2208.65</v>
    <v>2132.8000000000002</v>
    <v>401463900</v>
    <v>MUTHOOTFIN</v>
    <v>MUTHOOT FINANCE LIMITED (XNSE:MUTHOOTFIN)</v>
    <v>844753</v>
    <v>1102490</v>
    <v>1997</v>
  </rv>
  <rv s="2">
    <v>2492</v>
  </rv>
  <rv s="1">
    <v>en-GB</v>
    <v>ahj6kr</v>
    <v>268435456</v>
    <v>1</v>
    <v>Powered by Refinitiv</v>
    <v>0</v>
    <v>NARAYANA HRUDAYALAYA Limited (XNSE:NH)</v>
    <v>2</v>
    <v>3</v>
    <v>Finance</v>
    <v>4</v>
    <v>1514.7</v>
    <v>1080</v>
    <v>0.76290000000000002</v>
    <v>-46.5</v>
    <v>-3.1186999999999999E-2</v>
    <v>INR</v>
    <v>Narayana Hrudayalaya Limited is engaged in the business of rendering medical and healthcare services. The Company has a network of multispecialty and super-specialty hospitals spread across multiple locations. Its medical services include anesthesiology, audiology, breast oncology and oncoplastic surgery, clinical psychology, congenital adult heart disease, cardiac sciences, developmental / behavioral pediatrics, endocrinology and diabetology, gastrointestinal oncology, gynecologic oncology, hepatology and liver transplantation, interventional and endovascular radiology, medical gastroenterology, neuro rehabilitation, oral oncology and maxillofacial surgery, pediatric hematology oncology, speech and swallow rehabilitation, thoracic and vascular surgery, vascular and endovascular surgery, surgical gastroenterology, and surgical oncology, among others. It has a network of about 18 hospitals and three heart centers across India along with an overseas presence in the Cayman Islands.</v>
    <v>11659</v>
    <v>National Stock Exchange of India</v>
    <v>XNSE</v>
    <v>XNSE</v>
    <v>2nd Floor, No. 261/A, Bommasandra Industrial Area, HOSUR Road, BANGALORE, KARNATAKA, 560099 IN</v>
    <v>1505</v>
    <v>Healthcare Providers &amp; Services</v>
    <v>Stock</v>
    <v>45716.473657407405</v>
    <v>1535</v>
    <v>1425.05</v>
    <v>297653000000</v>
    <v>NARAYANA HRUDAYALAYA Limited</v>
    <v>NARAYANA HRUDAYALAYA Limited</v>
    <v>1480</v>
    <v>38.64</v>
    <v>1491</v>
    <v>1444.5</v>
    <v>203099800</v>
    <v>NH</v>
    <v>NARAYANA HRUDAYALAYA Limited (XNSE:NH)</v>
    <v>575304</v>
    <v>806960</v>
    <v>2000</v>
  </rv>
  <rv s="2">
    <v>2494</v>
  </rv>
  <rv s="1">
    <v>en-GB</v>
    <v>ahj4dm</v>
    <v>268435456</v>
    <v>1</v>
    <v>Powered by Refinitiv</v>
    <v>0</v>
    <v>NATCO PHARMA LIMITED (XNSE:NATCOPHARM)</v>
    <v>2</v>
    <v>3</v>
    <v>Finance</v>
    <v>4</v>
    <v>1639</v>
    <v>757.05</v>
    <v>0.76580000000000004</v>
    <v>-26.05</v>
    <v>-3.2695000000000002E-2</v>
    <v>INR</v>
    <v>Natco Pharma Limited is an India-based vertically integrated pharmaceutical company with focus on research and development. The Company is engaged in in the development, manufacturing and commercialization of complex pharmaceuticals that target specific therapeutic areas. It specializes in catering to niche markets and offering solutions to address complex medical needs. It owns nine manufacturing facilities across India and two research centers in Telangana. The Company’s segment includes Pharmaceuticals and Agro chemicals. Its Pharmaceuticals segment is engaged in manufacturing and selling of bulk drugs, finished dosage formulations and related services. Its Agro Chemicals is engaged in manufacturing and selling of agro chemical. It manufactures active pharmaceutical ingredients products which are primarily used for captive consumption in its FDF products and are also sold to customers for various international markets such as Brazil, Europe, and United States of America.</v>
    <v>4016</v>
    <v>National Stock Exchange of India</v>
    <v>XNSE</v>
    <v>XNSE</v>
    <v>Natco House, Road No 2, Banjara Hills, HYDERABAD, TELANGANA, 500034 IN</v>
    <v>792.9</v>
    <v>Pharmaceuticals</v>
    <v>Stock</v>
    <v>45716.473657407405</v>
    <v>1538</v>
    <v>757.05</v>
    <v>147210400000</v>
    <v>NATCO PHARMA LIMITED</v>
    <v>NATCO PHARMA LIMITED</v>
    <v>783.1</v>
    <v>7.43</v>
    <v>796.75</v>
    <v>770.7</v>
    <v>179109900</v>
    <v>NATCOPHARM</v>
    <v>NATCO PHARMA LIMITED (XNSE:NATCOPHARM)</v>
    <v>1590846</v>
    <v>2740510</v>
    <v>1981</v>
  </rv>
  <rv s="2">
    <v>2496</v>
  </rv>
  <rv s="1">
    <v>en-GB</v>
    <v>ahj4jc</v>
    <v>268435456</v>
    <v>1</v>
    <v>Powered by Refinitiv</v>
    <v>0</v>
    <v>NATIONAL ALUMINIUM CO LTD (XNSE:NATIONALUM)</v>
    <v>2</v>
    <v>3</v>
    <v>Finance</v>
    <v>4</v>
    <v>262.99</v>
    <v>130.25</v>
    <v>1.0408999999999999</v>
    <v>-1.76</v>
    <v>-9.8129999999999988E-3</v>
    <v>INR</v>
    <v>National Aluminium Company Limited is an India-based integrated bauxite-alumina-aluminum- power complex. The Company's operations include bauxite mines, alumina refinery, aluminum smelter, captive power plant, rolled products unit, port facilities, wind power plants, solar power and Nalco Research &amp; Technology Centre - testing services. Its segments include chemicals and Aluminium. Chemicals segment includes calcined alumina, alumina hydrate and other related products. Aluminium segment includes aluminum ingots, wire rods, billets, strips, rolled and other related products. It is operating approximately 22.75 lakh MT per annum alumina refinery plant located at Damanjodi in Koraput district of Odisha and 4.60 lakh MT per annum aluminum smelter located at Angul, Odisha. It is operating four wind power plants with total capacity of 198.40 megawatts. The Company, through its joint venture company, Khanij Bidesh India Limited, is focused on sourcing battery minerals like lithium and cobalt.</v>
    <v>4874</v>
    <v>National Stock Exchange of India</v>
    <v>XNSE</v>
    <v>XNSE</v>
    <v>Nalco Bhawan, Plot No. P/1, Nayapalli, BHUBANESHWAR, ORISSA, 751013 IN</v>
    <v>180</v>
    <v>Metals &amp; Mining</v>
    <v>Stock</v>
    <v>45716.473657407405</v>
    <v>1541</v>
    <v>174.5</v>
    <v>329418300000</v>
    <v>NATIONAL ALUMINIUM CO LTD</v>
    <v>NATIONAL ALUMINIUM CO LTD</v>
    <v>176.81</v>
    <v>7.85</v>
    <v>179.36</v>
    <v>177.6</v>
    <v>1836632000</v>
    <v>NATIONALUM</v>
    <v>NATIONAL ALUMINIUM CO LTD (XNSE:NATIONALUM)</v>
    <v>12648002</v>
    <v>10969090</v>
    <v>1981</v>
  </rv>
  <rv s="2">
    <v>2498</v>
  </rv>
  <rv s="1">
    <v>en-GB</v>
    <v>ahj4rw</v>
    <v>268435456</v>
    <v>1</v>
    <v>Powered by Refinitiv</v>
    <v>0</v>
    <v>NAVIN FLUORINE INTERNATIONAL LIMITED (XNSE:NAVINFLUOR)</v>
    <v>2</v>
    <v>3</v>
    <v>Finance</v>
    <v>4</v>
    <v>4299.05</v>
    <v>2875.95</v>
    <v>0.8639</v>
    <v>-11.45</v>
    <v>-3.0340000000000002E-3</v>
    <v>INR</v>
    <v>Navin Fluorine International Limited is an India-based company that is primarily focused on fluorine chemistry, which produces refrigeration gases, inorganic fluorides, specialty organofluorines. The Company operates through the Chemical Business segment. It has two geographical segments based upon the location of its customers, which include within India and outside India. It is the manufacturer of specialty fluorochemicals, which comprises synthetic cryolite, fluorocarbon gases, and hydrofluoric acid and other fluorine chemicals. It offers contract research and manufacturing services. The Company has anhydrous hydrofluoric and diluted hydrofluoric acid manufacturing capacities in India with a multi-product portfolio. It serves industries, including stainless steel, glass, oil and gas, abrasives, electronic products, and life and crop science, among others. The Company’s manufacturing facilities are located at Surat in Gujarat and Dewas in Madhya Pradesh.</v>
    <v>1029</v>
    <v>National Stock Exchange of India</v>
    <v>XNSE</v>
    <v>XNSE</v>
    <v>Office No. 602, Natraj by Rustomjee, Near Western Express Highway,, Sir Mathuradas Vasanji Road, MUMBAI, MAHARASHTRA, 400069 IN</v>
    <v>3814.75</v>
    <v>Chemicals</v>
    <v>Stock</v>
    <v>45716.473657407405</v>
    <v>192</v>
    <v>3624.75</v>
    <v>188918500000</v>
    <v>NAVIN FLUORINE INTERNATIONAL LIMITED</v>
    <v>NAVIN FLUORINE INTERNATIONAL LIMITED</v>
    <v>3773.7</v>
    <v>70.87</v>
    <v>3773.7</v>
    <v>3762.25</v>
    <v>49590130</v>
    <v>NAVINFLUOR</v>
    <v>NAVIN FLUORINE INTERNATIONAL LIMITED (XNSE:NAVINFLUOR)</v>
    <v>126348</v>
    <v>201970</v>
    <v>1998</v>
  </rv>
  <rv s="2">
    <v>2500</v>
  </rv>
  <rv s="1">
    <v>en-GB</v>
    <v>ahj51h</v>
    <v>268435456</v>
    <v>1</v>
    <v>Powered by Refinitiv</v>
    <v>0</v>
    <v>NBCC (INDIA) LIMITED (XNSE:NBCC)</v>
    <v>2</v>
    <v>3</v>
    <v>Finance</v>
    <v>4</v>
    <v>139.83000000000001</v>
    <v>70.069999999999993</v>
    <v>1.6583000000000001</v>
    <v>-2.89</v>
    <v>-3.8151999999999998E-2</v>
    <v>INR</v>
    <v>NBCC (India) Limited is an India-based company, which is engaged in the business of providing infrastructure facilities. The Company's segments include Project Management Consultancy (PMC), Real Estate, and Engineering, Procurement &amp; Construction (EPC). The Company executes its PMC projects across a range of construction field at a fixed agency charge, which inter-alia includes civil construction projects and infrastructure projects. Its PMC services include executing landmark projects in diversified sectors as also redevelopment projects for government. Its EPC services include project conceptualization, feasibility studies, detailed project reports, engineering, tender specifications and various packages covering basic and detailed engineering, review of projects, procurement, construction drawings, commissioning and others. It is engaged in real estate development, which includes developing residential and commercial inventories for governments and the public at large.</v>
    <v>1271</v>
    <v>National Stock Exchange of India</v>
    <v>XNSE</v>
    <v>XNSE</v>
    <v>NBCC Bhawan, Lodhi Road, NEW DELHI, DELHI, 110003 IN</v>
    <v>75.36</v>
    <v>Construction &amp; Engineering</v>
    <v>Stock</v>
    <v>45716.473657407405</v>
    <v>1544</v>
    <v>72.5</v>
    <v>212517000000</v>
    <v>NBCC (INDIA) LIMITED</v>
    <v>NBCC (INDIA) LIMITED</v>
    <v>75</v>
    <v>40.75</v>
    <v>75.75</v>
    <v>72.86</v>
    <v>2700000000</v>
    <v>NBCC</v>
    <v>NBCC (INDIA) LIMITED (XNSE:NBCC)</v>
    <v>13837258</v>
    <v>13096150</v>
    <v>1960</v>
  </rv>
  <rv s="2">
    <v>2502</v>
  </rv>
  <rv s="1">
    <v>en-GB</v>
    <v>ahj5a2</v>
    <v>268435456</v>
    <v>1</v>
    <v>Powered by Refinitiv</v>
    <v>0</v>
    <v>NCC LIMITED (XNSE:NCC)</v>
    <v>2</v>
    <v>3</v>
    <v>Finance</v>
    <v>4</v>
    <v>364.5</v>
    <v>173.2</v>
    <v>1.8557999999999999</v>
    <v>-3.7</v>
    <v>-2.0705000000000001E-2</v>
    <v>INR</v>
    <v>NCC Limited is an India-based company, which is engaged in the infrastructure sector and undertaking turn-key engineering, procurement and construction (EPC) contracts. The Company is focused on the construction of industrial, institutional, hospital, hospitality and commercial buildings, airports, housing projects, transportation projects, including roads, bridges, flyovers, metros and tunnels, water supply and environment projects, railway projects, electrical distribution, transmission lines and smart meter projects, irrigation projects, mining projects. Its Construction Segment comprises engineering and construction of industrial, commercial, residential and other buildings. roads, bridges, flyovers, water supply and environment projects, railways, metro corridors, mining, power transmission and distribution lines, irrigation. Its Real Estate Segment comprises its real estate development / real estate construction business. Its Others Segment consists of BOT Projects.</v>
    <v>6586</v>
    <v>National Stock Exchange of India</v>
    <v>XNSE</v>
    <v>XNSE</v>
    <v>NCC House, Madhapur, HYDERABAD, TELANGANA, 500081 IN</v>
    <v>180</v>
    <v>Construction &amp; Engineering</v>
    <v>Stock</v>
    <v>45716.473657407405</v>
    <v>1547</v>
    <v>173.2</v>
    <v>113671600000</v>
    <v>NCC LIMITED</v>
    <v>NCC LIMITED</v>
    <v>175.7</v>
    <v>13.722200000000001</v>
    <v>178.7</v>
    <v>175</v>
    <v>627846600</v>
    <v>NCC</v>
    <v>NCC LIMITED (XNSE:NCC)</v>
    <v>7407373</v>
    <v>7209550</v>
    <v>1990</v>
  </rv>
  <rv s="2">
    <v>2504</v>
  </rv>
  <rv s="1">
    <v>en-GB</v>
    <v>ahj63m</v>
    <v>268435456</v>
    <v>1</v>
    <v>Powered by Refinitiv</v>
    <v>0</v>
    <v>NESTLE INDIA LIMITED (XNSE:NESTLEIND)</v>
    <v>2</v>
    <v>3</v>
    <v>Finance</v>
    <v>4</v>
    <v>2778</v>
    <v>2131.25</v>
    <v>0.40250000000000002</v>
    <v>-88.55</v>
    <v>-3.8868E-2</v>
    <v>INR</v>
    <v>Nestle India Limited is an India-based company that is engaged in the food business. The Company's product categories include milk products and nutrition, prepared dishes and cooking aids, powdered and liquid beverages, and confectionery. Its milk and nutrition products include dairy whitener, condensed milk, ultra heat treatment milk, yoghurt, maternal and infant formula, baby foods, and health care nutrition. Its dishes and cooking aid products include noodles, sauces, seasonings, pasta, cereals and pet food. Its powdered and liquid beverages include instant coffee, instant tea and ready to drink beverages. The Company's confectionery products include bar count lines, tablets and sugar confectionery. The Company's brands include NESCAFE, MAGGI, MILKYBAR, KIT KAT, BAR-ONE, MILKMAID, GERBER and NESTEA. Its coffee products include NESCAFE Classic, NESCAFE Sunrise and NESCAFE GOLD. Its pet food portfolio includes PURINA Friskies and PURINA Fancy Feast in the dry and wet cat food range.</v>
    <v>8736</v>
    <v>National Stock Exchange of India</v>
    <v>XNSE</v>
    <v>XNSE</v>
    <v>Nestle House, Jacaranda Marg M Block, DLF City Phase II, National Highway 8, GURGAON, HARYANA, 122002 IN</v>
    <v>2270</v>
    <v>Food &amp; Tobacco</v>
    <v>Stock</v>
    <v>45716.473657407405</v>
    <v>475</v>
    <v>2185</v>
    <v>2169739000000</v>
    <v>NESTLE INDIA LIMITED</v>
    <v>NESTLE INDIA LIMITED</v>
    <v>2261</v>
    <v>66.441000000000003</v>
    <v>2278.1999999999998</v>
    <v>2189.65</v>
    <v>964157200</v>
    <v>NESTLEIND</v>
    <v>NESTLE INDIA LIMITED (XNSE:NESTLEIND)</v>
    <v>1843566</v>
    <v>603590</v>
    <v>1959</v>
  </rv>
  <rv s="2">
    <v>2506</v>
  </rv>
  <rv s="1">
    <v>en-GB</v>
    <v>ahj69c</v>
    <v>268435456</v>
    <v>1</v>
    <v>Powered by Refinitiv</v>
    <v>0</v>
    <v>Network18 Media &amp; Investments Limited (XNSE:NETWORK18)</v>
    <v>2</v>
    <v>3</v>
    <v>Finance</v>
    <v>4</v>
    <v>121.4</v>
    <v>40.840000000000003</v>
    <v>1.157</v>
    <v>-2.21</v>
    <v>-5.0770000000000003E-2</v>
    <v>INR</v>
    <v>Network18 Media &amp; Investments Limited is an India-based media and entertainment (M&amp;E) company, which is focused on television, digital content, filmed entertainment, e-commerce, print and allied businesses. The Company operates in publishing, digital and mobile content, general news, business news and entertainment space with general, business news channels and general entertainment channels. It is also engaged in licensing and merchandising of products, brand solutions, organizing live events, over the top and digital content delivery platforms and marketing partnerships. It is also in the business of production and distribution of motion pictures. Its news brands include CNBC-TV18, News18 India and CNN News18. Its content business has online platforms spanning news, opinion, and entertainment. This includes platforms such as Moneycontrol, News18.com, CNBCTV18.com, Voot, and Firstpost. The Company's subsidiaries include Infomedia Press Limited, Network 18 Media Trust, and others.</v>
    <v>5008</v>
    <v>National Stock Exchange of India</v>
    <v>XNSE</v>
    <v>XNSE</v>
    <v>Express Trade Tower,, Plot No. 15 &amp; 16,, Sector - 16A,, NOIDA, UTTAR PRADESH, 201301 IN</v>
    <v>43.39</v>
    <v>Media &amp; Publishing</v>
    <v>Stock</v>
    <v>45716.473657407405</v>
    <v>1550</v>
    <v>40.840000000000003</v>
    <v>69652140000</v>
    <v>Network18 Media &amp; Investments Limited</v>
    <v>Network18 Media &amp; Investments Limited</v>
    <v>43</v>
    <v>0</v>
    <v>43.53</v>
    <v>41.32</v>
    <v>1542000000</v>
    <v>NETWORK18</v>
    <v>Network18 Media &amp; Investments Limited (XNSE:NETWORK18)</v>
    <v>5921029</v>
    <v>3640700</v>
    <v>1996</v>
  </rv>
  <rv s="2">
    <v>2508</v>
  </rv>
  <rv s="1">
    <v>en-GB</v>
    <v>ahj6nm</v>
    <v>268435456</v>
    <v>1</v>
    <v>Powered by Refinitiv</v>
    <v>0</v>
    <v>NHPC Limited (XNSE:NHPC)</v>
    <v>2</v>
    <v>3</v>
    <v>Finance</v>
    <v>4</v>
    <v>118.4</v>
    <v>71</v>
    <v>0.51629999999999998</v>
    <v>-1.41</v>
    <v>-1.8974999999999999E-2</v>
    <v>INR</v>
    <v>NHPC Limited is an India-based company, which is primarily engaged in the generation and sale of bulk power to various power utilities. The Company’s other business activities include project management / construction contracts/ consultancy assignment services and trading of power. It has installed capacity of 7144.20 megawatts (MW) including 1593 MW in joint venture, comprising 6971.20 MW from 22 hydro power stations, 123 MW from three solar power project and 50 MW from a wind power project. The Company’s power stations include Salal, Dulhasti, Kishanganga HEP, Chutak, Baira Siul, Tanakpur, Dhauliganga, Rangit, Loktak, Indira Saga, Chamera-I, Uri-I, Omkareshwa, and others. Its consultancy services offer survey and investigation, planning, design and engineering, construction, operation and maintenance, renovation, modernization and updating of hydropower projects. Its subsidiaries include NHDC Limited, Bundelkhand Saur Urja Limited, Lanco Teesta Hydro Power Limited, and others.</v>
    <v>4929</v>
    <v>National Stock Exchange of India</v>
    <v>XNSE</v>
    <v>XNSE</v>
    <v>Sector-33, FARIDABAD, HARYANA, 121003 IN</v>
    <v>73.86</v>
    <v>Electrical Utilities &amp; IPPs</v>
    <v>Stock</v>
    <v>45716.473657407405</v>
    <v>430</v>
    <v>71</v>
    <v>763523100000</v>
    <v>NHPC Limited</v>
    <v>NHPC Limited</v>
    <v>73.5</v>
    <v>27.133199999999999</v>
    <v>74.31</v>
    <v>72.900000000000006</v>
    <v>10045040000</v>
    <v>NHPC</v>
    <v>NHPC Limited (XNSE:NHPC)</v>
    <v>28437195</v>
    <v>21357670</v>
    <v>1975</v>
  </rv>
  <rv s="2">
    <v>2510</v>
  </rv>
  <rv s="1">
    <v>en-GB</v>
    <v>ahjpoc</v>
    <v>268435456</v>
    <v>1</v>
    <v>Powered by Refinitiv</v>
    <v>0</v>
    <v>NIPPON LIFE INDIA ASSET MANAGEMENT LIMITED (XNSE:NAM-INDIA)</v>
    <v>2</v>
    <v>3</v>
    <v>Finance</v>
    <v>4</v>
    <v>816.25</v>
    <v>430</v>
    <v>0.92420000000000002</v>
    <v>-11.15</v>
    <v>-2.1259999999999998E-2</v>
    <v>INR</v>
    <v>Nippon Life India Asset Management Limited is an asset management company. The Company’s principal activity is to act as an investment manager to Nippon India Mutual Fund. The Company is involved in managing mutual funds, such as exchange traded funds (ETFs); managed accounts, including portfolio management services, alternative investment funds and pension funds, and offshore funds and advisory mandates. Its four offshore schemes include UCITS Equity Fund, UCITS Fixed Income Fund, India Fixed Income ETF, and Managed Accounts. The Company acts as an advisor for India focused Equity &amp; Fixed Income funds in Japan. It also manages offshore funds and distribution through its subsidiary Nippon Life India Asset Management (Singapore) Pte. Ltd. (NAM Singapore or NAMS), and also through its representative office in Dubai. The overseas subsidiary helps to cater to institutional and high net worth investors across Asia, Middle East, United Kingdom, United States, Latin America, and Europe.</v>
    <v>1004</v>
    <v>National Stock Exchange of India</v>
    <v>XNSE</v>
    <v>XNSE</v>
    <v>4th Floor, Tower A, Peninsula Business Park, Ganapatrao Kadam Marg, Lower Parel (W), MUMBAI, MAHARASHTRA, 400013 IN</v>
    <v>524.35</v>
    <v>Investment Banking &amp; Investment Services</v>
    <v>Stock</v>
    <v>45716.473657407405</v>
    <v>1553</v>
    <v>509.05</v>
    <v>332423300000</v>
    <v>NIPPON LIFE INDIA ASSET MANAGEMENT LIMITED</v>
    <v>NIPPON LIFE INDIA ASSET MANAGEMENT LIMITED</v>
    <v>520</v>
    <v>23.3507</v>
    <v>524.45000000000005</v>
    <v>513.29999999999995</v>
    <v>633851300</v>
    <v>NAM-INDIA</v>
    <v>NIPPON LIFE INDIA ASSET MANAGEMENT LIMITED (XNSE:NAM-INDIA)</v>
    <v>1022439</v>
    <v>1049670</v>
    <v>1995</v>
  </rv>
  <rv s="2">
    <v>2512</v>
  </rv>
  <rv s="1">
    <v>en-GB</v>
    <v>ahj827</v>
    <v>268435456</v>
    <v>1</v>
    <v>Powered by Refinitiv</v>
    <v>0</v>
    <v>NLC INDIA LIMITED (XNSE:NLCINDIA)</v>
    <v>2</v>
    <v>3</v>
    <v>Finance</v>
    <v>4</v>
    <v>311.8</v>
    <v>186.03</v>
    <v>1.2019</v>
    <v>-0.98</v>
    <v>-4.7109999999999999E-3</v>
    <v>INR</v>
    <v>NLC India Limited is an India-based company, which is engaged in the business of mining of lignite, coal and generation of power by using lignite as well as renewable energy sources and consultancy. Its segments include Mining and Power generation. The Mining segment includes mining of lignite and coal. The Power generation segment includes generation of power and sale to power utilities across the country. It operates three opencast Lignite Mines at Neyveli in the State of Tamil Nadu and one opencast Lignite Mine at Barsingsar in the State of Rajasthan with the mining capacity of all the Lignite Mines is 28 million metric tons per annum (MTPA). It operates one opencast Lignite Mine at Barsingsar with an installed capacity of 2.10 MTPA and an open cast coal mine at Talabira in Odisha with an installed capacity of 20 MTPA. It is operating five lignite based thermal power stations, four at Neyveli, in Tamil Nadu and one at Barsingsar, in Rajasthan with capacity of over 3,640 megawatts.</v>
    <v>10368</v>
    <v>National Stock Exchange of India</v>
    <v>XNSE</v>
    <v>XNSE</v>
    <v>Block - 1, Neyveli, CUDDALORE, TAMIL NADU, 607801 IN</v>
    <v>211.49</v>
    <v>Electrical Utilities &amp; IPPs</v>
    <v>Stock</v>
    <v>45716.473657407405</v>
    <v>775</v>
    <v>202</v>
    <v>293661900000</v>
    <v>NLC INDIA LIMITED</v>
    <v>NLC INDIA LIMITED</v>
    <v>207.87</v>
    <v>12.21</v>
    <v>208.02</v>
    <v>207.04</v>
    <v>1386637000</v>
    <v>NLCINDIA</v>
    <v>NLC INDIA LIMITED (XNSE:NLCINDIA)</v>
    <v>2535082</v>
    <v>3780120</v>
    <v>1956</v>
  </rv>
  <rv s="2">
    <v>2514</v>
  </rv>
  <rv s="1">
    <v>en-GB</v>
    <v>ahj852</v>
    <v>268435456</v>
    <v>1</v>
    <v>Powered by Refinitiv</v>
    <v>0</v>
    <v>NMDC LIMITED (XNSE:NMDC)</v>
    <v>2</v>
    <v>3</v>
    <v>Finance</v>
    <v>4</v>
    <v>95.45</v>
    <v>59.7</v>
    <v>0.75439999999999996</v>
    <v>-2.71</v>
    <v>-4.1570999999999997E-2</v>
    <v>INR</v>
    <v>NMDC Limited is an India-based producer of iron ore. The Company owns and operates highly mechanized iron ore mines in the state of Chhattisgarh and Karnataka. It also operates the mechanized diamond mine in India at Panna, Madhya Pradesh. It offers a diverse range of iron ore products, each tailored to meet specific industrial requirements. It produces rough diamonds that cater to the gem and jewelry industry. The Company's segments include Iron Ore, and Pellet, Other Minerals &amp; Services. Its products include Baila ROM, Baila Lump, DR CLO, 10-20 mm Baila, Baila Fine, Doni Lump, Kumaraswamy Lump, Kumaraswamy Lump Ore, Doni Fines, Kumaraswamy Fine, Iron Ore Pellets, and Rough Diamonds. It holds around 26% stake in International Coal Ventures Pvt. Ltd (ICVL). ICVL owns coking coal deposit in Mozambique. The Company, through its subsidiary, Legacy Iron Ore Limited, carries out exploration in its 21 exploration tenements in Western Australia in iron ore, gold, tungsten and base metals.</v>
    <v>5630</v>
    <v>National Stock Exchange of India</v>
    <v>XNSE</v>
    <v>XNSE</v>
    <v>Khanij Bhavan, Masab Tank, HYDERABAD, TELANGANA, 500028 IN</v>
    <v>64.39</v>
    <v>Metals &amp; Mining</v>
    <v>Stock</v>
    <v>45716.473657407405</v>
    <v>778</v>
    <v>61.84</v>
    <v>569797700000</v>
    <v>NMDC LIMITED</v>
    <v>NMDC LIMITED</v>
    <v>64.3</v>
    <v>8.5266999999999999</v>
    <v>65.19</v>
    <v>62.48</v>
    <v>8791817000</v>
    <v>NMDC</v>
    <v>NMDC LIMITED (XNSE:NMDC)</v>
    <v>29187533</v>
    <v>17978260</v>
    <v>1958</v>
  </rv>
  <rv s="2">
    <v>2516</v>
  </rv>
  <rv s="3">
    <v>en-GB</v>
    <v>c8v62w</v>
    <v>268435456</v>
    <v>1</v>
    <v>Powered by Refinitiv</v>
    <v>5</v>
    <v>NMDC STEEL LIMITED (XNSE:NSLNISP)</v>
    <v>6</v>
    <v>7</v>
    <v>Finance</v>
    <v>4</v>
    <v>68.95</v>
    <v>34.950000000000003</v>
    <v>-1.02</v>
    <v>-2.8007000000000001E-2</v>
    <v>INR</v>
    <v>NMDC Steel Limited is an India-based company, which is engaged in producing iron ore. The Company owns and operates the 3.0 million tons per annum (MTPA) steel plant at Nagarnar, Chhattisgarh. The Company’s product mix consists of low carbon steel, HSLA &amp; Dual Phase Steel and API quality steel that can be rolled into thicknesses ranging from 1-16 millimeters (mm). It produces HR coils, HR sheets/ plates.</v>
    <v>1040</v>
    <v>National Stock Exchange of India</v>
    <v>XNSE</v>
    <v>XNSE</v>
    <v>C/O Nmdc Iron &amp; Steel Plant, Post Nagarnar, CHHATTISGARH, 494001 IN</v>
    <v>36.35</v>
    <v>Metals &amp; Mining</v>
    <v>Stock</v>
    <v>45716.473657407405</v>
    <v>35.299999999999997</v>
    <v>106732700000</v>
    <v>NMDC STEEL LIMITED</v>
    <v>NMDC STEEL LIMITED</v>
    <v>36.35</v>
    <v>0</v>
    <v>36.42</v>
    <v>35.4</v>
    <v>2930606000</v>
    <v>NSLNISP</v>
    <v>NMDC STEEL LIMITED (XNSE:NSLNISP)</v>
    <v>3740446</v>
    <v>4737050</v>
    <v>2015</v>
  </rv>
  <rv s="2">
    <v>2518</v>
  </rv>
  <rv s="1">
    <v>en-GB</v>
    <v>ahj8rw</v>
    <v>268435456</v>
    <v>1</v>
    <v>Powered by Refinitiv</v>
    <v>0</v>
    <v>NTPC LIMITED (XNSE:NTPC)</v>
    <v>2</v>
    <v>3</v>
    <v>Finance</v>
    <v>4</v>
    <v>448.45</v>
    <v>292.8</v>
    <v>0.88370000000000004</v>
    <v>-4.25</v>
    <v>-1.3462E-2</v>
    <v>INR</v>
    <v>NTPC Limited is an India-based power generating company. The Company is primarily involved in the generation and sale of bulk power to State Power Utilities. Its segments include Generation of energy and Others. Its generation of energy segment is engaged in generation and sale of bulk power to state power utilities. Its other segment is focused on providing consultancy, project management and supervision, energy trading, oil &amp; gas exploration, and coal mining. The Company operates a total of 92 power stations across various Indian states, either independently or through its joint ventures (JVs) and subsidiaries. Its subsidiaries include NTPC Vidyut Vyapar Nigam Limited, NTPC Electric Supply Company Limited, Bhartiya Rail Bijlee Company Limited, Patratu Vidyut Utpadan Nigam Limited, NTPC Mining Limited, North Eastern Electric Power Corporation Limited, THDC India Limited, NTPC EDMC Waste Solutions Private Limited, NTPC Green Energy Limited, and Ratnagiri Gas and Power Private Limited.</v>
    <v>21439</v>
    <v>National Stock Exchange of India</v>
    <v>XNSE</v>
    <v>XNSE</v>
    <v>NTPC Bhawan, SCOPE Complex, Institutional Area, Lodhi Road, NEW DELHI, DELHI, 110003 IN</v>
    <v>315.64999999999998</v>
    <v>Electrical Utilities &amp; IPPs</v>
    <v>Stock</v>
    <v>45716.473657407405</v>
    <v>490</v>
    <v>306.55</v>
    <v>3090328000000</v>
    <v>NTPC LIMITED</v>
    <v>NTPC LIMITED</v>
    <v>314</v>
    <v>13.7011</v>
    <v>315.7</v>
    <v>311.45</v>
    <v>9696666000</v>
    <v>NTPC</v>
    <v>NTPC LIMITED (XNSE:NTPC)</v>
    <v>21127180</v>
    <v>10990430</v>
    <v>1975</v>
  </rv>
  <rv s="2">
    <v>2520</v>
  </rv>
  <rv s="9">
    <v>en-GB</v>
    <v>cax5w7</v>
    <v>268435456</v>
    <v>1</v>
    <v>Powered by Refinitiv</v>
    <v>17</v>
    <v>NUVAMA WEALTH MANAGEMENT LIMITED (XNSE:NUVAMA)</v>
    <v>6</v>
    <v>3</v>
    <v>Finance</v>
    <v>4</v>
    <v>7648</v>
    <v>3760.8</v>
    <v>1.3280000000000001</v>
    <v>34.25</v>
    <v>6.3819999999999997E-3</v>
    <v>INR</v>
    <v>Nuvama Wealth Management Limited is an India-based holding company. The Company operates through three segments: the Wealth management business, the Asset management business, and the Capital markets business. The Wealth management business segment includes the distribution of financial products, investment advisory, lending against securities, and securities broking for clients in the wealth management business. The Asset management business segment includes investment management for alternative investment funds (AIFs) and portfolio management services (PMS) across strategies. The Capital markets business segment includes the institutional broking business, merchant banking, debt advisory, and clearing services. The Company's subsidiaries include Nuvama Clearing Services Limited, Nuvama Financial Services Inc., Nuvama Wealth Finance Limited, Nuvama Wealth and Investment Limited, Nuvama Asset Management Limited, and Pickright technologies Private Limited.</v>
    <v>252</v>
    <v>National Stock Exchange of India</v>
    <v>XNSE</v>
    <v>XNSE</v>
    <v>801-804, Wing A, Building No. 3, Inspire BKC, G Block, Bandra Kurla Complex, Bandra East, MUMBAI, MAHARASHTRA, 400051 IN</v>
    <v>5486.85</v>
    <v>Investment Banking &amp; Investment Services</v>
    <v>Stock</v>
    <v>45716.473657407405</v>
    <v>5150.5</v>
    <v>192752100000</v>
    <v>NUVAMA WEALTH MANAGEMENT LIMITED</v>
    <v>NUVAMA WEALTH MANAGEMENT LIMITED</v>
    <v>5318.05</v>
    <v>20.89</v>
    <v>5366.25</v>
    <v>5400.5</v>
    <v>35919330</v>
    <v>NUVAMA</v>
    <v>NUVAMA WEALTH MANAGEMENT LIMITED (XNSE:NUVAMA)</v>
    <v>152717</v>
    <v>71760</v>
    <v>1993</v>
  </rv>
  <rv s="2">
    <v>2522</v>
  </rv>
  <rv s="1">
    <v>en-GB</v>
    <v>c35x8m</v>
    <v>268435456</v>
    <v>1</v>
    <v>Powered by Refinitiv</v>
    <v>0</v>
    <v>NUVOCO VISTAS CORPORATION LIMITED (XNSE:NUVOCO)</v>
    <v>2</v>
    <v>3</v>
    <v>Finance</v>
    <v>4</v>
    <v>385.65</v>
    <v>291.3</v>
    <v>1.129</v>
    <v>-1</v>
    <v>-3.189E-3</v>
    <v>INR</v>
    <v>Nuvoco Vistas Corporation Limited is an India-based cement manufacturing company. The Company is engaged in the business of manufacturing and sale of cement and building material products. Its businesses comprise cement, ready-mix concrete (RMX) and modern building materials (MBM). The Company has a range of over 60 products that meet the needs of individual home builders and institutional infrastructure development. Its cement product portfolio includes Ordinary Portland Cement, Portland Slag Cement, Portland Pozzolana Cement and Portland Composite Cement. Its RMX products caters to a range of consumers from commercial enterprises to individual home builders. Its MBM business offers a suite of products, such as Construction Chemicals, Multipurpose Bonding and Waterproofing Agents, and Ready Mix Dry Plaster. Its brands include Concreto, Duraguard, DoubleBull, Infracem, Artiste, InstaMix, X-Con, Ecodure and Zero M.</v>
    <v>4092</v>
    <v>National Stock Exchange of India</v>
    <v>XNSE</v>
    <v>XNSE</v>
    <v>Equinox Business Park, Tower-3, East Wing, 4th floor, Off Bandra-Kurla Complex, LBS Marg, Kurla (West), MUMBAI, MAHARASHTRA, 400070 IN</v>
    <v>316.89999999999998</v>
    <v>Construction Materials</v>
    <v>Stock</v>
    <v>45716.473657407405</v>
    <v>1560</v>
    <v>301.5</v>
    <v>112004200000</v>
    <v>NUVOCO VISTAS CORPORATION LIMITED</v>
    <v>NUVOCO VISTAS CORPORATION LIMITED</v>
    <v>309.85000000000002</v>
    <v>0</v>
    <v>313.60000000000002</v>
    <v>312.60000000000002</v>
    <v>357156200</v>
    <v>NUVOCO</v>
    <v>NUVOCO VISTAS CORPORATION LIMITED (XNSE:NUVOCO)</v>
    <v>197917</v>
    <v>169120</v>
    <v>1999</v>
  </rv>
  <rv s="2">
    <v>2524</v>
  </rv>
  <rv s="1">
    <v>en-GB</v>
    <v>ahj91h</v>
    <v>268435456</v>
    <v>1</v>
    <v>Powered by Refinitiv</v>
    <v>0</v>
    <v>OBEROI REALTY LIMITED (XNSE:OBEROIRLTY)</v>
    <v>2</v>
    <v>3</v>
    <v>Finance</v>
    <v>4</v>
    <v>2343.65</v>
    <v>1283.8499999999999</v>
    <v>1.2444999999999999</v>
    <v>-23.25</v>
    <v>-1.542E-2</v>
    <v>INR</v>
    <v>Oberoi Realty Limited is engaged primarily in the business of real estate development and hospitality. The Company develops residential, commercial, retail, hospitality and social infrastructure projects. The Company’s Real Estate segment develops and sells residential properties and leases commercial properties. Its Hospitality segment is into the business of owning and operating the hotel. It has developed approximately 47 projects at locations across the Mumbai skyline aggregating about 13.65 million square feet of spaces. Its residential projects include Oberoi Splendor, Oberoi Splendor Grande, Prisma by Oberoi Realty, Elysian by Oberoi Realty, Esquire by Oberoi Realty, and others. Its commercial projects include Commerz, Commerz II, Commerz III, and others. Its hospitality project is The Westin Mumbai Garden City. Its retail project includes the Oberoi Mall. Its social infrastructure projects are Oberoi International School-OGC Campus and Oberoi International School-JVLR Campus.</v>
    <v>1234</v>
    <v>National Stock Exchange of India</v>
    <v>XNSE</v>
    <v>XNSE</v>
    <v>Commerz, 3rd Floor, International Business Park,, Oberoi Garden City,Off Western Express Highway, Goregaon (East), MUMBAI, MAHARASHTRA, 400063 IN</v>
    <v>1507.75</v>
    <v>Real Estate Operations</v>
    <v>Stock</v>
    <v>45716.473657407405</v>
    <v>781</v>
    <v>1451.95</v>
    <v>561165500000</v>
    <v>OBEROI REALTY LIMITED</v>
    <v>OBEROI REALTY LIMITED</v>
    <v>1478</v>
    <v>21.24</v>
    <v>1507.75</v>
    <v>1484.5</v>
    <v>363602200</v>
    <v>OBEROIRLTY</v>
    <v>OBEROI REALTY LIMITED (XNSE:OBEROIRLTY)</v>
    <v>2237962</v>
    <v>723030</v>
    <v>1998</v>
  </rv>
  <rv s="2">
    <v>2526</v>
  </rv>
  <rv s="1">
    <v>en-GB</v>
    <v>ahj9zr</v>
    <v>268435456</v>
    <v>1</v>
    <v>Powered by Refinitiv</v>
    <v>0</v>
    <v>OIL AND NATURAL GAS CORPORATION LIMITED (XNSE:ONGC)</v>
    <v>2</v>
    <v>3</v>
    <v>Finance</v>
    <v>4</v>
    <v>345</v>
    <v>223</v>
    <v>0.99370000000000003</v>
    <v>-5.75</v>
    <v>-2.4891999999999997E-2</v>
    <v>INR</v>
    <v>Oil and Natural Gas Corporation Limited is an India-based crude oil and natural gas company. The Company is engaged in exploration, development and production of crude oil, natural gas and value-added products in India and acquisition of oil and gas acreages outside India for exploration, development and production, downstream (Refining and marketing of petroleum products), Petrochemicals, Power Generation, liquefied natural gas (LNG) supply, Pipeline Transportation, special economic zone (SEZ) development, Helicopter services, Manufacturing of Ethanol and Sugar, Green and Renewable energy business. Its segment includes Exploration and Production, and Refining and Marketing. Its geographical segments consist of India, which includes offshore and onshore, and Outside India. Its subsidiaries include Mangalore Refinery and Petrochemicals Limited, Hindustan Petroleum Corporation Limited, ONGC Videsh Limited, Petronet MHB Limited, ONGC Green Limited, and HPCL Biofuels Limited, among others.</v>
    <v>25847</v>
    <v>National Stock Exchange of India</v>
    <v>XNSE</v>
    <v>XNSE</v>
    <v>Deendayal Urja Bhawan, 5A, Nelson Mandela Marg, Vasant Kunj, NEW DELHI, DELHI, 110070 IN</v>
    <v>230.5</v>
    <v>Oil &amp; Gas</v>
    <v>Stock</v>
    <v>45716.473657407405</v>
    <v>487</v>
    <v>223.15</v>
    <v>2906045000000</v>
    <v>OIL AND NATURAL GAS CORPORATION LIMITED</v>
    <v>OIL AND NATURAL GAS CORPORATION LIMITED</v>
    <v>230</v>
    <v>7.3</v>
    <v>231</v>
    <v>225.25</v>
    <v>12580280000</v>
    <v>ONGC</v>
    <v>OIL AND NATURAL GAS CORPORATION LIMITED (XNSE:ONGC)</v>
    <v>17237276</v>
    <v>7387000</v>
    <v>1993</v>
  </rv>
  <rv s="2">
    <v>2528</v>
  </rv>
  <rv s="21">
    <v>en-GB</v>
    <v>ahefdm</v>
    <v>268435456</v>
    <v>1</v>
    <v>Powered by Refinitiv</v>
    <v>43</v>
    <v>OIL INDIA LIMITED (XBOM:533106)</v>
    <v>14</v>
    <v>44</v>
    <v>Finance</v>
    <v>40</v>
    <v>767.3</v>
    <v>341</v>
    <v>1.0376000000000001</v>
    <v>-22.8</v>
    <v>1.0199999999999999E-3</v>
    <v>-6.2328999999999996E-2</v>
    <v>0.35</v>
    <v>INR</v>
    <v>Oil India Limited is an India-based integrated exploration and production company in the upstream sector, which is engaged in providing crude oil and natural gas. The Company's segments include Crude Oil, Natural Gas, LPG, Pipeline Transportation, Renewable Energy and Others. It owns and operates an array of facilities and equipment to carry out seismic and geodetic work, two-dimensional (2D) and three-dimensional (3D) data acquisition, processing and analysis, drilling, oil and gas field development and production, liquefied petroleum gas (LPG) production, and pipeline transportation. The Company owns and operates an approximately 1157 kilometers long fully automated crude oil trunk pipeline between Naharkatia-Barauni. The Company’s in-country operations are spread over the areas in the states of Assam, Arunachal Pradesh, Mizoram, Tripura, Nagaland, Odisha, Andhra Pradesh and Rajasthan, and offshore areas in Andaman, Kerala-Konkan and KG shallow waters.</v>
    <v>6492</v>
    <v>Bombay Stock Exchange</v>
    <v>XBOM</v>
    <v>XBOM</v>
    <v>Plot No. 19, Sector-16A, Noida, Dist. G B Nagar, NOIDA, UTTAR PRADESH, 201301 IN</v>
    <v>366.7</v>
    <v>786</v>
    <v>Oil &amp; Gas</v>
    <v>Stock</v>
    <v>45716.43849537037</v>
    <v>1563</v>
    <v>341</v>
    <v>605748800000</v>
    <v>OIL INDIA LIMITED</v>
    <v>OIL INDIA LIMITED</v>
    <v>365.35</v>
    <v>8.92</v>
    <v>365.8</v>
    <v>343</v>
    <v>343.35</v>
    <v>1626608000</v>
    <v>533106</v>
    <v>OIL INDIA LIMITED (XBOM:533106)</v>
    <v>96041</v>
    <v>2970150</v>
    <v>1959</v>
  </rv>
  <rv s="2">
    <v>2530</v>
  </rv>
  <rv s="13">
    <v>en-GB</v>
    <v>ahdip2</v>
    <v>268435456</v>
    <v>1</v>
    <v>Powered by Refinitiv</v>
    <v>23</v>
    <v>OLECTRA GREENTECH LIMITED (XBOM:532439)</v>
    <v>2</v>
    <v>41</v>
    <v>Finance</v>
    <v>40</v>
    <v>2065</v>
    <v>1063</v>
    <v>1.9884999999999999</v>
    <v>-52.65</v>
    <v>7.7370000000000008E-3</v>
    <v>-4.6780999999999996E-2</v>
    <v>8.3000000000000007</v>
    <v>INR</v>
    <v>Olectra Greentech Limited is an India-based company engaged in the manufacturing of composite polymer insulators, electric buses and electric trucks. The Company operates through two segments: Insulator division and E Vehicle division. Its E Vehicle division includes Electric buses (e-buses), and Electric trucks (e-trucks). Its range of insulators includes transmission and distribution composite insulators such as 10 - 15 kilovolts (KV), 22 - 28 KV, 33 - 36 KV, 52 - 77 KV, 110 - 132 KV, 220 - 245 KV, and 330 - 420 KV; and insulators for railways such as 25 KV 9 Ton Insulators, 25 KV Bracket Tube Insulators, and 25 KV Stay Arm Insulators. Its EVs include v2 Electric Bus, iX Electric Bus, X2 Electric Bus, CX2 Electric Coach Bus and Meghaetron Electric Tipper. The Company’s manufacturing facilities are located at Cherlapally, Hyderabad; Mahbubnagar, Telangana; and Sangareddy District, Telangana. Its subsidiaries include SSISPL-OGL-BYD Consortium and Evey Trans (GTC) Private Limited.</v>
    <v>441</v>
    <v>Bombay Stock Exchange</v>
    <v>XBOM</v>
    <v>XBOM</v>
    <v>S-22, 2 &amp; 3rd Floor,, Technocrat Industrial Estate, Balanagar,, HYDERABAD, TELANGANA, 500037 IN</v>
    <v>1126</v>
    <v>Automobiles &amp; Auto Parts</v>
    <v>Stock</v>
    <v>45716.43849537037</v>
    <v>1566</v>
    <v>1063</v>
    <v>95189030000</v>
    <v>OLECTRA GREENTECH LIMITED</v>
    <v>OLECTRA GREENTECH LIMITED</v>
    <v>1120</v>
    <v>69.91</v>
    <v>1125.45</v>
    <v>1072.8</v>
    <v>1081.0999999999999</v>
    <v>82080740</v>
    <v>532439</v>
    <v>OLECTRA GREENTECH LIMITED (XBOM:532439)</v>
    <v>54845</v>
    <v>530500</v>
    <v>2000</v>
  </rv>
  <rv s="2">
    <v>2532</v>
  </rv>
  <rv s="1">
    <v>en-GB</v>
    <v>c45mcw</v>
    <v>268435456</v>
    <v>1</v>
    <v>Powered by Refinitiv</v>
    <v>0</v>
    <v>ONE 97 COMMUNICATIONS LIMITED (XNSE:PAYTM)</v>
    <v>2</v>
    <v>3</v>
    <v>Finance</v>
    <v>4</v>
    <v>1062.95</v>
    <v>310</v>
    <v>0.42699999999999999</v>
    <v>-10.6</v>
    <v>-1.4610000000000001E-2</v>
    <v>INR</v>
    <v>One 97 Communications Limited, which owns the brand Paytm, is an India-based company. It is engaged in the business of providing payment and financial services, which includes payment facilitator services, facilitation of consumer and merchant loan distribution to consumers and merchants, wealth management, and others. Its services include digital recharge, bill payments, such as utility bills, education and money transfers on the app, online payment gateways as well as offline payment modes to merchants either through QR codes, Soundbox or Card Machines. It also offers digital distribution of credit, insurance, mutual funds distribution and equity broking. Its other services include deals and gift vouchers, advertising services and loyalty programs for merchants as well as distribution of credit cards. Its offerings cater to a range of customer requirements, facilitating money transfers, merchant payments, bill payments, e-commerce transactions and access to other financial services.</v>
    <v>28107</v>
    <v>National Stock Exchange of India</v>
    <v>XNSE</v>
    <v>XNSE</v>
    <v>One Skymark, Floor No. 6th to 22nd, Tower-D,, Plot No. H-10B, Sector-98,, NOIDA, UTTAR PRADESH, 201304 IN</v>
    <v>730.5</v>
    <v>Professional &amp; Commercial Services</v>
    <v>Stock</v>
    <v>45716.473657407405</v>
    <v>221</v>
    <v>698.3</v>
    <v>468494300000</v>
    <v>ONE 97 COMMUNICATIONS LIMITED</v>
    <v>ONE 97 COMMUNICATIONS LIMITED</v>
    <v>715</v>
    <v>0</v>
    <v>725.55</v>
    <v>714.95</v>
    <v>637667500</v>
    <v>PAYTM</v>
    <v>ONE 97 COMMUNICATIONS LIMITED (XNSE:PAYTM)</v>
    <v>8952676</v>
    <v>4454190</v>
    <v>2000</v>
  </rv>
  <rv s="2">
    <v>2534</v>
  </rv>
  <rv s="1">
    <v>en-GB</v>
    <v>ahj9a2</v>
    <v>268435456</v>
    <v>1</v>
    <v>Powered by Refinitiv</v>
    <v>0</v>
    <v>ORACLE FINANCIAL SERVICES SOFTWARE LIMITED (XNSE:OFSS)</v>
    <v>2</v>
    <v>3</v>
    <v>Finance</v>
    <v>4</v>
    <v>13220</v>
    <v>7022.55</v>
    <v>0.80510000000000004</v>
    <v>-318.35000000000002</v>
    <v>-3.9389E-2</v>
    <v>INR</v>
    <v>Oracle Financial Services Software Limited is an India-based company, which is engaged in the business of providing information technology (IT) solutions and business processing services to the financial services industry worldwide. The Company's segments include Product licenses and related activities (Products) and IT solutions and consulting services (Services). The Products segment deals with various banking software products. The related activities include enhancements, implementation and maintenance activities. The Services segment offers services spanning the entire lifecycle of applications used by financial service institutions. Its banking product portfolio includes Oracle FLEXCUBE Universal Banking; Oracle Banking Accounts; Oracle Banking Origination; Oracle FLEXCUBE for Islamic Banking; Oracle Banking Platform; Oracle Banking Treasury Management; Oracle Financial Services Lending and Leasing; Oracle FLEXCUBE Investor Servicing; Corporate Lending, and others.</v>
    <v>8754</v>
    <v>National Stock Exchange of India</v>
    <v>XNSE</v>
    <v>XNSE</v>
    <v>Oracle Park, Off. Western Express Highway, Goregaon (East), MUMBAI, MAHARASHTRA, 400063 IN</v>
    <v>8002.5</v>
    <v>Software &amp; IT Services</v>
    <v>Stock</v>
    <v>45716.473657407405</v>
    <v>790</v>
    <v>7545</v>
    <v>701926100000</v>
    <v>ORACLE FINANCIAL SERVICES SOFTWARE LIMITED</v>
    <v>ORACLE FINANCIAL SERVICES SOFTWARE LIMITED</v>
    <v>8000</v>
    <v>29.325500000000002</v>
    <v>8082.25</v>
    <v>7763.9</v>
    <v>86847860</v>
    <v>OFSS</v>
    <v>ORACLE FINANCIAL SERVICES SOFTWARE LIMITED (XNSE:OFSS)</v>
    <v>240082</v>
    <v>102620</v>
    <v>1989</v>
  </rv>
  <rv s="2">
    <v>2536</v>
  </rv>
  <rv s="1">
    <v>en-GB</v>
    <v>ahjbvh</v>
    <v>268435456</v>
    <v>1</v>
    <v>Powered by Refinitiv</v>
    <v>0</v>
    <v>PAGE INDUSTRIES LIMITED (XNSE:PAGEIND)</v>
    <v>2</v>
    <v>3</v>
    <v>Finance</v>
    <v>4</v>
    <v>49849.95</v>
    <v>33070.050000000003</v>
    <v>0.76129999999999998</v>
    <v>-1354.2</v>
    <v>-3.2343000000000004E-2</v>
    <v>INR</v>
    <v>Page Industries Limited is an India-based company, which is engaged in the business of manufacturing, distribution and marketing of garments. The Company has a license of JOCKEY International Inc. (USA) for the manufacture, distribution and marketing of the JOCKEY brand in India, Sri Lanka, Bangladesh, Nepal, Oman, Qatar, Maldives, Bhutan, and the United Arab Emirates. It is also the licensee of Speedo International Ltd. for the manufacture, marketing and distribution of the Speedo brand in India. The Company’s manufacturing operations spread over 15 manufacturing complexes in Bangalore, Hassan, Mysore, Gowribidanur, Tiptur and Tirupur. The Company distributes pan India, including approximately 50,000 plus retail outlets in 1,800 cities and towns. The Company through its authorized franchisees has approximately 1,289 Exclusive Brand Outlet’s (EBO’s), including 48 Jockey Woman EBOs and 78 Jockey Juniors EBOs.</v>
    <v>19461</v>
    <v>National Stock Exchange of India</v>
    <v>XNSE</v>
    <v>XNSE</v>
    <v>Umiya Business Bay - Tower - 1, 7th Floor, Cessna Business Park, Kadubeesanahalli, Varthur Hobli, BANGALORE, KARNATAKA, 560103 IN</v>
    <v>41870.15</v>
    <v>Textiles &amp; Apparel</v>
    <v>Stock</v>
    <v>45716.473657407405</v>
    <v>793</v>
    <v>40000</v>
    <v>467014400000</v>
    <v>PAGE INDUSTRIES LIMITED</v>
    <v>PAGE INDUSTRIES LIMITED</v>
    <v>41870.050000000003</v>
    <v>67.114999999999995</v>
    <v>41870.15</v>
    <v>40515.949999999997</v>
    <v>11153870</v>
    <v>PAGEIND</v>
    <v>PAGE INDUSTRIES LIMITED (XNSE:PAGEIND)</v>
    <v>44079</v>
    <v>28530</v>
    <v>1994</v>
  </rv>
  <rv s="2">
    <v>2538</v>
  </rv>
  <rv s="1">
    <v>en-GB</v>
    <v>ahjr5r</v>
    <v>268435456</v>
    <v>1</v>
    <v>Powered by Refinitiv</v>
    <v>0</v>
    <v>PATANJALI FOODS LIMITED (XNSE:PATANJALI)</v>
    <v>2</v>
    <v>3</v>
    <v>Finance</v>
    <v>4</v>
    <v>1992.2</v>
    <v>1169.95</v>
    <v>-0.61480000000000001</v>
    <v>-52.05</v>
    <v>-2.8715999999999998E-2</v>
    <v>INR</v>
    <v>Patanjali Foods Limited is an India-based company, which is engaged in edible oil business oil palm plantation company. The Company’s segments include Edible oils, Food &amp; FNCG, and Wind Turbine Power Generation. The Edible oils segment includes crude oils, refined oils, vanaspati, bakery fats, seed extractions and other. The Food &amp; FMCG segment includes various types of food products, nutraceuticals, biscuits, noodles, breakfast, cereals, textured soya protein, and other related products. The Wind Turbine Power Generation segment is engaged in electricity generation from windmills. The Company’s product categories include Biscuit Division, Ruchi Sunlight Oil, Mahakosh Oil, Sunrich Oil, Ruchi Gold Oil, Nutrela Oil, Nutrela Soya Foods, Nutrela New Products, Ruchi Star Soyabean Oil, Vanaspati, Bakery Fats, and Nutraceutical Division. The Company’s subsidiaries include Contemporary Agro Private Limited and Rishikrishi Farming Private Limited.</v>
    <v>5562</v>
    <v>National Stock Exchange of India</v>
    <v>XNSE</v>
    <v>XNSE</v>
    <v>601,Part B-2, Metro Tower 6th Floor,, Vijay Nagar, AB Road, INDORE, MADHYA PRADESH, 452010 IN</v>
    <v>1814.15</v>
    <v>Food &amp; Tobacco</v>
    <v>Stock</v>
    <v>45716.474166666667</v>
    <v>796</v>
    <v>1570</v>
    <v>660803500000</v>
    <v>PATANJALI FOODS LIMITED</v>
    <v>PATANJALI FOODS LIMITED</v>
    <v>1806</v>
    <v>52.588000000000001</v>
    <v>1812.6</v>
    <v>1760.55</v>
    <v>361994800</v>
    <v>PATANJALI</v>
    <v>PATANJALI FOODS LIMITED (XNSE:PATANJALI)</v>
    <v>5062076</v>
    <v>818040</v>
    <v>1986</v>
  </rv>
  <rv s="2">
    <v>2540</v>
  </rv>
  <rv s="13">
    <v>en-GB</v>
    <v>c434cw</v>
    <v>268435456</v>
    <v>1</v>
    <v>Powered by Refinitiv</v>
    <v>23</v>
    <v>PB FINTECH LIMITED (XBOM:543390)</v>
    <v>2</v>
    <v>41</v>
    <v>Finance</v>
    <v>40</v>
    <v>2254.9499999999998</v>
    <v>1020</v>
    <v>0.95199999999999996</v>
    <v>-36.5</v>
    <v>6.826E-4</v>
    <v>-2.4293999999999996E-2</v>
    <v>1</v>
    <v>INR</v>
    <v>PB Fintech Limited is an India-based online marketing and consulting company. The Company is in the business of rendering online marketing and information technology consulting/support services for the financial service industry, including insurance. Its segments include Insurance services segment, which consists of insurance broker services and Other services segment, which consists of online marketing, consulting and support services. It provides access to insurance, credit and other financial products. It offers Policybazaar and Paisabazaar platform that addresses the online insurance and lending markets. The Policybazaar platform is an online platform for consumers and insurer partners to buy and sell core insurance products. The Paisabazaar is an independent digital lending platform that enables consumers to compare, choose and apply for personal credit products. Its platforms serve consumers with varied needs, credit profiles, demographics, employment types, and income levels.</v>
    <v>154</v>
    <v>Bombay Stock Exchange</v>
    <v>XBOM</v>
    <v>XBOM</v>
    <v>Plot 119, Sector 44, GURGAON, HARYANA, 122001 IN</v>
    <v>1495.05</v>
    <v>Financial Technology (Fintech) &amp; Infrastructure</v>
    <v>Stock</v>
    <v>45716.438483796293</v>
    <v>1569</v>
    <v>1443.5</v>
    <v>687319800000</v>
    <v>PB FINTECH LIMITED</v>
    <v>PB FINTECH LIMITED</v>
    <v>1495.05</v>
    <v>283.76</v>
    <v>1502.45</v>
    <v>1465.95</v>
    <v>1465.95</v>
    <v>457969000</v>
    <v>543390</v>
    <v>PB FINTECH LIMITED (XBOM:543390)</v>
    <v>29783</v>
    <v>1810710</v>
    <v>2008</v>
  </rv>
  <rv s="2">
    <v>2542</v>
  </rv>
  <rv s="1">
    <v>en-GB</v>
    <v>ahjf2w</v>
    <v>268435456</v>
    <v>1</v>
    <v>Powered by Refinitiv</v>
    <v>0</v>
    <v>PCBL CHEMICAL LIMITED (XNSE:PCBL)</v>
    <v>2</v>
    <v>3</v>
    <v>Finance</v>
    <v>4</v>
    <v>584.4</v>
    <v>209</v>
    <v>1.5065</v>
    <v>-16.149999999999999</v>
    <v>-4.3164999999999995E-2</v>
    <v>INR</v>
    <v>PCBL Chemical Limited, formerly PCBL Limited, is an India-based carbon black manufacturer. The Company is primarily engaged in the business of manufacturing and sale of carbon black and sale of power. The Company’s segment includes Carbon Black, Power and Chemicals. The Carbon Black segment is engaged in production of Carbon Black through its five manufacturing units located at Durgapur, Kochi, Palej, Mundra and Tiruvallur District. The Power segment is engaged in generation of electricity. The Chemicals segment is engaged in the business of manufacturing, marketing and sale of water treatment chemicals and oil and gas chemicals. Its specialty chemicals segment with a production capacity of approximately 7,70,000 metric tons per annum and generating 122 megawatts per hour of green power. Its products include specialty chemicals, tires and performance chemicals, and others. Specialty chemicals are primarily used as a pigment in plastics, inks, coatings, and many other applications.</v>
    <v>1275</v>
    <v>National Stock Exchange of India</v>
    <v>XNSE</v>
    <v>XNSE</v>
    <v>RPSG House, 4th Floor, 2/4 Judges Court Road, KOLKATA, WEST BENGAL, 700027 IN</v>
    <v>371</v>
    <v>Chemicals</v>
    <v>Stock</v>
    <v>45716.473657407405</v>
    <v>1572</v>
    <v>354.65</v>
    <v>141227600000</v>
    <v>PCBL CHEMICAL LIMITED</v>
    <v>PCBL CHEMICAL LIMITED</v>
    <v>370</v>
    <v>30.296600000000002</v>
    <v>374.15</v>
    <v>358</v>
    <v>377462600</v>
    <v>PCBL</v>
    <v>PCBL CHEMICAL LIMITED (XNSE:PCBL)</v>
    <v>1989205</v>
    <v>1718840</v>
    <v>1960</v>
  </rv>
  <rv s="2">
    <v>2544</v>
  </rv>
  <rv s="1">
    <v>en-GB</v>
    <v>ahje9c</v>
    <v>268435456</v>
    <v>1</v>
    <v>Powered by Refinitiv</v>
    <v>0</v>
    <v>PERSISTENT SYSTEMS LIMITED (XNSE:PERSISTENT)</v>
    <v>2</v>
    <v>3</v>
    <v>Finance</v>
    <v>4</v>
    <v>6788.9</v>
    <v>3232.05</v>
    <v>0.92290000000000005</v>
    <v>-169.35</v>
    <v>-3.0941E-2</v>
    <v>INR</v>
    <v>Persistent Systems Limited is a holding company, which is engaged in the business of providing software products and technology services. The Company’s segments include Banking, Financial Services, and Insurance (BFSI), Healthcare &amp; Life Sciences, and Software, Hi-Tech, and Emerging Industries. The Company provides a range of services, including digital strategy and design, software product engineering, client experiences (CX) transformation, cloud &amp; infrastructure, intelligent automation, enterprise information technology (IT) security, enterprise integration, application development and management, data, and analytics, and persistent.AI. The Company serves various industries, including banking and financial services, insurance, healthcare life sciences, software and hi-tech, and telecom and media. Its cloud and infrastructure offerings include Hybrid &amp; Multi-Cloud Transformation, Data Center Modernization, Persistent Intelligent IT Operations (PiOps), and Cloud Advisory Services.</v>
    <v>21950</v>
    <v>National Stock Exchange of India</v>
    <v>XNSE</v>
    <v>XNSE</v>
    <v>Bhageerath,, 402 Senapati Bapat Road, PUNE, MAHARASHTRA, 411016 IN</v>
    <v>5472.6</v>
    <v>Software &amp; IT Services</v>
    <v>Stock</v>
    <v>45716.473657407405</v>
    <v>802</v>
    <v>5149.2</v>
    <v>843714800000</v>
    <v>PERSISTENT SYSTEMS LIMITED</v>
    <v>PERSISTENT SYSTEMS LIMITED</v>
    <v>5370</v>
    <v>61.474699999999999</v>
    <v>5473.25</v>
    <v>5303.9</v>
    <v>154152400</v>
    <v>PERSISTENT</v>
    <v>PERSISTENT SYSTEMS LIMITED (XNSE:PERSISTENT)</v>
    <v>1607716</v>
    <v>417460</v>
    <v>1990</v>
  </rv>
  <rv s="2">
    <v>2546</v>
  </rv>
  <rv s="1">
    <v>en-GB</v>
    <v>ahjef2</v>
    <v>268435456</v>
    <v>1</v>
    <v>Powered by Refinitiv</v>
    <v>0</v>
    <v>PETRONET LNG LIMITED (XNSE:PETRONET)</v>
    <v>2</v>
    <v>3</v>
    <v>Finance</v>
    <v>4</v>
    <v>384.2</v>
    <v>253.4</v>
    <v>0.7248</v>
    <v>-15</v>
    <v>-5.0285000000000003E-2</v>
    <v>INR</v>
    <v>Petronet LNG Limited (PLL) is engaged in the sale of re-gasified liquefied natural gas (RLNG). The Company primarily operates in the business of importing and processing liquified natural gas (LNG). It operates through the Natural Gas Business. Its Natural Gas consists mainly of methane and ethane, propane, and butane. Its terminals include Dahej LNG terminal, Kochi LNG terminal, and Solid cargo port. The Dahej LNG terminal is an LNG receiving and regasification terminal with an original nameplate capacity of approximately five million metric tons per annum, located at Dahej, Gujarat. The Kochi LNG terminal is an LNG receiving, regasification and re-loading terminal with a nameplate capacity of approximately five million metric tons per annum, located at Kochi, Kerala. The Kochi Terminal, brand name Taral, is supplying LNG through LNG trucks to customers. The Solid Cargo Port Terminal has facilities to import/export bulk products, such as coal, steel, and fertilizer.</v>
    <v>521</v>
    <v>National Stock Exchange of India</v>
    <v>XNSE</v>
    <v>XNSE</v>
    <v>1st Floor, World Trade Center, Babar Road, Barakhamba Lane, NEW DELHI, DELHI, 110001 IN</v>
    <v>299.25</v>
    <v>Oil &amp; Gas Related Equipment and Services</v>
    <v>Stock</v>
    <v>45716.473657407405</v>
    <v>805</v>
    <v>280.10000000000002</v>
    <v>437250000000</v>
    <v>PETRONET LNG LIMITED</v>
    <v>PETRONET LNG LIMITED</v>
    <v>297.64999999999998</v>
    <v>11.872400000000001</v>
    <v>298.3</v>
    <v>283.3</v>
    <v>1500000000</v>
    <v>PETRONET</v>
    <v>PETRONET LNG LIMITED (XNSE:PETRONET)</v>
    <v>4969675</v>
    <v>2014520</v>
    <v>1998</v>
  </rv>
  <rv s="2">
    <v>2548</v>
  </rv>
  <rv s="1">
    <v>en-GB</v>
    <v>ahjfec</v>
    <v>268435456</v>
    <v>1</v>
    <v>Powered by Refinitiv</v>
    <v>0</v>
    <v>PI INDUSTRIES LIMITED (XNSE:PIIND)</v>
    <v>2</v>
    <v>3</v>
    <v>Finance</v>
    <v>4</v>
    <v>4804.05</v>
    <v>2962.55</v>
    <v>1.2462</v>
    <v>1.5</v>
    <v>4.9790000000000001E-4</v>
    <v>INR</v>
    <v>PI Industries Limited is a holding company. The Company is engaged in the manufacturing and distribution of agro chemicals. The Company operates through two segments: Agro chemicals, and Pharma. The Agro chemicals segment includes Agchem exports (CSM) and Domestic Agri Brands. The Pharma segment comprises contract research and development, contract development and manufacturing of active. It also includes materials and intermediates used in the pharmaceutical industry. The Company offers services, such as research and development services, CSM services, distribution services. The research and development services comprise target, discovery, molecule design, library synthesis, lead optimization, biological evaluation and route synthesis. Its agrochemical products include Insecticides, Fungicides, and Herbicides. The Company’s specialty products include biovita granules, biovita liquid, super spreader, and humesol.</v>
    <v>3670</v>
    <v>National Stock Exchange of India</v>
    <v>XNSE</v>
    <v>XNSE</v>
    <v>5Th Floor,, Vipul Square,B Block,Sushant Lok,, Phase - 1, GURGAON, HARYANA, 122009 IN</v>
    <v>3032</v>
    <v>Chemicals</v>
    <v>Stock</v>
    <v>45716.473657407405</v>
    <v>227</v>
    <v>2962.55</v>
    <v>456998400000</v>
    <v>PI INDUSTRIES LIMITED</v>
    <v>PI INDUSTRIES LIMITED</v>
    <v>3012.45</v>
    <v>26.908100000000001</v>
    <v>3012.45</v>
    <v>3013.95</v>
    <v>151703200</v>
    <v>PIIND</v>
    <v>PI INDUSTRIES LIMITED (XNSE:PIIND)</v>
    <v>627755</v>
    <v>303310</v>
    <v>1946</v>
  </rv>
  <rv s="2">
    <v>2550</v>
  </rv>
  <rv s="1">
    <v>en-GB</v>
    <v>ahjfbh</v>
    <v>268435456</v>
    <v>1</v>
    <v>Powered by Refinitiv</v>
    <v>0</v>
    <v>PIDILITE INDUSTRIES LIMITED (XNSE:PIDILITIND)</v>
    <v>2</v>
    <v>3</v>
    <v>Finance</v>
    <v>4</v>
    <v>3415</v>
    <v>2642</v>
    <v>0.70499999999999996</v>
    <v>-19.2</v>
    <v>-7.1719999999999996E-3</v>
    <v>INR</v>
    <v>Pidilite Industries Limited is an India-based manufacturer of adhesives and sealants, construction chemicals, craftsmen products, DIY (Do-It-Yourself) products, and polymer emulsions. The Company, together with its subsidiaries, is focused on consumer and industrial specialty chemicals. The Company's segments include Consumer and Bazaar (C&amp;B), Business to Business (B2B), and Others. The C&amp;B segment covers the sale of products mainly to end consumers, which are retail users such as carpenters, painters, plumbers, mechanics, households, students and offices, among others. The Company's products include adhesives, sealants, art and craft materials and construction and paint chemicals. The B2B segment includes industrial products such as adhesives, synthetic resins, organic pigments, pigment preparations, construction chemicals (projects) and surfactants, among others. It caters to various industries, such as packaging, textiles, joineries, printing inks, paper and leather, among others.</v>
    <v>7914</v>
    <v>National Stock Exchange of India</v>
    <v>XNSE</v>
    <v>XNSE</v>
    <v>Ramkrishna Mandir Road, Andheri - E, Mumbai, MUMBAI, MAHARASHTRA, 400059 IN</v>
    <v>2676.9</v>
    <v>Chemicals</v>
    <v>Stock</v>
    <v>45716.473657407405</v>
    <v>569</v>
    <v>2642</v>
    <v>1371568000000</v>
    <v>PIDILITE INDUSTRIES LIMITED</v>
    <v>PIDILITE INDUSTRIES LIMITED</v>
    <v>2676.9</v>
    <v>68.888199999999998</v>
    <v>2677.1</v>
    <v>2657.9</v>
    <v>508647600</v>
    <v>PIDILITIND</v>
    <v>PIDILITE INDUSTRIES LIMITED (XNSE:PIDILITIND)</v>
    <v>495197</v>
    <v>274330</v>
    <v>1969</v>
  </rv>
  <rv s="2">
    <v>2552</v>
  </rv>
  <rv s="1">
    <v>en-GB</v>
    <v>ahjdu2</v>
    <v>268435456</v>
    <v>1</v>
    <v>Powered by Refinitiv</v>
    <v>0</v>
    <v>Piramal Enterprises Limited (XNSE:PEL)</v>
    <v>2</v>
    <v>3</v>
    <v>Finance</v>
    <v>4</v>
    <v>1275</v>
    <v>736.6</v>
    <v>1.3956</v>
    <v>-32.9</v>
    <v>-3.6341999999999999E-2</v>
    <v>INR</v>
    <v>Piramal Enterprises Ltd. is an India-based diversified non-banking financial company, with a presence across retail lending, wholesale lending, and fund-based platforms. The Company is engaged in providing finance. Its businesses include retail lending, wholesale lending, Piramal Alternatives and life insurance. In retail lending, the Company offers multiple products, including housing loans, loan against property, used car loans, small business loans, personal loans and microfinance. In wholesale lending, it caters to both real estate and non-real estate sectors, offering multiple products including construction finance, structured debt and senior debt to diverse corporate clients. Piramal Alternatives is the fund management business of the Piramal Group and an institutional capital provider in India. It has an approximately 50% stake in Pramerica Life Insurance. Pramerica Life Insurance provides a range of life insurance solutions for individuals as well as groups.</v>
    <v>13706</v>
    <v>National Stock Exchange of India</v>
    <v>XNSE</v>
    <v>XNSE</v>
    <v>Agastya Corporate Park, Opposite Fire Brigade, Kamani Junction,, LBS Marg, Kurla (West), MUMBAI, MAHARASHTRA, 400070 IN</v>
    <v>900</v>
    <v>Banking Services</v>
    <v>Stock</v>
    <v>45716.473657407405</v>
    <v>1575</v>
    <v>863.55</v>
    <v>203490300000</v>
    <v>Piramal Enterprises Limited</v>
    <v>Piramal Enterprises Limited</v>
    <v>900</v>
    <v>38.106900000000003</v>
    <v>905.3</v>
    <v>872.4</v>
    <v>224652600</v>
    <v>PEL</v>
    <v>Piramal Enterprises Limited (XNSE:PEL)</v>
    <v>513512</v>
    <v>413660</v>
    <v>1947</v>
  </rv>
  <rv s="2">
    <v>2554</v>
  </rv>
  <rv s="9">
    <v>en-GB</v>
    <v>c7nkjc</v>
    <v>268435456</v>
    <v>1</v>
    <v>Powered by Refinitiv</v>
    <v>17</v>
    <v>PIRAMAL PHARMA LIMITED (XNSE:PPLPHARMA)</v>
    <v>6</v>
    <v>3</v>
    <v>Finance</v>
    <v>4</v>
    <v>307.89999999999998</v>
    <v>114.35</v>
    <v>0.752</v>
    <v>-14.73</v>
    <v>-7.1986999999999995E-2</v>
    <v>INR</v>
    <v>Piramal Pharma Limited is a global pharmaceutical company, which offers a portfolio of differentiated pharma products across a domestic and global distribution network. It operates approximately 17 development and manufacturing facilities across India, UK/Europe, and North America. It has a commercial presence in over 100 countries. The Company operates under three business verticals: Piramal Pharma Solutions (PPS), an integrated Contract Development and Manufacturing Organization (CDMO); Piramal Critical Care (PCC), a Complex Hospital Generics (CHG) business; and India Consumer Healthcare (ICH) business, selling over-the-counter (OTC) products. PPS caters to both drug substances - Active Pharmaceutical Ingredients (APIs), and drug products (formulations). PCC's complex hospital product portfolio comprises over 35 hospital-focused products in the areas of inhalation anesthesia, injectable anesthesia and pain management, intrathecal therapy, and other generic and specialty products.</v>
    <v>6719</v>
    <v>National Stock Exchange of India</v>
    <v>XNSE</v>
    <v>XNSE</v>
    <v>Gr. Flr.,Piramal Ananta, Agastya Corporate Park,, Kamani Junction, LBS Marg, Kurla (West), MUMBAI, MAHARASHTRA, 400070 IN</v>
    <v>204.4</v>
    <v>Pharmaceuticals</v>
    <v>Stock</v>
    <v>45716.473657407405</v>
    <v>188.01</v>
    <v>270184700000</v>
    <v>PIRAMAL PHARMA LIMITED</v>
    <v>PIRAMAL PHARMA LIMITED</v>
    <v>201.82</v>
    <v>703.89</v>
    <v>204.62</v>
    <v>189.89</v>
    <v>1320422000</v>
    <v>PPLPHARMA</v>
    <v>PIRAMAL PHARMA LIMITED (XNSE:PPLPHARMA)</v>
    <v>16574546</v>
    <v>16222920</v>
    <v>2020</v>
  </rv>
  <rv s="2">
    <v>2556</v>
  </rv>
  <rv s="1">
    <v>en-GB</v>
    <v>ahjgdm</v>
    <v>268435456</v>
    <v>1</v>
    <v>Powered by Refinitiv</v>
    <v>0</v>
    <v>PNB HOUSING FINANCE LIMITED (XNSE:PNBHOUSING)</v>
    <v>2</v>
    <v>3</v>
    <v>Finance</v>
    <v>4</v>
    <v>1202.2</v>
    <v>604</v>
    <v>1.4107000000000001</v>
    <v>-21.35</v>
    <v>-2.7208E-2</v>
    <v>INR</v>
    <v>PNB Housing Finance Limited is an India-based housing finance company. The Company provides housing loans to individuals and corporate bodies for purchase, construction, repair and upgradation of houses. It also provides loans for commercial space, loans against property and loans for purchase of residential plots. The Company’s product portfolio consists of housing loan, affordable loan, other home loan, and non-home loan. Its housing loan includes home loan, plot loan, home construction loan, and Pradhan Mantri Awas Yojana. Its affordable loan includes Roshni home loan. Its other home loans include home extension loan, home improvement loan, non-resident Indians (NRIS) home loan. Its non-home loan includes commercial property loan, loan against property, lease rental discounting and loan for real estate developers. The Company's subsidiaries include PHFL Home Loans and Services Limited, and PEHEL Foundation.</v>
    <v>2003</v>
    <v>National Stock Exchange of India</v>
    <v>XNSE</v>
    <v>XNSE</v>
    <v>9th Floor, Antriksh Bhavan,, 22 Kasturba Gandhi Marg, Near Connaught Place,, NEW DELHI, DELHI, 110001 IN</v>
    <v>781.15</v>
    <v>Banking Services</v>
    <v>Stock</v>
    <v>45716.473657407405</v>
    <v>1580</v>
    <v>746.7</v>
    <v>203943100000</v>
    <v>PNB HOUSING FINANCE LIMITED</v>
    <v>PNB HOUSING FINANCE LIMITED</v>
    <v>779</v>
    <v>10.865600000000001</v>
    <v>784.7</v>
    <v>763.35</v>
    <v>259899500</v>
    <v>PNBHOUSING</v>
    <v>PNB HOUSING FINANCE LIMITED (XNSE:PNBHOUSING)</v>
    <v>1032385</v>
    <v>614680</v>
    <v>1988</v>
  </rv>
  <rv s="2">
    <v>2558</v>
  </rv>
  <rv s="1">
    <v>en-GB</v>
    <v>ahjgjc</v>
    <v>268435456</v>
    <v>1</v>
    <v>Powered by Refinitiv</v>
    <v>0</v>
    <v>PNC INFRATECH LIMITED (XNSE:PNCINFRA)</v>
    <v>2</v>
    <v>3</v>
    <v>Finance</v>
    <v>4</v>
    <v>574.79999999999995</v>
    <v>248.5</v>
    <v>1.5279</v>
    <v>-14.25</v>
    <v>-5.2160000000000005E-2</v>
    <v>INR</v>
    <v>PNC Infratech Limited is an India-based infrastructure development, construction, operation and maintenance, and management company. The Company specializes in construction of bridges, flyovers, airport pavements, roads, highways, expressways, industrial area development, and rural drinking water supply projects. The Company's segments include Road, Water, and Toll/Annuity. The Company provides end-to-end infrastructure implementation solutions, including engineering, procurement and construction (EPC) services on a fixed-sum turnkey basis. It carries out and implements projects using various public-private partnership models, such as Design-Build-Finance-Operate-Transfer (DBFOT), Operate-Maintain-Transfer (OMT), conventional and Hybrid Annuity Mode (HAM) projects. In case of built, operate and transfer (BOT) &amp; HAM, the Company bids as a sponsor either alone or in joint venture. Its operations are spread across Haryana, Karnataka, Rajasthan, Gujarat, Delhi and Bihar, among others.</v>
    <v>7888</v>
    <v>National Stock Exchange of India</v>
    <v>XNSE</v>
    <v>XNSE</v>
    <v>3/22-D, Civil Lines, Bypass Road NH-2,, (Near Omaxe SRK Mall), AGRA, UTTAR PRADESH, 282002 IN</v>
    <v>272.35000000000002</v>
    <v>Construction &amp; Engineering</v>
    <v>Stock</v>
    <v>45716.473657407405</v>
    <v>1583</v>
    <v>257.55</v>
    <v>71317890000</v>
    <v>PNC INFRATECH LIMITED</v>
    <v>PNC INFRATECH LIMITED</v>
    <v>270</v>
    <v>6.0271999999999997</v>
    <v>273.2</v>
    <v>258.95</v>
    <v>256539200</v>
    <v>PNCINFRA</v>
    <v>PNC INFRATECH LIMITED (XNSE:PNCINFRA)</v>
    <v>417120</v>
    <v>740230</v>
    <v>1999</v>
  </rv>
  <rv s="2">
    <v>2560</v>
  </rv>
  <rv s="1">
    <v>en-GB</v>
    <v>ahjh1h</v>
    <v>268435456</v>
    <v>1</v>
    <v>Powered by Refinitiv</v>
    <v>0</v>
    <v>POLY MEDICURE LIMITED (XNSE:POLYMED)</v>
    <v>2</v>
    <v>3</v>
    <v>Finance</v>
    <v>4</v>
    <v>3357.8</v>
    <v>1373</v>
    <v>0.48370000000000002</v>
    <v>-53.95</v>
    <v>-2.5819999999999999E-2</v>
    <v>INR</v>
    <v>Poly Medicure Limited is an India-based medical devices company. The Company is engaged in manufacturing and selling medical devices. The Company holds a portfolio of over 375 patents covering a range of products in various areas, including vascular access, renal care, transfusion and diagnostics systems. These products cater to a range of therapeutic segments, such as infusion therapy, oncology, anesthesia and respiratory care, urology, gastroenterology, blood management and blood collection, surgery and wound drainage, dialysis, central venous access catheters, veterinary medical devices, and others. It supplies its products to more than 100 countries across Europe, Africa, the Americas, Australia, and Asia. Its products include IV cannula, arterial cannula, prefilled syringe, nasogastric feeding tube, gastro-duodenal feeding tube, umbilical catheter, irrigation sets, urine drainage catheters and others. It operates ten manufacturing facilities across India, China, Egypt and Italy.</v>
    <v>2651</v>
    <v>National Stock Exchange of India</v>
    <v>XNSE</v>
    <v>XNSE</v>
    <v>Plot No.104-105 &amp; 115-116 , Sector-59, HSIDC Industrial Area, Ballabgarh,, FARIDABAD, HARYANA, 121004 IN</v>
    <v>2100</v>
    <v>Healthcare Equipment &amp; Supplies</v>
    <v>Stock</v>
    <v>45716.473657407405</v>
    <v>1586</v>
    <v>1967.85</v>
    <v>221026800000</v>
    <v>POLY MEDICURE LIMITED</v>
    <v>POLY MEDICURE LIMITED</v>
    <v>2051</v>
    <v>62.461300000000001</v>
    <v>2089.4499999999998</v>
    <v>2035.5</v>
    <v>101325700</v>
    <v>POLYMED</v>
    <v>POLY MEDICURE LIMITED (XNSE:POLYMED)</v>
    <v>151240</v>
    <v>167200</v>
    <v>1995</v>
  </rv>
  <rv s="2">
    <v>2562</v>
  </rv>
  <rv s="1">
    <v>en-GB</v>
    <v>bprqu2</v>
    <v>268435456</v>
    <v>1</v>
    <v>Powered by Refinitiv</v>
    <v>0</v>
    <v>POLYCAB INDIA LIMITED (XNSE:POLYCAB)</v>
    <v>2</v>
    <v>3</v>
    <v>Finance</v>
    <v>4</v>
    <v>7605</v>
    <v>4555</v>
    <v>0.88649999999999995</v>
    <v>33.85</v>
    <v>7.2340000000000008E-3</v>
    <v>INR</v>
    <v>Polycab India Limited is a manufacturer of wires and cables. It is engaged in fast-moving electrical goods (FMEG). Its segment includes Wires and cables, FMEG and Other. Wire and cable segment is engaged in the manufacturing and selling of wires and cable. FMEG segment is engaged in fans, light-emitting diode (LED) lighting and luminaires, switches, switchgear, solar products, pumps, conduits, and domestic appliances. Other segment consists of the engineering, procurement, and construction (EPC) business, which includes design, engineering, supply of materials, survey, execution and commissioning of power distribution, rural electrification projects on a trunky basis. It is also in the business of engineering, procurement, and construction (EPC) projects. It owns over 28 manufacturing facilities, located across the states of Gujarat, Maharashtra, Uttarakhand, and the union territory of Daman. Its products include Flexible Wires, Building Wires LV and MV Power Cables, and others.</v>
    <v>4843</v>
    <v>National Stock Exchange of India</v>
    <v>XNSE</v>
    <v>XNSE</v>
    <v>#29, The Ruby, 21st Floor,, Senapati Bapat Marg, Tulsi Pipe Road,, Dadar (West),, MUMBAI, MAHARASHTRA, 400028 IN</v>
    <v>4907</v>
    <v>Machinery, Equipment &amp; Components</v>
    <v>Stock</v>
    <v>45716.473657407405</v>
    <v>230</v>
    <v>4555</v>
    <v>703918500000</v>
    <v>POLYCAB INDIA LIMITED</v>
    <v>POLYCAB INDIA LIMITED</v>
    <v>4650</v>
    <v>38.516599999999997</v>
    <v>4679.55</v>
    <v>4713.3999999999996</v>
    <v>150424400</v>
    <v>POLYCAB</v>
    <v>POLYCAB INDIA LIMITED (XNSE:POLYCAB)</v>
    <v>6042777</v>
    <v>808220</v>
    <v>1996</v>
  </rv>
  <rv s="2">
    <v>2564</v>
  </rv>
  <rv s="1">
    <v>en-GB</v>
    <v>ahithw</v>
    <v>268435456</v>
    <v>1</v>
    <v>Powered by Refinitiv</v>
    <v>0</v>
    <v>POONAWALLA FINCORP LIMITED (XNSE:POONAWALLA)</v>
    <v>2</v>
    <v>3</v>
    <v>Finance</v>
    <v>4</v>
    <v>514</v>
    <v>270</v>
    <v>2.3384999999999998</v>
    <v>-1.65</v>
    <v>-5.8309999999999994E-3</v>
    <v>INR</v>
    <v>Poonawalla Fincorp Limited is an India-based non-banking finance company that focuses on consumer and micro, small, and medium enterprises (MSME) financing. The Company’s financial services include pre-owned car finance, personal loans, loan to professionals, business loans, loan against property, supply chain finance, machinery loans, medical equipment loans and consumer loans. Its personal loans include unsecured personal loan, urgent personal loan, short term personal loan, personal loan for salaried employees and instant loan online. Its business loans include unsecured business loan, small business loans, business loan for women and business loan for working capital. The Company’s other loans include pre-owned car loan, loan against property, medical equipment loan and machinery loan. Its professional loan includes professional loan for chartered accountants (CA), professional loan for company secretaries (CS) and professional loan for doctors.</v>
    <v>2384</v>
    <v>National Stock Exchange of India</v>
    <v>XNSE</v>
    <v>XNSE</v>
    <v>201 And 202, 2Nd Floor, AP81, Koregaon Park Annex, Mundhwa, PUNE, MAHARASHTRA, 411036 IN</v>
    <v>284</v>
    <v>Banking Services</v>
    <v>Stock</v>
    <v>45716.473657407405</v>
    <v>808</v>
    <v>270</v>
    <v>214886400000</v>
    <v>POONAWALLA FINCORP LIMITED</v>
    <v>POONAWALLA FINCORP LIMITED</v>
    <v>280</v>
    <v>126.55</v>
    <v>282.95</v>
    <v>281.3</v>
    <v>778010300</v>
    <v>POONAWALLA</v>
    <v>POONAWALLA FINCORP LIMITED (XNSE:POONAWALLA)</v>
    <v>2130052</v>
    <v>1576210</v>
    <v>1978</v>
  </rv>
  <rv s="2">
    <v>2566</v>
  </rv>
  <rv s="1">
    <v>en-GB</v>
    <v>ahjehw</v>
    <v>268435456</v>
    <v>1</v>
    <v>Powered by Refinitiv</v>
    <v>0</v>
    <v>POWER FINANCE CORPORATION LIMITED (XNSE:PFC)</v>
    <v>2</v>
    <v>3</v>
    <v>Finance</v>
    <v>4</v>
    <v>580</v>
    <v>351.7</v>
    <v>1.1200000000000001</v>
    <v>-13.8</v>
    <v>-3.6498000000000003E-2</v>
    <v>INR</v>
    <v>Power Finance Corporation Limited is an India-based government-owned non-banking financial company, specializing in offering financial support to power and infrastructure sectors. The Company is the nodal agency for the Revamped Distribution Sector Scheme, Ultra Mega Power Projects, and Integrated Power Development Scheme, and acts as the Bid Process Coordinator for Independent Transmission Projects. It offers a range of products and services that meet the needs of the power sector, such as rupee-term loans, short-term loans, equipment lease financing, and transitional financing services for various power projects in the generation, transmission, and distribution sectors. It caters to e-vehicle fleets, charging infrastructure, roads, ports, metro rail, smart cities, and other infrastructure projects. Its clients include central and state power utilities, power equipment manufacturers, state government departments, and developers involved in large-scale infrastructure projects.</v>
    <v>529</v>
    <v>National Stock Exchange of India</v>
    <v>XNSE</v>
    <v>XNSE</v>
    <v>Urjanidhi', 1, Barakhamba Lane, Connaught Place, NEW DELHI, DELHI, 110001 IN</v>
    <v>375.1</v>
    <v>Banking Services</v>
    <v>Stock</v>
    <v>45716.473657407405</v>
    <v>572</v>
    <v>360.65</v>
    <v>1267310000000</v>
    <v>POWER FINANCE CORPORATION LIMITED</v>
    <v>POWER FINANCE CORPORATION LIMITED</v>
    <v>373.5</v>
    <v>5.6</v>
    <v>378.1</v>
    <v>364.3</v>
    <v>3300102000</v>
    <v>PFC</v>
    <v>POWER FINANCE CORPORATION LIMITED (XNSE:PFC)</v>
    <v>23690515</v>
    <v>10204850</v>
    <v>1986</v>
  </rv>
  <rv s="2">
    <v>2568</v>
  </rv>
  <rv s="1">
    <v>en-GB</v>
    <v>ahjha2</v>
    <v>268435456</v>
    <v>1</v>
    <v>Powered by Refinitiv</v>
    <v>0</v>
    <v>POWER GRID CORPORATION OF INDIA LIMITED (XNSE:POWERGRID)</v>
    <v>2</v>
    <v>3</v>
    <v>Finance</v>
    <v>4</v>
    <v>366.25</v>
    <v>247.3</v>
    <v>0.67649999999999999</v>
    <v>-5.4</v>
    <v>-2.1072999999999998E-2</v>
    <v>INR</v>
    <v>Power Grid Corporation of India Limited is an electric power transmission utility company. The Company is primarily engaged in the implementation, operation and maintenance of Inter-State Transmission System (ISTS), telecom and consultancy services as its business segments. The transmission business involves operating and maintaining its transmission assets to power supply for customers. It operates the telecom business through its wholly owned subsidiary, namely, POWERGRID Teleservices Limited under the brand name PowerTel. It provides consultancy solutions in the transmission, distribution and telecom sectors, including system studies, design, engineering, load dispatch, optical ground wire (OPGW) on intra-state transmission network, procurement management, operational &amp; maintenance and project management. Alongside, it provides consultancy for implementation of intra-state transmission network and smart grid projects, energy efficiency &amp; energy audit, capacity building assignments.</v>
    <v>8316</v>
    <v>National Stock Exchange of India</v>
    <v>XNSE</v>
    <v>XNSE</v>
    <v>Saudamini, Plot No.2, Sector 29, GURGAON, HARYANA, 122001 IN</v>
    <v>257</v>
    <v>Electrical Utilities &amp; IPPs</v>
    <v>Stock</v>
    <v>45716.473657407405</v>
    <v>472</v>
    <v>247.3</v>
    <v>2378630000000</v>
    <v>POWER GRID CORPORATION OF INDIA LIMITED</v>
    <v>POWER GRID CORPORATION OF INDIA LIMITED</v>
    <v>255.9</v>
    <v>15.33</v>
    <v>256.25</v>
    <v>250.85</v>
    <v>9300604000</v>
    <v>POWERGRID</v>
    <v>POWER GRID CORPORATION OF INDIA LIMITED (XNSE:POWERGRID)</v>
    <v>38512868</v>
    <v>13683290</v>
    <v>1989</v>
  </rv>
  <rv s="2">
    <v>2570</v>
  </rv>
  <rv s="13">
    <v>en-GB</v>
    <v>ahas1h</v>
    <v>268435456</v>
    <v>1</v>
    <v>Powered by Refinitiv</v>
    <v>23</v>
    <v>PRAJ INDUSTRIES LIMITED (XBOM:522205)</v>
    <v>2</v>
    <v>41</v>
    <v>Finance</v>
    <v>40</v>
    <v>874.3</v>
    <v>448</v>
    <v>1.5287999999999999</v>
    <v>-20</v>
    <v>2.7600000000000003E-3</v>
    <v>-3.9281000000000003E-2</v>
    <v>1.35</v>
    <v>INR</v>
    <v>Praj Industries Limited is an India-based industrial biotechnology company. The Company is engaged in the business of process and project engineering. It also provides design and engineering services. Its BioMobility platform offers technology solutions globally to produce renewable transportation fuel. The Company's Bio-Prism portfolio comprises of technologies for production of renewable chemicals and materials. The Company's business lines include BioEnergy, Praj HiPurity Systems, critical process equipment and skids, wastewater treatment, and brewery and beverages. Its BioEnergy solutions include first generation (1G) ethanol, which provides solutions for sugary feedstocks and solutions for starchy feedstocks. Its technologies include BIOSYRUP, EcoCool, MAXIMOL, Celluniti and enfinity. The Company provides environment friendly solutions through a zero liquid discharge (ZLD) system. It offers various services, such as fermentation, dehydration and effluent treatment, among others.</v>
    <v>1400</v>
    <v>Bombay Stock Exchange</v>
    <v>XBOM</v>
    <v>XBOM</v>
    <v>Praj Tower 274 &amp; 275/2, Bhumkar Chowk, Hinjewadi Road, Hinjewadi, PUNE, MAHARASHTRA, 411057 IN</v>
    <v>507.85</v>
    <v>Construction &amp; Engineering</v>
    <v>Stock</v>
    <v>45716.43849537037</v>
    <v>1589</v>
    <v>481.5</v>
    <v>98192950000</v>
    <v>PRAJ INDUSTRIES LIMITED</v>
    <v>PRAJ INDUSTRIES LIMITED</v>
    <v>501.95</v>
    <v>34.54</v>
    <v>509.15</v>
    <v>489.15</v>
    <v>490.5</v>
    <v>183813100</v>
    <v>522205</v>
    <v>PRAJ INDUSTRIES LIMITED (XBOM:522205)</v>
    <v>54834</v>
    <v>742680</v>
    <v>1985</v>
  </rv>
  <rv s="2">
    <v>2572</v>
  </rv>
  <rv s="1">
    <v>en-GB</v>
    <v>ahjitc</v>
    <v>268435456</v>
    <v>1</v>
    <v>Powered by Refinitiv</v>
    <v>0</v>
    <v>PRESTIGE ESTATES PROJECTS LIMITED (XNSE:PRESTIGE)</v>
    <v>2</v>
    <v>3</v>
    <v>Finance</v>
    <v>4</v>
    <v>2074.8000000000002</v>
    <v>967.3</v>
    <v>1.3488</v>
    <v>-7.95</v>
    <v>-7.0070000000000002E-3</v>
    <v>INR</v>
    <v>Prestige Estates Projects Limited is an India-based real estate developer. The Company is engaged in developing real estate projects across the residential, office, retail, leisure and hospitality segments. The Company has delivered approximately 300 real estate projects spanning 180 million square feet. Its residential product line comprises townships, apartments, mansions, luxury villas, row houses, plotted development, golf projects and affordable housing. It develops modern and smart offices across various Indian metro cities. It builds and operates hotels by collaborating with various hospitality brands, such as JW Marriott, Sheraton Grand and Conrad by Hilton. The Company’s projects include Prestige Kingfisher Towers, prestige-leela-residences, prestige-golfshire, Prestige Tech Park, Prestige Shantiniketan, Prestige Liberty Towers, Sheraton Grand, Conrad Bengaluru, JW Marriot, UB City and Forum South Bangalore.</v>
    <v>9425</v>
    <v>National Stock Exchange of India</v>
    <v>XNSE</v>
    <v>XNSE</v>
    <v>Prestige Falcon Tower, No.19,Brunton Road, BANGALORE, KARNATAKA, 560025 IN</v>
    <v>1142.1500000000001</v>
    <v>Real Estate Operations</v>
    <v>Stock</v>
    <v>45716.473657407405</v>
    <v>811</v>
    <v>1083.6500000000001</v>
    <v>513430400000</v>
    <v>PRESTIGE ESTATES PROJECTS LIMITED</v>
    <v>PRESTIGE ESTATES PROJECTS LIMITED</v>
    <v>1131.95</v>
    <v>78.760000000000005</v>
    <v>1134.55</v>
    <v>1126.5999999999999</v>
    <v>430730200</v>
    <v>PRESTIGE</v>
    <v>PRESTIGE ESTATES PROJECTS LIMITED (XNSE:PRESTIGE)</v>
    <v>1906279</v>
    <v>1457010</v>
    <v>1997</v>
  </rv>
  <rv s="2">
    <v>2574</v>
  </rv>
  <rv s="1">
    <v>en-GB</v>
    <v>btddc7</v>
    <v>268435456</v>
    <v>1</v>
    <v>Powered by Refinitiv</v>
    <v>0</v>
    <v>PRINCE PIPES AND FITTINGS LIMITED (XNSE:PRINCEPIPE)</v>
    <v>2</v>
    <v>3</v>
    <v>Finance</v>
    <v>4</v>
    <v>720.8</v>
    <v>263.10000000000002</v>
    <v>1.2706</v>
    <v>12.15</v>
    <v>4.4253999999999995E-2</v>
    <v>INR</v>
    <v>Prince Pipes and Fittings Limited is an India-based company. The Company's operation comprises manufacturing and selling of plastic pipes and fittings. The Company’s polymers processing products include Chlorinated Polyvinyl Chloride (CPVC), Unplasticized Polyvinyl Chloride (UPVC), Poly Propylene Random Copolymer (PPR), High Density Polyethylene (HDPE), Pipes, Fittings, Valves and Linear Low-Density Polyethylene (LLDPE), and water storage tanks. It also includes products such as water tanks, cable ducting, double-walled corrugated (DWC) pipes. Its product range includes plumbing, industrial, sewerage drainage pipes and fittings, underground, agricultural and borewell, cable protection, and surface drainage systems. Its underground product range includes foam fit, drain fit, drain fit inspection chambers, corfit, corfit inspection chambers, and durafit. The Company's products are used in potable water supply, agriculture, bore wells, drainage, water storage.</v>
    <v>1913</v>
    <v>National Stock Exchange of India</v>
    <v>XNSE</v>
    <v>XNSE</v>
    <v>The Ruby, 8Th Floor, Senapati Bapat Marg (Tulsi Pipe Road), Dadar (West), MUMBAI, MAHARASHTRA, 400028 IN</v>
    <v>293.75</v>
    <v>Homebuilding &amp; Construction Supplies</v>
    <v>Stock</v>
    <v>45716.473657407405</v>
    <v>233</v>
    <v>268.7</v>
    <v>30354540000</v>
    <v>PRINCE PIPES AND FITTINGS LIMITED</v>
    <v>PRINCE PIPES AND FITTINGS LIMITED</v>
    <v>272</v>
    <v>43.064900000000002</v>
    <v>274.55</v>
    <v>286.7</v>
    <v>110561100</v>
    <v>PRINCEPIPE</v>
    <v>PRINCE PIPES AND FITTINGS LIMITED (XNSE:PRINCEPIPE)</v>
    <v>618542</v>
    <v>324460</v>
    <v>1987</v>
  </rv>
  <rv s="2">
    <v>2576</v>
  </rv>
  <rv s="1">
    <v>en-GB</v>
    <v>azw9hw</v>
    <v>268435456</v>
    <v>1</v>
    <v>Powered by Refinitiv</v>
    <v>0</v>
    <v>PRISM JOHNSON LIMITED (XNSE:PRSMJOHNSN)</v>
    <v>2</v>
    <v>3</v>
    <v>Finance</v>
    <v>4</v>
    <v>246</v>
    <v>113.01</v>
    <v>1.6576</v>
    <v>-5.37</v>
    <v>-4.4978999999999998E-2</v>
    <v>INR</v>
    <v>Prism Johnson Limited is an India-based building materials company. The Company operates through three segments: Cement, Tile and Bath (HRJ), and Ready Mixed Concrete (RMC). The Cement segment has a cement production capacity of 5.6-meganewton tons at Satna in Madhya Pradesh. The Company makes Portland Pozzolana Cement (PPC) under various brands, including Champion, Champion Plus, Champion All Weather and Duratech, as well as Ordinary Portland Cement (OPC). The HRJ segment offers an end-to-end solution in tiles, sanitaryware and bath fittings, engineered marble and quartz, and construction chemicals. The HRJ segment has ceramic products, which are sold under various brands, including Johnson Tiles, Johnson Marbonite, Johnson Porselano, Johnson Endura, Johnson Bathrooms and Johnson Marble &amp; Quartz. The RMC segment is a ready-mixed concrete manufacturer. The Company operates approximately 102 ready-mixed concrete plants in over 47 cities across the country.</v>
    <v>5229</v>
    <v>National Stock Exchange of India</v>
    <v>XNSE</v>
    <v>XNSE</v>
    <v>Rahejas, Main Avenue, 2nd Floor, V. P. Road, Santacruz (W), MUMBAI, MAHARASHTRA, 400054 IN</v>
    <v>120.57</v>
    <v>Construction Materials</v>
    <v>Stock</v>
    <v>45716.473657407405</v>
    <v>1592</v>
    <v>113.01</v>
    <v>61122590000</v>
    <v>PRISM JOHNSON LIMITED</v>
    <v>PRISM JOHNSON LIMITED</v>
    <v>117.07</v>
    <v>0</v>
    <v>119.39</v>
    <v>114.02</v>
    <v>503356600</v>
    <v>PRSMJOHNSN</v>
    <v>PRISM JOHNSON LIMITED (XNSE:PRSMJOHNSN)</v>
    <v>488210</v>
    <v>379300</v>
    <v>1992</v>
  </rv>
  <rv s="2">
    <v>2578</v>
  </rv>
  <rv s="13">
    <v>en-GB</v>
    <v>ah7sjc</v>
    <v>268435456</v>
    <v>1</v>
    <v>Powered by Refinitiv</v>
    <v>23</v>
    <v>PROCTER &amp; GAMBLE HEALTH LIMITED (XBOM:500126)</v>
    <v>2</v>
    <v>41</v>
    <v>Finance</v>
    <v>40</v>
    <v>5835.95</v>
    <v>4640.3</v>
    <v>0.62209999999999999</v>
    <v>-328.55</v>
    <v>1.052E-3</v>
    <v>-6.1694000000000006E-2</v>
    <v>5.25</v>
    <v>INR</v>
    <v>Procter &amp; Gamble Health Limited is an India-based multinational consumer goods company. The Company is focused on manufacturing and marketing of over-the-counter products, vitamins, minerals, and supplements products for a healthy lifestyle. The Company is engaged in the manufacturing and selling of healthcare products, such as vitamins, minerals and supplements. Patients are end consumers of the products. The Company’s distribution channels (direct and indirect), inter alia, include distributors, health care professionals, pharmacies and chemists. The Company’s brands include Polybion, Cosome, Evion, Neurobion, Seven Seas, Nasivion, and Livogen. Cosome is a medicine which is used to help relieve dry coughs and related congestion symptoms. Evion is a Vitamin E capsules. The Seven Seas is a pure vitamin rich cod-liver oil. Neurobion offers a range of neurotropic supplements. Its products are sold in about 180 countries and territories throughout the world.</v>
    <v>1336</v>
    <v>Bombay Stock Exchange</v>
    <v>XBOM</v>
    <v>XBOM</v>
    <v>Godrej One, 8Th Floor Pirojshanagar, Vikhroli (East) Mumbai, Eastern Express Highway, MUMBAI, MAHARASHTRA, 400079 IN</v>
    <v>5258</v>
    <v>Pharmaceuticals</v>
    <v>Stock</v>
    <v>45716.438483796293</v>
    <v>1595</v>
    <v>4916.5</v>
    <v>88913760000</v>
    <v>PROCTER &amp; GAMBLE HEALTH LIMITED</v>
    <v>PROCTER &amp; GAMBLE HEALTH LIMITED</v>
    <v>5235.25</v>
    <v>37.1</v>
    <v>5325.5</v>
    <v>4996.95</v>
    <v>4996.95</v>
    <v>16599380</v>
    <v>500126</v>
    <v>PROCTER &amp; GAMBLE HEALTH LIMITED (XBOM:500126)</v>
    <v>779</v>
    <v>13610</v>
    <v>1967</v>
  </rv>
  <rv s="2">
    <v>2580</v>
  </rv>
  <rv s="1">
    <v>en-GB</v>
    <v>ahjg7w</v>
    <v>268435456</v>
    <v>1</v>
    <v>Powered by Refinitiv</v>
    <v>0</v>
    <v>Punjab National Bank (XNSE:PNB)</v>
    <v>2</v>
    <v>3</v>
    <v>Finance</v>
    <v>4</v>
    <v>142.9</v>
    <v>87</v>
    <v>1.2499</v>
    <v>-4.57</v>
    <v>-4.9695999999999997E-2</v>
    <v>INR</v>
    <v>Punjab National Bank is an India-based bank. The Company's segments include Treasury, Corporate/Wholesale Banking, Retail Banking and Other Banking Operations. Its product categories include personal, corporate, international and capital services. Its personal products include deposit, loans, approved housing projects, accounts, insurance, government business, financial inclusion and priority sector. Its corporate products include corporate loans, forex services offered to exporter and importer, cash management services, and gold card scheme for exporters. The Company's international products include foreign exchange (FX) retail platform, Libor transition, schemes/products/services, non-resident Indian (NRI) services, help desk for forex services and world travel card. Its capital services include depository services, mutual funds, merchant banking and application supported by blocked amount. Its e-services include retail Internet banking, e-statement, SMS banking and point of sale.</v>
    <v>102349</v>
    <v>National Stock Exchange of India</v>
    <v>XNSE</v>
    <v>XNSE</v>
    <v>Plot No 4, Sector -10, Dwarka, NEW DELHI, DELHI, 110075 IN</v>
    <v>91.29</v>
    <v>Banking Services</v>
    <v>Stock</v>
    <v>45716.473657407405</v>
    <v>433</v>
    <v>87</v>
    <v>1070223000000</v>
    <v>Punjab National Bank</v>
    <v>Punjab National Bank</v>
    <v>91.29</v>
    <v>5.7801999999999998</v>
    <v>91.96</v>
    <v>87.39</v>
    <v>11492940000</v>
    <v>PNB</v>
    <v>Punjab National Bank (XNSE:PNB)</v>
    <v>39944640</v>
    <v>17419710</v>
    <v>1894</v>
  </rv>
  <rv s="2">
    <v>2582</v>
  </rv>
  <rv s="1">
    <v>en-GB</v>
    <v>ahjk7w</v>
    <v>268435456</v>
    <v>1</v>
    <v>Powered by Refinitiv</v>
    <v>0</v>
    <v>PVR INOX LIMITED (XNSE:PVRINOX)</v>
    <v>2</v>
    <v>3</v>
    <v>Finance</v>
    <v>4</v>
    <v>1748</v>
    <v>866.3</v>
    <v>1.0294000000000001</v>
    <v>-12.3</v>
    <v>-1.3424E-2</v>
    <v>INR</v>
    <v>PVR INOX Limited is a film exhibition company in India with approximately 1,753 screens across 358 properties in 112 cities in India and Sri Lanka. The Company is engaged in the business of movie exhibition, distribution and production and also in-house advertising, sale of food and beverages (F&amp;B), gaming and restaurant business. It is involved in the theatrical exhibition business and allied activities under the brand, PVR INOX. The Company offers a diversified and premium cinema viewing experience through its formats, including Director’s Cut, Insignia, LUXE, IMAX, ICE, P[XL], BIGPIX, ScreenX, 4DX, MX4D, Playhouse, Kiddles, Onyx, Sapphire, and Club. Its other brands include Insignia, Director's Cut and Luxe. It offers a range of F&amp;B options catering to diverse tastes, from gourmet delights to healthier alternatives. The Company’s subsidiaries include PVR INOX Pictures Limited, Zea Maize Private Limited, and PVR INOX Lanka Limited.</v>
    <v>4650</v>
    <v>National Stock Exchange of India</v>
    <v>XNSE</v>
    <v>XNSE</v>
    <v>Block A, 4th Floor, Building No.9, DLF Cyber City , Phase-III, Gurgaon, Haryana., GURGAON, HARYANA, 122002 IN</v>
    <v>981</v>
    <v>Hotels &amp; Entertainment Services</v>
    <v>Stock</v>
    <v>45716.473657407405</v>
    <v>1598</v>
    <v>866.3</v>
    <v>96668040000</v>
    <v>PVR INOX LIMITED</v>
    <v>PVR INOX LIMITED</v>
    <v>907</v>
    <v>0</v>
    <v>916.25</v>
    <v>903.95</v>
    <v>98199960</v>
    <v>PVRINOX</v>
    <v>PVR INOX LIMITED (XNSE:PVRINOX)</v>
    <v>734676</v>
    <v>533430</v>
    <v>1995</v>
  </rv>
  <rv s="2">
    <v>2584</v>
  </rv>
  <rv s="1">
    <v>en-GB</v>
    <v>ahjkgh</v>
    <v>268435456</v>
    <v>1</v>
    <v>Powered by Refinitiv</v>
    <v>0</v>
    <v>QUESS CORP LIMITED (XNSE:QUESS)</v>
    <v>2</v>
    <v>3</v>
    <v>Finance</v>
    <v>4</v>
    <v>875</v>
    <v>464.1</v>
    <v>1.4555</v>
    <v>-10.7</v>
    <v>-1.7600000000000001E-2</v>
    <v>INR</v>
    <v>Quess Corp Limited is an India-based company, which is engaged in the business of providing services in workforce management, operating asset management, and global technology solutions. The Company operates through four segments: Workforce management, Operating asset management, Global Technology Solutions, and Product-led business. The Workforce management segment is engaged in providing comprehensive staffing services and solutions, including general staffing, information technology (IT) staffing, recruitment and executive search, recruitment process outsourcing, payroll, training and skill development. The Operating asset management segment is engaged in providing services including janitorial services, food, and hospitality services. The Global Technology Solutions segment is engaged in providing business process outsourcing (BPO) services and technology solutions. The Product-led business provides break-fix services, hiring technology platforms, and workforce management tools.</v>
    <v>8734</v>
    <v>National Stock Exchange of India</v>
    <v>XNSE</v>
    <v>XNSE</v>
    <v>Quess House, 3/3/2 Bellandur Gate,, Sarjapur Road,, BANGALORE, KARNATAKA, 560103 IN</v>
    <v>606.20000000000005</v>
    <v>Professional &amp; Commercial Services</v>
    <v>Stock</v>
    <v>45716.473657407405</v>
    <v>1601</v>
    <v>592.15</v>
    <v>91848020000</v>
    <v>QUESS CORP LIMITED</v>
    <v>QUESS CORP LIMITED</v>
    <v>599</v>
    <v>24.38</v>
    <v>607.95000000000005</v>
    <v>597.25</v>
    <v>148789900</v>
    <v>QUESS</v>
    <v>QUESS CORP LIMITED (XNSE:QUESS)</v>
    <v>163463</v>
    <v>167060</v>
    <v>2007</v>
  </rv>
  <rv s="2">
    <v>2586</v>
  </rv>
  <rv s="20">
    <v>en-GB</v>
    <v>cavcpr</v>
    <v>268435456</v>
    <v>1</v>
    <v>Powered by Refinitiv</v>
    <v>42</v>
    <v>R R KABEL LIMITED (XBOM:543981)</v>
    <v>6</v>
    <v>41</v>
    <v>Finance</v>
    <v>40</v>
    <v>1903.3</v>
    <v>864.85</v>
    <v>0.73</v>
    <v>-0.35</v>
    <v>-1.1230000000000001E-4</v>
    <v>-3.9300000000000001E-4</v>
    <v>-0.1</v>
    <v>INR</v>
    <v>R R Kabel Limited is an India-based consumer electrical company. The Company is engaged in manufacturing and selling wires and cables, including house wires, industrial wires, power cables and special cables, and fast-moving electric goods (FMEG), including fans, lighting, switches, and appliances. The Company’s segments include Wire and Cable and FMEG. Its Wire and Cable segment is engaged in the manufacture and sale of wires and cables. Its FMEG segment is engaged in the manufacture and sale of fans, light-emitting diode (LED) lighting, switches, switchgears, water heaters, and domestic appliances. It manufactures and sell electronic appliances through the brand name RR Signature Appliances. It also manufactures, markets, and sells It also manufactures, markets, and sells fans and lights under the brand RR Signature Fans and Lights. Arraystorm is a brand, which focuses on the LED lighting business. The Company owns and operates five integrated manufacturing facilities across India.</v>
    <v>3345</v>
    <v>Bombay Stock Exchange</v>
    <v>XBOM</v>
    <v>XBOM</v>
    <v>Ram Ratna House, Utopia City, P. B. Marg, Worli, MUMBAI, MAHARASHTRA, 400013 IN</v>
    <v>928.25</v>
    <v>Machinery, Equipment &amp; Components</v>
    <v>Stock</v>
    <v>45716.43849537037</v>
    <v>864.85</v>
    <v>100693100000</v>
    <v>R R KABEL LIMITED</v>
    <v>R R KABEL LIMITED</v>
    <v>900.1</v>
    <v>38.39</v>
    <v>890.65</v>
    <v>890.3</v>
    <v>890.2</v>
    <v>113068500</v>
    <v>543981</v>
    <v>R R KABEL LIMITED (XBOM:543981)</v>
    <v>114496</v>
    <v>66140</v>
    <v>1995</v>
  </rv>
  <rv s="2">
    <v>2588</v>
  </rv>
  <rv s="1">
    <v>en-GB</v>
    <v>ahjkrw</v>
    <v>268435456</v>
    <v>1</v>
    <v>Powered by Refinitiv</v>
    <v>0</v>
    <v>RADICO KHAITAN LIMITED (XNSE:RADICO)</v>
    <v>2</v>
    <v>3</v>
    <v>Finance</v>
    <v>4</v>
    <v>2637.7</v>
    <v>1429.85</v>
    <v>0.85550000000000004</v>
    <v>-35.9</v>
    <v>-1.7217E-2</v>
    <v>INR</v>
    <v>Radico Khaitan Limited is an India-based manufacturer of alcohol and alcoholic products. The Company is engaged in the manufacturing and trading of alcoholic products, such as Indian-made foreign liquor (IMFL) and country liquor. The Company operates through manufacturing and trading in liquor and alcohol segment. It offers various brands, such as rampur indian single malt whisky, jaisalmer indian craft gin, royal ranthambore heritage collection royal crafted whisky, happiness in a bottle, magic moments dazzle vodka, magic moments verve, magic moments vodka, magic moments vodka cocktails, after dark premium whisky, morpheus blue xo brandy, morpheus xo brandy, 8pm premium black whisky, 8pm whisky, 1965 the spirit of victory premium xxx rum, whytehall premium brandy, old admiral brandy, and contessa rum. It has two distillery campuses located in India. The company has a total capacity of over 157 million liters and operates 28 bottling units, spread across the country.</v>
    <v>1469</v>
    <v>National Stock Exchange of India</v>
    <v>XNSE</v>
    <v>XNSE</v>
    <v>Plot No. J-1, Block B-1,, Mohan Co-operative Industrial Area,, Mathura Road, NEW DELHI, DELHI, 110044 IN</v>
    <v>2110</v>
    <v>Beverages</v>
    <v>Stock</v>
    <v>45716.473657407405</v>
    <v>1606</v>
    <v>1996</v>
    <v>274034900000</v>
    <v>RADICO KHAITAN LIMITED</v>
    <v>RADICO KHAITAN LIMITED</v>
    <v>2054.0500000000002</v>
    <v>87.178100000000001</v>
    <v>2085.1</v>
    <v>2049.1999999999998</v>
    <v>133802800</v>
    <v>RADICO</v>
    <v>RADICO KHAITAN LIMITED (XNSE:RADICO)</v>
    <v>215011</v>
    <v>441220</v>
    <v>1983</v>
  </rv>
  <rv s="2">
    <v>2590</v>
  </rv>
  <rv s="1">
    <v>en-GB</v>
    <v>bppmsm</v>
    <v>268435456</v>
    <v>1</v>
    <v>Powered by Refinitiv</v>
    <v>0</v>
    <v>RAIL VIKAS NIGAM LIMITED (XNSE:RVNL)</v>
    <v>2</v>
    <v>3</v>
    <v>Finance</v>
    <v>4</v>
    <v>647</v>
    <v>213.05</v>
    <v>1.5202</v>
    <v>-17.649999999999999</v>
    <v>-5.0420999999999994E-2</v>
    <v>INR</v>
    <v>Rail Vikas Nigam Limited (RVNL) is an India-based company, which is engaged in development of rail infrastructure. RVNL is engaged in the business of implementing various types of Rail infrastructure projects assigned by Ministry of Railway (MoR) including doubling (including 3rd/4th lines), gauge conversion, new lines, railway electrification, major bridges, workshops, and production units. It undertakes and executes the project development, financing and implementation of projects related to rail infrastructure. It works on a turnkey basis and undertakes the full cycle of project development from conceptualization to commissioning including stages of design, preparation of estimates, calling contracts, project and contract management, among others. Its clients include the Indian Railways, various central and state government ministries, departments, and public sector undertakings. Its subsidiary company is HSRC Infra Services Limited.</v>
    <v>186</v>
    <v>National Stock Exchange of India</v>
    <v>XNSE</v>
    <v>XNSE</v>
    <v>August Kranti Bhawan, Bhikaji Cama Place, R. K. Puram, Plot No. 25, First Floor, NEW DELHI, DELHI, 110066 IN</v>
    <v>350.15</v>
    <v>Construction &amp; Engineering</v>
    <v>Stock</v>
    <v>45716.473657407405</v>
    <v>236</v>
    <v>328</v>
    <v>729861300000</v>
    <v>RAIL VIKAS NIGAM LIMITED</v>
    <v>RAIL VIKAS NIGAM LIMITED</v>
    <v>343.95</v>
    <v>54.726999999999997</v>
    <v>350.05</v>
    <v>332.4</v>
    <v>2085020000</v>
    <v>RVNL</v>
    <v>RAIL VIKAS NIGAM LIMITED (XNSE:RVNL)</v>
    <v>12212186</v>
    <v>17538860</v>
    <v>2003</v>
  </rv>
  <rv s="2">
    <v>2592</v>
  </rv>
  <rv s="13">
    <v>en-GB</v>
    <v>bzs5fr</v>
    <v>268435456</v>
    <v>1</v>
    <v>Powered by Refinitiv</v>
    <v>23</v>
    <v>RAILTEL CORPORATION OF INDIA LIMITED (XBOM:543265)</v>
    <v>2</v>
    <v>41</v>
    <v>Finance</v>
    <v>40</v>
    <v>618</v>
    <v>275.3</v>
    <v>1.1592</v>
    <v>-16.75</v>
    <v>2.8449999999999999E-3</v>
    <v>-5.6216999999999996E-2</v>
    <v>0.8</v>
    <v>INR</v>
    <v>RailTel Corporation of India Limited is an India-based neutral telecom infrastructure provider, which owns a Pan-India optic fiber network on right of way (ROW) along a railway track. The Company’s two operating segments include Telecom Services and Project Work Services. It provides a range of telecom services to its customers, including managed data services, leased line, virtual private network, Internet leased line, data center, tower collocation, rack and space and national long-distance (NLD) for voice carriage. The Project Work Services segment includes various projects, such as national optical fiber network, telecom and information technology (IT) services related projects and enterprise-specific IT and information technology-enabled services (ITES) projects. It also provides various passenger services, including content on demand services and Wi-Fi across railway stations in India.</v>
    <v>1096</v>
    <v>Bombay Stock Exchange</v>
    <v>XBOM</v>
    <v>XBOM</v>
    <v>Plate-A, 6th Floor, Office Block Tower-2, East Kidwai Nagar, NEW DELHI, DELHI, 110023 IN</v>
    <v>294.7</v>
    <v>Telecommunications Services</v>
    <v>Stock</v>
    <v>45716.438483796293</v>
    <v>1609</v>
    <v>275.3</v>
    <v>95511270000</v>
    <v>RAILTEL CORPORATION OF INDIA LIMITED</v>
    <v>RAILTEL CORPORATION OF INDIA LIMITED</v>
    <v>291.10000000000002</v>
    <v>36.25</v>
    <v>297.95</v>
    <v>281.2</v>
    <v>282</v>
    <v>320938400</v>
    <v>543265</v>
    <v>RAILTEL CORPORATION OF INDIA LIMITED (XBOM:543265)</v>
    <v>288076</v>
    <v>2750310</v>
    <v>2000</v>
  </rv>
  <rv s="2">
    <v>2594</v>
  </rv>
  <rv s="1">
    <v>en-GB</v>
    <v>c667ec</v>
    <v>268435456</v>
    <v>1</v>
    <v>Powered by Refinitiv</v>
    <v>0</v>
    <v>RAINBOW CHILDREN'S MEDICARE LIMITED (XNSE:RAINBOW)</v>
    <v>2</v>
    <v>3</v>
    <v>Finance</v>
    <v>4</v>
    <v>1709.6</v>
    <v>1079.0999999999999</v>
    <v>0.36799999999999999</v>
    <v>-54.6</v>
    <v>-4.2047000000000001E-2</v>
    <v>INR</v>
    <v>Rainbow Children's Medicare Limited is an India-based company, which is engaged in the business of rendering medical and healthcare services. The Company is a multi-specialty pediatric, and obstetrics and gynecology hospital operating across approximately 19 hospitals and 4 outpatient clinics, spread across 6 Indian cities, with the capacity of 1,935 beds. It offers pediatric services under Rainbow Children’s Hospital, which include newborn and pediatric intensive care, pediatric multi-specialty services and pediatric quaternary care (including multi-organ transplants). Its women care services under Birthright by Rainbow that offers perinatal care services which includes normal and complex obstetric care, multi-disciplinary fetal care, perinatal genetic and fertility care along with gynecology services. It also operates pediatric Diplomate of National Board (DNB) training programs in private healthcare, offering post graduate residential DNB and fellowship programs.</v>
    <v>3940</v>
    <v>National Stock Exchange of India</v>
    <v>XNSE</v>
    <v>XNSE</v>
    <v>Road No - 2, Banjara Hills, Near L V Prasad Eye Hospital,, Next to Hotel Park Hyatt,, HYDERABAD, TELANGANA, 500034 IN</v>
    <v>1294.8</v>
    <v>Healthcare Providers &amp; Services</v>
    <v>Stock</v>
    <v>45716.473657407405</v>
    <v>1612</v>
    <v>1231</v>
    <v>131869900000</v>
    <v>RAINBOW CHILDREN'S MEDICARE LIMITED</v>
    <v>RAINBOW CHILDREN'S MEDICARE LIMITED</v>
    <v>1289.75</v>
    <v>54.214500000000001</v>
    <v>1298.55</v>
    <v>1243.95</v>
    <v>101551700</v>
    <v>RAINBOW</v>
    <v>RAINBOW CHILDREN'S MEDICARE LIMITED (XNSE:RAINBOW)</v>
    <v>141860</v>
    <v>203880</v>
    <v>1998</v>
  </rv>
  <rv s="2">
    <v>2596</v>
  </rv>
  <rv s="13">
    <v>en-GB</v>
    <v>ahcq4c</v>
    <v>268435456</v>
    <v>1</v>
    <v>Powered by Refinitiv</v>
    <v>23</v>
    <v>RAJESH EXPORTS LIMITED (XBOM:531500)</v>
    <v>2</v>
    <v>41</v>
    <v>Finance</v>
    <v>40</v>
    <v>334.05</v>
    <v>154.1</v>
    <v>0.50539999999999996</v>
    <v>-5.65</v>
    <v>4.3940000000000003E-3</v>
    <v>-3.4252999999999999E-2</v>
    <v>0.7</v>
    <v>INR</v>
    <v>Rajesh Exports Limited is an India-based gold refiner and manufacturer of all kinds of gold products. The Company export its products to various countries around the world and it also sell its products in wholesale and retail in India and also through its own retail showrooms under the brand name of SHUBH Jewelers. It has capacity to refine more than 2400 tons of precious metals per annum. The Company has various manufacturing facilities in India and in other countries, including Bangalore, Cochin and Dubai. Its manufacturing facilities are capable of producing handmade jewelry, casting jewelry, machine chains, stanped jewelry, studded jewelry, tube jewelry and electro-formed jewelry. It exports gold jewelry and gold products from Switzerland, India, and Dubai. The Company supplies jewelry to about five thousand retail showrooms across India. Its SHUBH Jewelers has 80 jewelry showrooms across the state of Karnataka. The Company’s subsidiary is REL Singapore Pte Ltd.</v>
    <v>111</v>
    <v>Bombay Stock Exchange</v>
    <v>XBOM</v>
    <v>XBOM</v>
    <v>No.1 Brunton Road, (Off M.G.Road), Opp Old Passport Office,, BANGALORE, KARNATAKA, 560001 IN</v>
    <v>164.75</v>
    <v>Textiles &amp; Apparel</v>
    <v>Stock</v>
    <v>45716.438483796293</v>
    <v>1615</v>
    <v>158</v>
    <v>50064280000</v>
    <v>RAJESH EXPORTS LIMITED</v>
    <v>RAJESH EXPORTS LIMITED</v>
    <v>163.55000000000001</v>
    <v>128.09</v>
    <v>164.95</v>
    <v>159.30000000000001</v>
    <v>160</v>
    <v>295259900</v>
    <v>531500</v>
    <v>RAJESH EXPORTS LIMITED (XBOM:531500)</v>
    <v>125249</v>
    <v>2246650</v>
    <v>1995</v>
  </rv>
  <rv s="2">
    <v>2598</v>
  </rv>
  <rv s="13">
    <v>en-GB</v>
    <v>ahdmjc</v>
    <v>268435456</v>
    <v>1</v>
    <v>Powered by Refinitiv</v>
    <v>23</v>
    <v>RAMKRISHNA FORGINGS LTD (XBOM:532527)</v>
    <v>2</v>
    <v>41</v>
    <v>Finance</v>
    <v>40</v>
    <v>1064</v>
    <v>601.70000000000005</v>
    <v>1.5188999999999999</v>
    <v>-21</v>
    <v>-4.3990000000000001E-3</v>
    <v>-3.1531999999999998E-2</v>
    <v>-2.85</v>
    <v>INR</v>
    <v>Ramkrishna Forgings Limited is an India-based integrated forging company. The Company is primarily engaged in manufacturing and sale of forged components of automobiles, railway wagons and coach and engineering parts. The Company operates through two segments: Forging components and Others. The Forging components segment produces and sells forged products comprising of forgings and machined automobile components. Its Others segment primarily includes services for tour and travels, sanitization and cargo business. Its automotive components include front axle, engine, suspension and chassis, transmission and rear axle. It also manufactures critical components for the tractor and farm equipment industry. It also engaged in supplying undercarriage and safety critical parts like screw coupling and hangers for bogie bolsters for the conventional coaches. Its subsidiaries include Globe All India Services Limited, Multitech Auto Private Limited, MAL Metalliks Private Limited and others.</v>
    <v>2554</v>
    <v>Bombay Stock Exchange</v>
    <v>XBOM</v>
    <v>XBOM</v>
    <v>Ramkrishna Chambers, 23, Circus Avenue, KOLKATA, WEST BENGAL, 700017 IN</v>
    <v>663.25</v>
    <v>Metals &amp; Mining</v>
    <v>Stock</v>
    <v>45716.438506944447</v>
    <v>1618</v>
    <v>637.1</v>
    <v>125427100000</v>
    <v>RAMKRISHNA FORGINGS LTD</v>
    <v>RAMKRISHNA FORGINGS LTD</v>
    <v>652.95000000000005</v>
    <v>31.61</v>
    <v>666</v>
    <v>645</v>
    <v>645</v>
    <v>181030600</v>
    <v>532527</v>
    <v>RAMKRISHNA FORGINGS LTD (XBOM:532527)</v>
    <v>38779</v>
    <v>838640</v>
    <v>1981</v>
  </rv>
  <rv s="2">
    <v>2600</v>
  </rv>
  <rv s="1">
    <v>en-GB</v>
    <v>ahjn2w</v>
    <v>268435456</v>
    <v>1</v>
    <v>Powered by Refinitiv</v>
    <v>0</v>
    <v>RASHTRIYA CHEMICALS AND FERTILIZERS LIMITED (XNSE:RCF)</v>
    <v>2</v>
    <v>3</v>
    <v>Finance</v>
    <v>4</v>
    <v>245</v>
    <v>115.75</v>
    <v>1.5885</v>
    <v>-5.5</v>
    <v>-4.4890999999999993E-2</v>
    <v>INR</v>
    <v>Rashtriya Chemicals and Fertilizers Limited is an India-based fertilizer and chemical manufacturing company. The Company manufactures Urea, Complex Fertilizers, Bio-fertilizers, Micro-nutrients, water soluble fertilizers, soil conditioners and a range of Industrial Chemicals. The Company operates through three segments, including Fertilizers, Industrial Chemicals and Trading. Fertilizers segment is engaged in production and supply of various grades of Fertilizers for agricultural use. Industrial Chemicals segment is engaged in production of various chemicals and supply to diverse Industries. Trading segment is engaged in fertilizers imported / locally sourced and marketed for agricultural use. Besides fertilizer products, the Company also produces a range of industrial chemicals that are important for the manufacture of dyes, solvents, leather, pharmaceuticals and a host of other industrial products.</v>
    <v>6102</v>
    <v>National Stock Exchange of India</v>
    <v>XNSE</v>
    <v>XNSE</v>
    <v>Priyadarshini Building, Eastern Express Highway, Sion, MUMBAI, MAHARASHTRA, 400022 IN</v>
    <v>121.07</v>
    <v>Chemicals</v>
    <v>Stock</v>
    <v>45716.473657407405</v>
    <v>1621</v>
    <v>115.75</v>
    <v>67592830000</v>
    <v>RASHTRIYA CHEMICALS AND FERTILIZERS LIMITED</v>
    <v>RASHTRIYA CHEMICALS AND FERTILIZERS LIMITED</v>
    <v>120</v>
    <v>25.52</v>
    <v>122.52</v>
    <v>117.02</v>
    <v>551688100</v>
    <v>RCF</v>
    <v>RASHTRIYA CHEMICALS AND FERTILIZERS LIMITED (XNSE:RCF)</v>
    <v>2294658</v>
    <v>2122600</v>
    <v>1978</v>
  </rv>
  <rv s="2">
    <v>2602</v>
  </rv>
  <rv s="13">
    <v>en-GB</v>
    <v>ahal9c</v>
    <v>268435456</v>
    <v>1</v>
    <v>Powered by Refinitiv</v>
    <v>23</v>
    <v>RATNAMANI METALS AND TUBES LIMITED (XBOM:520111)</v>
    <v>2</v>
    <v>41</v>
    <v>Finance</v>
    <v>40</v>
    <v>3971.8</v>
    <v>2338</v>
    <v>0.9456</v>
    <v>33.549999999999997</v>
    <v>1.8053E-2</v>
    <v>1.3942000000000001E-2</v>
    <v>44.05</v>
    <v>INR</v>
    <v>Ratnamani Metals and Tubes Limited is an India-based holding company. The Company is engaged in manufacturing of iron and steel tubes, tube fittings and pipes, including stainless steel seamless and welded tubes and pipes, nickel alloy seamless tubes, carbon steel welded pipes, alloy steel welded pipes, titanium welded tubes, and induction bend. Its segments include Steel Tubes and Pipes, Bearing Rings, and Pipe Spools and Auxiliary Support Systems. The Company provides critical tubing and piping solutions to diverse range of industries and niche markets in core sectors, such as oil and gas, refinery and petrochemical, dairy, chemical and fertilizer, thermal, solar and nuclear power, liquefied natural gas (LNG), desalination, defense, aerospace, chillers and cooling system, pulp and paper industry, automobile, and others. The Company’s manufacturing facilities are located in at Kutch, Indrad and Chhatral in the state of Gujarat, India.</v>
    <v>2922</v>
    <v>Bombay Stock Exchange</v>
    <v>XBOM</v>
    <v>XBOM</v>
    <v>"The First" A&amp;B Wing, 9th Floor,, Behind Keshav Baug Party Plot,, The First Avenue Road, Off 132 Feet Ring Road, Vastrapur, AHMEDABAD, GUJARAT, 380015 IN</v>
    <v>2497.4499999999998</v>
    <v>Metals &amp; Mining</v>
    <v>Stock</v>
    <v>45716.43849537037</v>
    <v>1624</v>
    <v>2338</v>
    <v>169731300000</v>
    <v>RATNAMANI METALS AND TUBES LIMITED</v>
    <v>RATNAMANI METALS AND TUBES LIMITED</v>
    <v>2406.4499999999998</v>
    <v>31.88</v>
    <v>2406.4499999999998</v>
    <v>2440</v>
    <v>2484.0500000000002</v>
    <v>70092000</v>
    <v>520111</v>
    <v>RATNAMANI METALS AND TUBES LIMITED (XBOM:520111)</v>
    <v>1706</v>
    <v>17740</v>
    <v>1983</v>
  </rv>
  <rv s="2">
    <v>2604</v>
  </rv>
  <rv s="13">
    <v>en-GB</v>
    <v>aheu5r</v>
    <v>268435456</v>
    <v>1</v>
    <v>Powered by Refinitiv</v>
    <v>23</v>
    <v>RATTANINDIA ENTERPRISES LIMITED (XBOM:534597)</v>
    <v>2</v>
    <v>41</v>
    <v>Finance</v>
    <v>40</v>
    <v>92.1</v>
    <v>40.700000000000003</v>
    <v>1.129</v>
    <v>-1.61</v>
    <v>5.6059999999999999E-3</v>
    <v>-3.7758E-2</v>
    <v>0.23</v>
    <v>INR</v>
    <v>RattanIndia Enterprises Limited is primarily engaged in the business of investing in technology-focused businesses, including e-commerce, electric vehicles, fintech and drones, through its group companies. The Company’s segments include Retail- E-commerce business, EV (E-Motorcycles), and Others. The e-commerce business of the Company is operated through its subsidiary Cocoblu Retail Limited. The Company, through its subsidiary Revolt Motors, is engaged in the business of electric motorcycles in India. Its subsidiary Neobrands Limited is a house of brands across multiple fashion categories, including everyday fashion, denims, athleisure and performance wear categories. Its subsidiary NeoSky India Ltd. is engaged in providing drones with its 360° Drone-as-a-Product and Drone-as-a-Service portfolio. Wefin is a Company’s fintech platform that provides instant financial products to customers across India. Its subsidiary, Throttle Aerospace Systems is a drone hardware and software maker.</v>
    <v>39</v>
    <v>Bombay Stock Exchange</v>
    <v>XBOM</v>
    <v>XBOM</v>
    <v>5th Floor, Tower-B, Worldmark 1, Aerocity, NEW DELHI, DELHI, 110037 IN</v>
    <v>42.66</v>
    <v>Software &amp; IT Services</v>
    <v>Stock</v>
    <v>45716.438506944447</v>
    <v>1627</v>
    <v>40.700000000000003</v>
    <v>60897140000</v>
    <v>RATTANINDIA ENTERPRISES LIMITED</v>
    <v>RATTANINDIA ENTERPRISES LIMITED</v>
    <v>41.69</v>
    <v>16.41</v>
    <v>42.64</v>
    <v>41.03</v>
    <v>41.26</v>
    <v>1380888000</v>
    <v>534597</v>
    <v>RATTANINDIA ENTERPRISES LIMITED (XBOM:534597)</v>
    <v>293621</v>
    <v>2075320</v>
    <v>2010</v>
  </rv>
  <rv s="2">
    <v>2606</v>
  </rv>
  <rv s="1">
    <v>en-GB</v>
    <v>ahjmtc</v>
    <v>268435456</v>
    <v>1</v>
    <v>Powered by Refinitiv</v>
    <v>0</v>
    <v>RAYMOND LIMITED (XNSE:RAYMOND)</v>
    <v>2</v>
    <v>3</v>
    <v>Finance</v>
    <v>4</v>
    <v>2380</v>
    <v>960.22</v>
    <v>1.3593999999999999</v>
    <v>-65.75</v>
    <v>-4.8377999999999997E-2</v>
    <v>INR</v>
    <v>Raymond Limited is an India-based company. The Company's segments include Tools and hardware, Auto components, Precision, Real estate and development of property, and Others: Job processing and non-scheduled airline operations. Its engineering business is engaged in the manufacturing and distribution of precision engineered components. Its product range includes steel files, drills, hand tools, power tool accessories and auto parts such as ring gears, flex plates and water pump bearings. It has delivered high-performing products to both domestic and international markets. The Company, through its subsidiary, Maini Precision Products Limited, is engaged in supplying a diverse customer base, including aerospace, defense, global passenger and commercial vehicles, and industrial companies. Its real estate projects include TenX Habitat, The Address by GS, TenX ERA, The Address by GS Season 2, Invictus By GS, and The Address by GS Queens Court. Its projects are located in Thane, Maharashtra.</v>
    <v>6704</v>
    <v>National Stock Exchange of India</v>
    <v>XNSE</v>
    <v>XNSE</v>
    <v>New Hind House, Narottam Morarjee Marg, Ballard Estate, MUMBAI, MAHARASHTRA, 400001 IN</v>
    <v>1365.2</v>
    <v>Textiles &amp; Apparel</v>
    <v>Stock</v>
    <v>45716.473657407405</v>
    <v>1630</v>
    <v>1285.05</v>
    <v>93058870000</v>
    <v>RAYMOND LIMITED</v>
    <v>RAYMOND LIMITED</v>
    <v>1351</v>
    <v>28.977399999999999</v>
    <v>1359.1</v>
    <v>1293.3499999999999</v>
    <v>66551430</v>
    <v>RAYMOND</v>
    <v>RAYMOND LIMITED (XNSE:RAYMOND)</v>
    <v>216614</v>
    <v>172180</v>
    <v>1925</v>
  </rv>
  <rv s="2">
    <v>2608</v>
  </rv>
  <rv s="13">
    <v>en-GB</v>
    <v>ahg4ec</v>
    <v>268435456</v>
    <v>1</v>
    <v>Powered by Refinitiv</v>
    <v>23</v>
    <v>RBL BANK LIMITED (XBOM:540065)</v>
    <v>2</v>
    <v>41</v>
    <v>Finance</v>
    <v>40</v>
    <v>277.3</v>
    <v>146</v>
    <v>1.7423999999999999</v>
    <v>-3.9</v>
    <v>3.4739999999999997E-3</v>
    <v>-2.3963000000000002E-2</v>
    <v>0.55000000000000004</v>
    <v>INR</v>
    <v>RBL Bank Limited is an India-based private sector bank. The Company offers specialized services under five business verticals: corporate banking, commercial banking, branch &amp; business banking, retail assets, and treasury &amp; financial markets operations. Its corporate banking comprises corporate banking offerings, financial institutions and government banking, supply chain, inclusive financial institutions, multinational and new economy relationships. Its commercial banking includes small &amp; medium enterprises, and mid-market enterprises. Its branch &amp; business banking includes a complete suite of products for its retail customers, small business owners, retail institutions supported by multiple digital banking channels including mobile banking, Internet banking, phone banking, WhatsApp banking, and chat bot. It has over 545 branches, 1,272 business correspondent branches (of which 297 banking outlets) and 395 automated teller machines spread across 28 Indian states and Union Territories.</v>
    <v>12202</v>
    <v>Bombay Stock Exchange</v>
    <v>XBOM</v>
    <v>XBOM</v>
    <v>One World Center, Tower 2B, 6th Floor,, 841, Senapati Bapat Marg, Lower Parel (W), MUMBAI, MAHARASHTRA, 400013 IN</v>
    <v>162.69999999999999</v>
    <v>Banking Services</v>
    <v>Stock</v>
    <v>45716.438506944447</v>
    <v>1633</v>
    <v>155.5</v>
    <v>96309010000</v>
    <v>RBL BANK LIMITED</v>
    <v>RBL BANK LIMITED</v>
    <v>162.05000000000001</v>
    <v>9.91</v>
    <v>162.75</v>
    <v>158.85</v>
    <v>158.85</v>
    <v>607857900</v>
    <v>540065</v>
    <v>RBL BANK LIMITED (XBOM:540065)</v>
    <v>122164</v>
    <v>5512970</v>
    <v>1943</v>
  </rv>
  <rv s="2">
    <v>2610</v>
  </rv>
  <rv s="12">
    <v>en-GB</v>
    <v>ajg8fr</v>
    <v>268435456</v>
    <v>1</v>
    <v>Powered by Refinitiv</v>
    <v>21</v>
    <v>Recordati Industria Chimica e Farmaceutica SpA (XMIL:REC)</v>
    <v>2</v>
    <v>34</v>
    <v>Finance</v>
    <v>35</v>
    <v>60.95</v>
    <v>47.28</v>
    <v>0.31540000000000001</v>
    <v>-0.25</v>
    <v>-4.5869999999999999E-3</v>
    <v>EUR</v>
    <v>Recordati Industria Chimica e Farmaceutica SpA is an Italy-based group engaged in the research, development, manufacture and marketing of pharmaceuticals. It promotes a wide range of pharmaceuticals, both proprietary and under license, in a number of therapeutic areas, such as Antibiotics and Antiviral, Cardiovascular, Central nervous system, Dermatological, Gastroenterology, Genital-urinary system, Muscular-skeletal disorders and pain therapy, Obstetrics and Gynecology and over the counter (OTC) pharmaceuticals. The Company is engaged in the research and development of new drug entities within the cardiovascular and urogenital therapeutic areas and of treatments for rare diseases. It’s product is ZANIDIP, a latest generation calcium-channel blocker for the treatment hypertension. It operates through Italchimici SpA, Pro Farma AG and North American marketing rights to Cystadane. The Company owns and operates through Natural Point srl also in the food supplement sector.</v>
    <v>4455</v>
    <v>Borsa Italiana</v>
    <v>XMIL</v>
    <v>XMIL</v>
    <v>Via Matteo Civitali, 1, MILANO, MILANO, 20148 IT</v>
    <v>54.45</v>
    <v>Pharmaceuticals</v>
    <v>Stock</v>
    <v>45716.493159722224</v>
    <v>1636</v>
    <v>54</v>
    <v>11397320000</v>
    <v>Recordati Industria Chimica e Farmaceutica SpA</v>
    <v>Recordati Industria Chimica e Farmaceutica SpA</v>
    <v>54.05</v>
    <v>26.433800000000002</v>
    <v>54.5</v>
    <v>54.25</v>
    <v>209125200</v>
    <v>REC</v>
    <v>Recordati Industria Chimica e Farmaceutica SpA (XMIL:REC)</v>
    <v>65573</v>
    <v>604710</v>
  </rv>
  <rv s="2">
    <v>2612</v>
  </rv>
  <rv s="1">
    <v>en-GB</v>
    <v>ahjnbh</v>
    <v>268435456</v>
    <v>1</v>
    <v>Powered by Refinitiv</v>
    <v>0</v>
    <v>REDINGTON LIMITED (XNSE:REDINGTON)</v>
    <v>2</v>
    <v>3</v>
    <v>Finance</v>
    <v>4</v>
    <v>263.89</v>
    <v>158.61000000000001</v>
    <v>0.9637</v>
    <v>-26.71</v>
    <v>-0.106402</v>
    <v>INR</v>
    <v>Redington Limited is an India-based technology solution provider company. The Company is engaged in the business of distribution of information technology, mobility, and other technology products besides supply chain solutions. The Company’s segments include Singapore, India &amp; South Asia (SISA) and (Rest of the World (ROW). The Company provides information technology solutions across cloud, technology, digital printing, and solar. Further, it is engaged in offering technology services, logistics services, business process solutions, and financial services. The principal activity of the Company is wholesale distribution of machinery, equipment, and supplies (Wholesale of computers, computer peripheral equipment, software, electronic and telecommunications equipment and parts). Its solution offerings include hyperconverged infrastructure, enterprise storage, storage visualization, fault tolerant solutions, and software-defined storage.</v>
    <v>5037</v>
    <v>National Stock Exchange of India</v>
    <v>XNSE</v>
    <v>XNSE</v>
    <v>Block3, Plathin, Redington Tower,, Inner Ring Road, Saraswathy Nagar West,, 4th Street, Puzhuthivakkam,, CHENNAI, TAMIL NADU, 600091 IN</v>
    <v>250.39</v>
    <v>Computers, Phones &amp; Household Electronics</v>
    <v>Stock</v>
    <v>45716.473657407405</v>
    <v>901</v>
    <v>222.1</v>
    <v>194552400000</v>
    <v>REDINGTON LIMITED</v>
    <v>REDINGTON LIMITED</v>
    <v>249.48</v>
    <v>13.9655</v>
    <v>251.03</v>
    <v>224.32</v>
    <v>781774400</v>
    <v>REDINGTON</v>
    <v>REDINGTON LIMITED (XNSE:REDINGTON)</v>
    <v>9842512</v>
    <v>10767750</v>
    <v>1961</v>
  </rv>
  <rv s="2">
    <v>2614</v>
  </rv>
  <rv s="1">
    <v>en-GB</v>
    <v>ahjo52</v>
    <v>268435456</v>
    <v>1</v>
    <v>Powered by Refinitiv</v>
    <v>0</v>
    <v>RELIANCE INDUSTRIES LIMITED (XNSE:RELIANCE)</v>
    <v>2</v>
    <v>3</v>
    <v>Finance</v>
    <v>4</v>
    <v>1608.8</v>
    <v>1193.3</v>
    <v>1.0007999999999999</v>
    <v>-7</v>
    <v>-5.7989999999999995E-3</v>
    <v>INR</v>
    <v>Reliance Industries Limited is engaged in the activities of hydrocarbon exploration and production, petroleum refining and marketing, petrochemicals, advanced materials and composites, renewables (solar and hydrogen), retail and digital services. The Company’s segments include Oil to Chemicals (O2C), Oil and Gas, Retail and Digital Services. O2C segment includes refining, petrochemicals, fuel retailing, aviation fuel and bulk wholesale marketing. It includes a portfolio spanning transportation fuels, polymers, polyesters and elastomers. Oil and Gas segment is engaged in exploration and development, production of crude oil and natural gas. Retail segment includes consumer retail and a range of related services. Digital Services segment is engaged in the provision of a range of digital services. It also provides an oncology-focused healthcare platform, which focuses on technology-driven cancer care. Its subsidiaries include 7-India Convenience Retail Limited and Aaidea Solutions Limited.</v>
    <v>347362</v>
    <v>National Stock Exchange of India</v>
    <v>XNSE</v>
    <v>XNSE</v>
    <v>Maker Chambers IV, Nariman Point, MUMBAI, MAHARASHTRA, 400021 IN</v>
    <v>1217.3499999999999</v>
    <v>Oil &amp; Gas</v>
    <v>Stock</v>
    <v>45716.473657407405</v>
    <v>481</v>
    <v>1193.3</v>
    <v>16292980000000</v>
    <v>RELIANCE INDUSTRIES LIMITED</v>
    <v>RELIANCE INDUSTRIES LIMITED</v>
    <v>1202</v>
    <v>23.651800000000001</v>
    <v>1207.0999999999999</v>
    <v>1200.0999999999999</v>
    <v>13532640000</v>
    <v>RELIANCE</v>
    <v>RELIANCE INDUSTRIES LIMITED (XNSE:RELIANCE)</v>
    <v>23007298</v>
    <v>9442260</v>
    <v>1973</v>
  </rv>
  <rv s="2">
    <v>2616</v>
  </rv>
  <rv s="19">
    <v>en-GB</v>
    <v>bx3djc</v>
    <v>268435456</v>
    <v>1</v>
    <v>Powered by Refinitiv</v>
    <v>38</v>
    <v>RESTAURANT BRANDS ASIA LIMITED (XBOM:543248)</v>
    <v>2</v>
    <v>39</v>
    <v>Finance</v>
    <v>40</v>
    <v>118.8</v>
    <v>62.97</v>
    <v>0.73350000000000004</v>
    <v>-2.39</v>
    <v>4.8570000000000002E-3</v>
    <v>-3.6091999999999999E-2</v>
    <v>0.31</v>
    <v>INR</v>
    <v>Restaurant Brands Asia Limited is an India-based company, which has an exclusive national master franchisee of Burger King in India. The Company's subsidiaries in Indonesia have exclusive national master franchisee of the brands Burger King and Popeyes in Indonesia. Its portfolio also includes BK Cafe in India. The Company has rights to develop, establish, own, operate and franchise Burger King branded restaurants in India and through PT Sari Burger Indonesia, its subsidiary in Indonesia, and use its brand name and the associated technical, marketing and operational expertise. BK Cafe serves a diverse range of hot and cold coffee-based beverages, non-coffee shakes, hot chocolate and complementary food items. Popeyes is a United States Fried Chicken brand. The Company has around 455 restaurants in India across 107 cities and 150 restaurants in Indonesia. It has approximately 351 BK Cafe. It has around 25 Popeyes restaurants across four Indonesian cities.</v>
    <v>9086</v>
    <v>Bombay Stock Exchange</v>
    <v>XBOM</v>
    <v>XBOM</v>
    <v>office no 1003 to 1007, B Wing, 10th Floor, Mittal Commercia, Asan Pada Road, Chimatpada, Marol, Andheri (East), MUMBAI, MAHARASHTRA, 400059 IN</v>
    <v>66.37</v>
    <v>Hotels &amp; Entertainment Services</v>
    <v>Stock</v>
    <v>45716.438506944447</v>
    <v>1639</v>
    <v>62.97</v>
    <v>32961370000</v>
    <v>RESTAURANT BRANDS ASIA LIMITED</v>
    <v>RESTAURANT BRANDS ASIA LIMITED</v>
    <v>66</v>
    <v>66.22</v>
    <v>63.83</v>
    <v>64.14</v>
    <v>498734600</v>
    <v>543248</v>
    <v>RESTAURANT BRANDS ASIA LIMITED (XBOM:543248)</v>
    <v>194934</v>
    <v>1543090</v>
    <v>2013</v>
  </rv>
  <rv s="2">
    <v>2618</v>
  </rv>
  <rv s="1">
    <v>en-GB</v>
    <v>ahjbec</v>
    <v>268435456</v>
    <v>1</v>
    <v>Powered by Refinitiv</v>
    <v>0</v>
    <v>RHI Magnesita India Limited (XNSE:RHIM)</v>
    <v>2</v>
    <v>3</v>
    <v>Finance</v>
    <v>4</v>
    <v>755.55</v>
    <v>376.45</v>
    <v>1.2649999999999999</v>
    <v>1.8</v>
    <v>4.6169999999999996E-3</v>
    <v>INR</v>
    <v>RHI Magnesita India Ltd is an India-based company. The Company is engaged in the business of manufacturing and trading refractories, monolithic, bricks, and ceramic paper, as well as rendering management services. Its geographical segments are within India and outside India. The Company offers a range of refractory products and mixes to its customers in steel, cement, lime, non-ferrous metals, glass, and other industries. The Company offers solutions such as total refractory management/full line service, tailor-made products and services, complete project management from drawing and engineering, supply, installation, and commissioning, and engineering solutions. The Company has manufacturing facilities in Bhiwadi (Rajasthan), Visakhapatnam (Andhra Pradesh), and Cuttack (Orrisa). The Company operates through its subsidiary, Intermetal Engineers (India) Private Limited, which is primarily engaged in the business of manufacturing and selling slide gate mechanics and related components.</v>
    <v>1264</v>
    <v>National Stock Exchange of India</v>
    <v>XNSE</v>
    <v>XNSE</v>
    <v>301, Tower B, Emaar Digital Greens, Golf Course Road Extension, Sector 61,, GURGAON, HARYANA, 122102 IN</v>
    <v>394</v>
    <v>Construction Materials</v>
    <v>Stock</v>
    <v>45716.473657407405</v>
    <v>1642</v>
    <v>378.15</v>
    <v>80442630000</v>
    <v>RHI Magnesita India Limited</v>
    <v>RHI Magnesita India Limited</v>
    <v>386.45</v>
    <v>0</v>
    <v>389.9</v>
    <v>391.7</v>
    <v>206501400</v>
    <v>RHIM</v>
    <v>RHI Magnesita India Limited (XNSE:RHIM)</v>
    <v>195246</v>
    <v>370230</v>
    <v>2010</v>
  </rv>
  <rv s="2">
    <v>2620</v>
  </rv>
  <rv s="1">
    <v>en-GB</v>
    <v>b1sa7w</v>
    <v>268435456</v>
    <v>1</v>
    <v>Powered by Refinitiv</v>
    <v>0</v>
    <v>RITES LIMITED (XNSE:RITES)</v>
    <v>2</v>
    <v>3</v>
    <v>Finance</v>
    <v>4</v>
    <v>412.98</v>
    <v>200.5</v>
    <v>0.56510000000000005</v>
    <v>-8.3000000000000007</v>
    <v>-3.8995000000000002E-2</v>
    <v>INR</v>
    <v>RITES Limited is an India-based multidisciplinary engineering and consultancy company providing diversified and comprehensive range of services from concept to commissioning in all facets of transport infrastructure and related technologies. The Company's segments include Consultancy - Domestic, Consultancy - Abroad, Export Sale, Leasing -Domestic, Turnkey Construction Projects - Domestic and Power Generation. Its business engagements as consultant, engineer and project manager are in railways, highways, airports, ports, ropeways, urban transport and inland waterways in India and abroad. It also provides services of third-party inspection, quality assurance, construction supervision &amp; project management, leasing, export of rolling stock and modernization of railways workshop projects, doubling and electrification on turnkey basis. It is also into the business of generating power from windmills and solar energy plants, manufacturing and rehabilitation of wagons and energy business.</v>
    <v>1809</v>
    <v>National Stock Exchange of India</v>
    <v>XNSE</v>
    <v>XNSE</v>
    <v>Rites Bhawan,1, Sector 29, GURGAON, HARYANA, 122001 IN</v>
    <v>210.3</v>
    <v>Professional &amp; Commercial Services</v>
    <v>Stock</v>
    <v>45716.473657407405</v>
    <v>403</v>
    <v>203.2</v>
    <v>102296500000</v>
    <v>RITES LIMITED</v>
    <v>RITES LIMITED</v>
    <v>208.45</v>
    <v>28.765699999999999</v>
    <v>212.85</v>
    <v>204.55</v>
    <v>480603800</v>
    <v>RITES</v>
    <v>RITES LIMITED (XNSE:RITES)</v>
    <v>1202983</v>
    <v>1925010</v>
    <v>1974</v>
  </rv>
  <rv s="2">
    <v>2622</v>
  </rv>
  <rv s="13">
    <v>en-GB</v>
    <v>bvu67w</v>
    <v>268435456</v>
    <v>1</v>
    <v>Powered by Refinitiv</v>
    <v>23</v>
    <v>ROUTE MOBILE LIMITED (XBOM:543228)</v>
    <v>2</v>
    <v>41</v>
    <v>Finance</v>
    <v>40</v>
    <v>1942</v>
    <v>965</v>
    <v>1.1194</v>
    <v>-22.5</v>
    <v>-1.838E-3</v>
    <v>-2.2503000000000002E-2</v>
    <v>-1.8</v>
    <v>INR</v>
    <v>Route Mobile Limited is an India-based cloud communications platform service provider offering communication platform as a service (CPaaS). The Company caters to enterprises, over-the-top (OTT) players, and mobile network operators (MNO) and its portfolio comprises solutions in messaging, voice, email, SMS filtering, analytics, and monetization. The Company provides a solution communication product stack, based on a CPaaS principals, infusing conversational artificial intelligence (AI) across a broad range of industries, including social media companies, banks and financial institutions, e-commerce entities, and travel aggregators. Its products include A2P Messaging, 2-Way Messaging, FTEU Short Code, Route OTP, Route Connector, Mail2SMS, Number Lookup, RCS Business Messaging, WhatsApp Business Platform, Viber Business Messages, Google Business Messages, Acculync, Facebook Messenger for Business, Telegram for Business, Messenger API for Instagram, and others.</v>
    <v>492</v>
    <v>Bombay Stock Exchange</v>
    <v>XBOM</v>
    <v>XBOM</v>
    <v>4th Dimension, 3rd Floor, Mind Space, Malad (W), MUMBAI, MAHARASHTRA, 400 064 IN</v>
    <v>1010</v>
    <v>Software &amp; IT Services</v>
    <v>Stock</v>
    <v>45716.43849537037</v>
    <v>1645</v>
    <v>965</v>
    <v>63919730000</v>
    <v>ROUTE MOBILE LIMITED</v>
    <v>ROUTE MOBILE LIMITED</v>
    <v>1010</v>
    <v>17.82</v>
    <v>999.85</v>
    <v>977.35</v>
    <v>977.35</v>
    <v>62962700</v>
    <v>543228</v>
    <v>ROUTE MOBILE LIMITED (XBOM:543228)</v>
    <v>19853</v>
    <v>100450</v>
    <v>2004</v>
  </rv>
  <rv s="2">
    <v>2624</v>
  </rv>
  <rv s="1">
    <v>en-GB</v>
    <v>brgdww</v>
    <v>268435456</v>
    <v>1</v>
    <v>Powered by Refinitiv</v>
    <v>0</v>
    <v>SAFARI INDUSTRIES (INDIA) LIMITED (XNSE:SAFARI)</v>
    <v>2</v>
    <v>3</v>
    <v>Finance</v>
    <v>4</v>
    <v>2744.7</v>
    <v>1648.6</v>
    <v>0.91080000000000005</v>
    <v>-66.25</v>
    <v>-3.0082000000000001E-2</v>
    <v>INR</v>
    <v>Safari Industries (India) Limited is an India-based holding company. The Company operates, through its subsidiaries, Safari Manufacturing Limited and Safari Lifestyle Limited. The Company's products include hard luggage case and soft luggage and backpacks. Its trolley bags categories include hard trolley bags, soft trolley bags, laptop trolley bags, and printed trolley bags. Its backpacks categories include laptop backpacks, school backpacks, office backpacks, college backpacks, overnighter backpacks, adventure backpacks, formal backpacks, and 17-inch laptop bags. The Safari Manufacturing Limited is engaged in manufacturing and distribution of luggage and luggage accessories and Safari Lifestyles Limited is engaged in the Marketing and distribution of Luggage and luggage accessories.</v>
    <v>999</v>
    <v>National Stock Exchange of India</v>
    <v>XNSE</v>
    <v>XNSE</v>
    <v>302-303, A-Wing,, The Qube, CTS NO. 1498,, M.V. Road, Marol, Andheri (EAST),, MUMBAI, MAHARASHTRA, 400059 IN</v>
    <v>2180.9</v>
    <v>Textiles &amp; Apparel</v>
    <v>Stock</v>
    <v>45716.473657407405</v>
    <v>1648</v>
    <v>2092.85</v>
    <v>109100100000</v>
    <v>SAFARI INDUSTRIES (INDIA) LIMITED</v>
    <v>SAFARI INDUSTRIES (INDIA) LIMITED</v>
    <v>2172.4</v>
    <v>70.433400000000006</v>
    <v>2202.3000000000002</v>
    <v>2136.0500000000002</v>
    <v>48886540</v>
    <v>SAFARI</v>
    <v>SAFARI INDUSTRIES (INDIA) LIMITED (XNSE:SAFARI)</v>
    <v>62966</v>
    <v>48670</v>
    <v>1980</v>
  </rv>
  <rv s="2">
    <v>2626</v>
  </rv>
  <rv s="13">
    <v>en-GB</v>
    <v>ahabrw</v>
    <v>268435456</v>
    <v>1</v>
    <v>Powered by Refinitiv</v>
    <v>23</v>
    <v>SAMVARDHANA MOTHERSON INTERNATIONAL LIMITED (XBOM:517334)</v>
    <v>2</v>
    <v>41</v>
    <v>Finance</v>
    <v>40</v>
    <v>217</v>
    <v>107.05</v>
    <v>1.7874000000000001</v>
    <v>-4.3499999999999996</v>
    <v>5.9050000000000005E-3</v>
    <v>-3.5394999999999996E-2</v>
    <v>0.7</v>
    <v>INR</v>
    <v>Samvardhana Motherson International Limited is a globally diversified manufacturer. It is a full system solutions provider to customers in automotive and other industries. Its segments include Wiring harness, Modules and polymer products, Vision systems, Integrated assemblies and Emerging businesses. Wiring harness segment is engaged in the business of manufacturing and trading of wiring harnesses, its components and rendering of support service functions to wiring harness operations. Modules and polymer products segment is engaged in rendering of support service functions exclusively to modules and polymer products. Vision systems segment is engaged in the development, manufacturing and supplying of rearview mirrors and drive assistance systems. Integrated assemblies’ segment is engaged in high-quality integrated module assembly and logistics tailored for the automotive sector. Emerging businesses Comprise Elastomers, Lighting &amp; Electronics, Precision Metals &amp; Modules, and others.</v>
    <v>95426</v>
    <v>Bombay Stock Exchange</v>
    <v>XBOM</v>
    <v>XBOM</v>
    <v>C-14 A &amp; B, Sector 1,, Distt. Gautam Budh Nagar, NOIDA, UTTAR PRADESH, 201301 IN</v>
    <v>121</v>
    <v>Automobiles &amp; Auto Parts</v>
    <v>Stock</v>
    <v>45716.438518518517</v>
    <v>1651</v>
    <v>116.7</v>
    <v>884040100000</v>
    <v>SAMVARDHANA MOTHERSON INTERNATIONAL LIMITED</v>
    <v>SAMVARDHANA MOTHERSON INTERNATIONAL LIMITED</v>
    <v>120.5</v>
    <v>20.329999999999998</v>
    <v>122.9</v>
    <v>118.55</v>
    <v>119.25</v>
    <v>7036295000</v>
    <v>517334</v>
    <v>SAMVARDHANA MOTHERSON INTERNATIONAL LIMITED (XBOM:517334)</v>
    <v>851372</v>
    <v>24418540</v>
    <v>1986</v>
  </rv>
  <rv s="2">
    <v>2628</v>
  </rv>
  <rv s="13">
    <v>en-GB</v>
    <v>ah8a4c</v>
    <v>268435456</v>
    <v>1</v>
    <v>Powered by Refinitiv</v>
    <v>23</v>
    <v>Sanofi India Limited (XBOM:500674)</v>
    <v>2</v>
    <v>41</v>
    <v>Finance</v>
    <v>40</v>
    <v>7593.6</v>
    <v>4145.8999999999996</v>
    <v>0.68959999999999999</v>
    <v>-1.8</v>
    <v>-6.1679999999999999E-3</v>
    <v>-3.6020000000000003E-4</v>
    <v>-31</v>
    <v>INR</v>
    <v>Sanofi India Limited is an India-based company, which is engaged in the business of manufacturing and trading of drugs and pharmaceuticals. The Company produces pharmaceutical formulations, dosage forms and offer a range of medicines across various therapeutic areas. Its product portfolio is focused on five therapeutic areas: diabetes, epilepsy, cardiology, allergy and pain care. In the diabetes area, the Company has an insulin portfolio under the brand name of Lantus, which helps in controlling high blood sugar in adults and children with diabetes mellitus. It also provides Toustar pen, along with dedicated Toujeo cartridges, addressing the need for a reusable delivery device. Combiflam, its product, helps to reduce pain and inflammation in conditions like headache, muscle and joint pain, and also reduces fever. Its brands also include Cardace, Allegra, Avil and Frisium. The Company has its own manufacturing facility in Goa. It has around 12 contract manufacturing organizations.</v>
    <v>2174</v>
    <v>Bombay Stock Exchange</v>
    <v>XBOM</v>
    <v>XBOM</v>
    <v>Sanofi House, CTS No.117-B, L&amp;T Business Park, Saki Vihar Road, Powai, MUMBAI, MAHARASHTRA, 400072 IN</v>
    <v>5317.75</v>
    <v>Pharmaceuticals</v>
    <v>Stock</v>
    <v>45716.43849537037</v>
    <v>1654</v>
    <v>4861.1499999999996</v>
    <v>116667400000</v>
    <v>Sanofi India Limited</v>
    <v>Sanofi India Limited</v>
    <v>5001.3999999999996</v>
    <v>31.94</v>
    <v>4996.75</v>
    <v>4994.95</v>
    <v>4994.95</v>
    <v>23030620</v>
    <v>500674</v>
    <v>Sanofi India Limited (XBOM:500674)</v>
    <v>26460</v>
    <v>19050</v>
    <v>1956</v>
  </rv>
  <rv s="2">
    <v>2630</v>
  </rv>
  <rv s="1">
    <v>en-GB</v>
    <v>c45mfr</v>
    <v>268435456</v>
    <v>1</v>
    <v>Powered by Refinitiv</v>
    <v>0</v>
    <v>SAPPHIRE FOODS INDIA LIMITED (XNSE:SAPPHIRE)</v>
    <v>2</v>
    <v>3</v>
    <v>Finance</v>
    <v>4</v>
    <v>401</v>
    <v>259.31</v>
    <v>0.93500000000000005</v>
    <v>2.7</v>
    <v>8.7790000000000003E-3</v>
    <v>INR</v>
    <v>Sapphire Foods India Limited is an India-based company engaged in the business of quick service restaurant (QSR) and casual dining business. The Company is a franchisee operator of Yum Brands in India, Sri Lanka and Maldives. Its operating brands include Kentucky Fried Chicken (KFC), Pizza Hut and Taco Bell. KFC offers a Comprehensive menu featuring chicken on the bone, boneless chicken and other chicken products, burgers, rice bowls, wraps, beverages and desserts. Pizza Hut offers a Comprehensive menu for all parts of the day with a variety of pizzas, pasta, appetizers, beverages and desserts. Taco Bell offers a Comprehensive menu comprising a variety of taco fillings, sauces and distinctive products like sweet burritos and bell wings. The Company has approximately 579 restaurant outlets (KFC, Pizza Hut, and Taco Bell) in operation.</v>
    <v>12500</v>
    <v>National Stock Exchange of India</v>
    <v>XNSE</v>
    <v>XNSE</v>
    <v>702, Prism Tower, A wing, Mindspace, Link Road, Goregaon (West), MUMBAI, MAHARASHTRA, 400062 IN</v>
    <v>315</v>
    <v>Hotels &amp; Entertainment Services</v>
    <v>Stock</v>
    <v>45716.473657407405</v>
    <v>1657</v>
    <v>300.14999999999998</v>
    <v>98697540000</v>
    <v>SAPPHIRE FOODS INDIA LIMITED</v>
    <v>SAPPHIRE FOODS INDIA LIMITED</v>
    <v>309.85000000000002</v>
    <v>494.04759999999999</v>
    <v>307.55</v>
    <v>310.25</v>
    <v>320915400</v>
    <v>SAPPHIRE</v>
    <v>SAPPHIRE FOODS INDIA LIMITED (XNSE:SAPPHIRE)</v>
    <v>474180</v>
    <v>450420</v>
    <v>2009</v>
  </rv>
  <rv s="2">
    <v>2632</v>
  </rv>
  <rv s="1">
    <v>en-GB</v>
    <v>ahjtlh</v>
    <v>268435456</v>
    <v>1</v>
    <v>Powered by Refinitiv</v>
    <v>0</v>
    <v>SAREGAMA INDIA LIMITED (XNSE:SAREGAMA)</v>
    <v>2</v>
    <v>3</v>
    <v>Finance</v>
    <v>4</v>
    <v>688.9</v>
    <v>339</v>
    <v>1.8960999999999999</v>
    <v>-36.799999999999997</v>
    <v>-7.6578999999999994E-2</v>
    <v>INR</v>
    <v>Saregama India Limited is an India-based company, which is engaged in the business of manufacturing and sale of music storage devices, such as Carvaan, music cards, vinyl records and dealing with related music rights. It is also engaged in the production and sale/telecast/broadcast of films/ television (TV) serials, pre-recorded programs and dealing in film rights and organizing events. Its segments include Music, Artist Management, Video (Film, TV Serials and Digital Content) and Events. Artist Management segment manages influencers/artiste on an exclusive or non-exclusive basis, make them popular through new IP releases and then monetize them through booking them for live events, concerts or opportunity in digital series. The Video (Film, TV Serials and Digital Content) segment is engaged in production and sale/telecast/broadcast of long form and short form video content and dealing in related rights. The Events segment is involved in the business of organizing live musical events.</v>
    <v>332</v>
    <v>National Stock Exchange of India</v>
    <v>XNSE</v>
    <v>XNSE</v>
    <v>2nd Floor, Spencer Building, 30 Forjett Street,Landmark-The Lane Opp., Bhatia Hospital Grant Road (West), MUMBAI, MAHARASHTRA, 400036 IN</v>
    <v>476.55</v>
    <v>Media &amp; Publishing</v>
    <v>Stock</v>
    <v>45716.473657407405</v>
    <v>1660</v>
    <v>437.7</v>
    <v>95625600000</v>
    <v>SAREGAMA INDIA LIMITED</v>
    <v>SAREGAMA INDIA LIMITED</v>
    <v>470</v>
    <v>43.015999999999998</v>
    <v>480.55</v>
    <v>443.75</v>
    <v>192347600</v>
    <v>SAREGAMA</v>
    <v>SAREGAMA INDIA LIMITED (XNSE:SAREGAMA)</v>
    <v>805632</v>
    <v>433240</v>
    <v>1946</v>
  </rv>
  <rv s="2">
    <v>2634</v>
  </rv>
  <rv s="20">
    <v>en-GB</v>
    <v>cam3yc</v>
    <v>268435456</v>
    <v>1</v>
    <v>Powered by Refinitiv</v>
    <v>42</v>
    <v>SBFC FINANCE LIMITED (XBOM:543959)</v>
    <v>6</v>
    <v>41</v>
    <v>Finance</v>
    <v>40</v>
    <v>105.72</v>
    <v>72.23</v>
    <v>0.98099999999999998</v>
    <v>1.28</v>
    <v>-1.3619999999999999E-3</v>
    <v>1.4758E-2</v>
    <v>-0.12</v>
    <v>INR</v>
    <v>SBFC Finance Limited is a non-banking finance company. The Company provides secured micro-small and medium enterprises (MSME) loans and loans against gold, with a majority of its borrowers being entrepreneurs, small business owners, self-employed individuals, salaried and working-class individuals. It has developed a PhyGital model. By combining digital technology with personal relationships, it builds bonds with its customers and offers support. It also offers a suite of specialist loan management services, helping institutional lenders to manage all aspects of loan servicing including client relations, collections, payments, porting, and data storage. In addition to providing loans direct to customers, it offers specialist change (LMS) to third party financial institutions. It handles the porting of repayment modes (NACH/ECS) and can transfer equated monthly instalments between accounts. It provides support to clients, including phone calls, short message services, and others.</v>
    <v>3758</v>
    <v>Bombay Stock Exchange</v>
    <v>XBOM</v>
    <v>XBOM</v>
    <v>103, First Floor, C &amp; B Square,, Sangam Complex, Andheri Kurla Road,Chakala, Andheri East, MUMBAI, MAHARASHTRA, 400059 IN</v>
    <v>89.6</v>
    <v>Banking Services</v>
    <v>Stock</v>
    <v>45716.438506944447</v>
    <v>84.97</v>
    <v>94166700000</v>
    <v>SBFC FINANCE LIMITED</v>
    <v>SBFC FINANCE LIMITED</v>
    <v>85.12</v>
    <v>28.35</v>
    <v>86.73</v>
    <v>88.01</v>
    <v>88.01</v>
    <v>1084995000</v>
    <v>543959</v>
    <v>SBFC FINANCE LIMITED (XBOM:543959)</v>
    <v>106256</v>
    <v>1938500</v>
    <v>2008</v>
  </rv>
  <rv s="2">
    <v>2636</v>
  </rv>
  <rv s="13">
    <v>en-GB</v>
    <v>bu1xh7</v>
    <v>268435456</v>
    <v>1</v>
    <v>Powered by Refinitiv</v>
    <v>23</v>
    <v>SBI CARDS AND PAYMENT SERVICES LIMITED (XBOM:543066)</v>
    <v>2</v>
    <v>41</v>
    <v>Finance</v>
    <v>40</v>
    <v>871.9</v>
    <v>649</v>
    <v>0.68600000000000005</v>
    <v>-19.05</v>
    <v>1.7899999999999999E-4</v>
    <v>-2.2227E-2</v>
    <v>0.15</v>
    <v>INR</v>
    <v>SBI Cards and Payment Services Limited is an India-based company. The Company provides credit card services. The Company offers a wide range of credit cards to individual cardholders and corporate clients, which includes super premium cards, premium cards, travel and shopping cards, classic cards, exclusive co-branded cards as well as corporate cards. The Company also offers value-added payment products and services. The Company operates in a single segment, namely, Credit cards. It has issued approximately 19 million credit cards.</v>
    <v>3829</v>
    <v>Bombay Stock Exchange</v>
    <v>XBOM</v>
    <v>XBOM</v>
    <v>Unit 401 &amp; 402, 04th Floor,, Aggarwal Millennium Tower,, E-1,2,3 Netaji Subhash Place,Wazirpur, NEW DELHI, DELHI, 110034 IN</v>
    <v>855.9</v>
    <v>Banking Services</v>
    <v>Stock</v>
    <v>45716.438506944447</v>
    <v>1665</v>
    <v>827</v>
    <v>815072500000</v>
    <v>SBI CARDS AND PAYMENT SERVICES LIMITED</v>
    <v>SBI CARDS AND PAYMENT SERVICES LIMITED</v>
    <v>855.9</v>
    <v>39.86</v>
    <v>857.05</v>
    <v>838</v>
    <v>838</v>
    <v>951353900</v>
    <v>543066</v>
    <v>SBI CARDS AND PAYMENT SERVICES LIMITED (XBOM:543066)</v>
    <v>77805</v>
    <v>2722310</v>
    <v>1998</v>
  </rv>
  <rv s="2">
    <v>2638</v>
  </rv>
  <rv s="13">
    <v>en-GB</v>
    <v>ahgfz2</v>
    <v>268435456</v>
    <v>1</v>
    <v>Powered by Refinitiv</v>
    <v>23</v>
    <v>SBI LIFE INSURANCE COMPANY LIMITED (XBOM:540719)</v>
    <v>2</v>
    <v>41</v>
    <v>Finance</v>
    <v>40</v>
    <v>1935</v>
    <v>1307</v>
    <v>0.99960000000000004</v>
    <v>-38.9</v>
    <v>-1.083E-3</v>
    <v>-2.6490999999999997E-2</v>
    <v>-1.55</v>
    <v>INR</v>
    <v>SBI Life Insurance Company Limited is an India-based company, which offers life insurance. The Company operates through three segments: Participating, Non-Participating, and Linked segments. Its Participating segment includes Individual Life, Individual Pension, Group Pension, and Variable Insurance. Its Non-Participating segment includes Individual Life, Individual Pension, Group Savings, OYRGTA, Group Others, Annuity, Health, and Variable Insurance. Its Linked segment includes Individual, Group, and Pension. Its online plans include SBI Life-eShield Next, SBI Life-Retire Smart, SBI Life-eWealth Insurance, SBI Life- Smart Scholar and others. Its savings plan includes SBI Life-Smart Platina Plus, SBI Life-Smart Platina Assure, SBI Life-Smart Lifetime Saver, and others. Its protection plans include SBI Life-eShield Next, SBI Life-eShield Insta, SBI Life-Saral Jeevan Bima, and others. Its retirement plans include SBI Life-Retire Smart Plus, SBI Life-Retire Smart, and others.</v>
    <v>23893</v>
    <v>Bombay Stock Exchange</v>
    <v>XBOM</v>
    <v>XBOM</v>
    <v>Natraj, M.V. Road &amp; Western Express Highway Junction, Andheri (East), MUMBAI, MAHARASHTRA, 400069 IN</v>
    <v>1468.35</v>
    <v>Insurance</v>
    <v>Stock</v>
    <v>45716.438506944447</v>
    <v>1668</v>
    <v>1413.6</v>
    <v>1474866000000</v>
    <v>SBI LIFE INSURANCE COMPANY LIMITED</v>
    <v>SBI LIFE INSURANCE COMPANY LIMITED</v>
    <v>1468.35</v>
    <v>60.88</v>
    <v>1468.4</v>
    <v>1429.5</v>
    <v>1429.5</v>
    <v>1002117000</v>
    <v>540719</v>
    <v>SBI LIFE INSURANCE COMPANY LIMITED (XBOM:540719)</v>
    <v>22997</v>
    <v>846620</v>
    <v>2000</v>
  </rv>
  <rv s="2">
    <v>2640</v>
  </rv>
  <rv s="1">
    <v>en-GB</v>
    <v>ahjuc7</v>
    <v>268435456</v>
    <v>1</v>
    <v>Powered by Refinitiv</v>
    <v>0</v>
    <v>SCHAEFFLER INDIA LIMITED (XNSE:SCHAEFFLER)</v>
    <v>2</v>
    <v>3</v>
    <v>Finance</v>
    <v>4</v>
    <v>4951</v>
    <v>2743.5</v>
    <v>0.63700000000000001</v>
    <v>-15.7</v>
    <v>-5.1019999999999998E-3</v>
    <v>INR</v>
    <v>Schaeffler India Limited is an India-based automotive and industrial component supplier. The Company provides components and systems for engine, transmission, and chassis applications for hybrid, electric, and combustion-engine-powered vehicles. The Company’s segments include Automotive Technologies, Automotive Aftermarket, Industrial, and Exports &amp; Others. The Automotive Technologies segment develops products using sustainable technologies for passenger and commercial vehicles, tractors, and off-highway segments. The Automotive Aftermarket provides data-driven services and plug-and-play solutions for transmission, engine, and chassis systems. It also includes three brands, such as LuK, INA and FAG. The Industrial segment offers a portfolio of bearing solutions, ranging from high-speed and high-precision bearings with small diameters, to large-size bearings, several meters wide. The Exports &amp; Others segment includes exports to group companies and scrap sales.</v>
    <v>3383</v>
    <v>National Stock Exchange of India</v>
    <v>XNSE</v>
    <v>XNSE</v>
    <v>Maneja15th Floor, Amar Sadanand Tech Park, Plot No 3, Survey 105/3 104/1, Baner, PUNE, MAHARASHTRA, 390013 IN</v>
    <v>3189</v>
    <v>Machinery, Equipment &amp; Components</v>
    <v>Stock</v>
    <v>45716.473657407405</v>
    <v>1671</v>
    <v>3014.75</v>
    <v>486737400000</v>
    <v>SCHAEFFLER INDIA LIMITED</v>
    <v>SCHAEFFLER INDIA LIMITED</v>
    <v>3086.3</v>
    <v>52.245600000000003</v>
    <v>3076.95</v>
    <v>3061.25</v>
    <v>156303700</v>
    <v>SCHAEFFLER</v>
    <v>SCHAEFFLER INDIA LIMITED (XNSE:SCHAEFFLER)</v>
    <v>121617</v>
    <v>42680</v>
    <v>1962</v>
  </rv>
  <rv s="2">
    <v>2642</v>
  </rv>
  <rv s="13">
    <v>en-GB</v>
    <v>aheszr</v>
    <v>268435456</v>
    <v>1</v>
    <v>Powered by Refinitiv</v>
    <v>23</v>
    <v>SCHNEIDER ELECTRIC INFRASTRUCTURE LIMITED (XBOM:534139)</v>
    <v>2</v>
    <v>41</v>
    <v>Finance</v>
    <v>40</v>
    <v>980</v>
    <v>567.45000000000005</v>
    <v>1.0834999999999999</v>
    <v>-31.2</v>
    <v>4.0849999999999995E-4</v>
    <v>-4.8489000000000004E-2</v>
    <v>0.25</v>
    <v>INR</v>
    <v>Schneider Electric Infrastructure Limited is an India-based company. The Company is engaged in the business of manufacturing, designing, building and servicing technologically advanced products and systems for electricity distribution, including products such as distribution transformers, medium voltage switchgear, medium and low voltage protection relays and electricity distribution and automation equipment. Its product categories include transformers, components, ring main units, and automation. The Company offers distribution, medium power, and special transformers, and substation automation systems, including power management systems, controllers, remote terminal units (RTUs), communication elements, graphical user interfaces, engineering tools, simulation tools, and others. It also provides medium voltage distribution and grid automation products and low voltage products and systems. Its services include consulting services, training services, and assets and system services.</v>
    <v>1295</v>
    <v>Bombay Stock Exchange</v>
    <v>XBOM</v>
    <v>XBOM</v>
    <v>9th Floor, DLF Building No. 10,, Tower-C, DLF Cyber City, Phase-II,, GURGAON, HARYANA, 122002 IN</v>
    <v>638</v>
    <v>Machinery, Equipment &amp; Components</v>
    <v>Stock</v>
    <v>45716.438518518517</v>
    <v>1674</v>
    <v>606.79999999999995</v>
    <v>156852300000</v>
    <v>SCHNEIDER ELECTRIC INFRASTRUCTURE LIMITED</v>
    <v>SCHNEIDER ELECTRIC INFRASTRUCTURE LIMITED</v>
    <v>625.6</v>
    <v>70.819999999999993</v>
    <v>643.45000000000005</v>
    <v>612.25</v>
    <v>612.25</v>
    <v>239104000</v>
    <v>534139</v>
    <v>SCHNEIDER ELECTRIC INFRASTRUCTURE LIMITED (XBOM:534139)</v>
    <v>30939</v>
    <v>483080</v>
    <v>2011</v>
  </rv>
  <rv s="2">
    <v>2644</v>
  </rv>
  <rv s="1">
    <v>en-GB</v>
    <v>ahjxfr</v>
    <v>268435456</v>
    <v>1</v>
    <v>Powered by Refinitiv</v>
    <v>0</v>
    <v>SHREE CEMENT LIMITED (XNSE:SHREECEM)</v>
    <v>2</v>
    <v>3</v>
    <v>Finance</v>
    <v>4</v>
    <v>28900</v>
    <v>23500</v>
    <v>0.81220000000000003</v>
    <v>-1022.4</v>
    <v>-3.6118999999999998E-2</v>
    <v>INR</v>
    <v>Shree Cement Limited is an India-based company, which is engaged in the manufacturing and selling of cement and cement related products. The Company's product categories include Ordinary Portland Cement (OPC), Portland Pozzolana Cement (PPC), Portland Slag Cement (PSC) and Composite Cement (CC). It has a diversified brand portfolio consisting of Shree Jung Rodhak Cement, Roofon Cement, Bangur Cement, Bangur Power Cement, Rockstrong Cement and Rockstrong Premium Cement. Its OPC products can be used both for structural and masonry applications and in pre-stress concrete structures. The Company's PPC products are used in the construction of hydraulic structures, such as sewage pipes, marine works, dams, dikes and more. The Company has a total cement production capacity of approximately 46.4 million tons per annum (MTPA) in India. Its oversea cement production capacity is approximately four MTPA and caters to its customers in the Middle East, Southeast Asia and other nearby markets.</v>
    <v>7073</v>
    <v>National Stock Exchange of India</v>
    <v>XNSE</v>
    <v>XNSE</v>
    <v>21 Strand Road, KOLKATA, WEST BENGAL, 700001 IN</v>
    <v>28172</v>
    <v>Construction Materials</v>
    <v>Stock</v>
    <v>45716.473657407405</v>
    <v>578</v>
    <v>27002.2</v>
    <v>1022903000000</v>
    <v>SHREE CEMENT LIMITED</v>
    <v>SHREE CEMENT LIMITED</v>
    <v>28108.35</v>
    <v>83.49</v>
    <v>28306.400000000001</v>
    <v>27284</v>
    <v>36080750</v>
    <v>SHREECEM</v>
    <v>SHREE CEMENT LIMITED (XNSE:SHREECEM)</v>
    <v>71987</v>
    <v>25690</v>
    <v>1979</v>
  </rv>
  <rv s="2">
    <v>2646</v>
  </rv>
  <rv s="19">
    <v>en-GB</v>
    <v>ahdrfr</v>
    <v>268435456</v>
    <v>1</v>
    <v>Powered by Refinitiv</v>
    <v>38</v>
    <v>SHREE RENUKA SUGARS LIMITED (XBOM:532670)</v>
    <v>2</v>
    <v>39</v>
    <v>Finance</v>
    <v>40</v>
    <v>56.48</v>
    <v>27.22</v>
    <v>1.288</v>
    <v>-1.03</v>
    <v>3.9870000000000001E-3</v>
    <v>-3.5989E-2</v>
    <v>0.11</v>
    <v>INR</v>
    <v>Shree Renuka Sugars Limited is an India-based agri-business and bio-energy company. The Company is engaged in the business of sugar, ethyl alcohol, ethanol, generation and sale of power. Its segments include sugar milling, sugar refinery, distillery, co-generation, trading, engineering and other. The sugar business produces white sugar and markets under its flagship brand, Madhur. It also supplies its sugar to national and multinational companies manufacturing beverages, biscuits &amp; snacks and confectionaries. The green energy business comprises ethanol (for blending into petrol) and electricity production. Ethanol is produced directly from cane juice or derived from molasses. It produces three grades of Ethanol at distilleries: Absolute Alcohol (AA) or Ethanol for fuel blending, Extra Neutral Alcohol (ENA), and Rectified Spirit (RS). It supplies its various grades of ethanol to its customers, the oil marketing industry, the potable alcohol industry, and the chemical industries.</v>
    <v>2132</v>
    <v>Bombay Stock Exchange</v>
    <v>XBOM</v>
    <v>XBOM</v>
    <v>7thFloor, Devchand House, Shiv Sagar Estate, Dr. Annie Besant Road, Worli, MUMBAI, MAHARASHTRA, 400018 IN</v>
    <v>28.54</v>
    <v>Food &amp; Tobacco</v>
    <v>Stock</v>
    <v>45716.438483796293</v>
    <v>1677</v>
    <v>27.22</v>
    <v>63173580000</v>
    <v>SHREE RENUKA SUGARS LIMITED</v>
    <v>SHREE RENUKA SUGARS LIMITED</v>
    <v>28.54</v>
    <v>28.62</v>
    <v>27.59</v>
    <v>27.7</v>
    <v>2128490000</v>
    <v>532670</v>
    <v>SHREE RENUKA SUGARS LIMITED (XBOM:532670)</v>
    <v>384740</v>
    <v>6530530</v>
    <v>1995</v>
  </rv>
  <rv s="2">
    <v>2648</v>
  </rv>
  <rv s="13">
    <v>en-GB</v>
    <v>ah9fww</v>
    <v>268435456</v>
    <v>1</v>
    <v>Powered by Refinitiv</v>
    <v>23</v>
    <v>SHRIRAM FINANCE LIMITED (XBOM:511218)</v>
    <v>2</v>
    <v>41</v>
    <v>Finance</v>
    <v>40</v>
    <v>730.43</v>
    <v>438.83</v>
    <v>1.5047999999999999</v>
    <v>10.55</v>
    <v>-2.6719999999999999E-3</v>
    <v>1.7381000000000001E-2</v>
    <v>-1.65</v>
    <v>INR</v>
    <v>Shriram Finance Limited is an India-based retail asset financing non-banking finance company (NBFC). The Company is a finance provider catering to the needs of small road transport operators and small business owners and is engaged in organized financing of pre-owned commercial vehicles and two- wheelers. It has a vertically integrated business model and offers various financing products, which include passenger commercial vehicles, loans to micro and small and medium enterprises (MSMEs), tractors and farm equipment, gold, personal loans and working capital loans. It operates in the areas of loan origination, valuation of pre-owned commercial vehicles and other assets, and collections. It has a presence in consumer finance, life insurance, general insurance, stockbroking, and distribution businesses.</v>
    <v>74645</v>
    <v>Bombay Stock Exchange</v>
    <v>XBOM</v>
    <v>XBOM</v>
    <v>Wockhardt Towers, 3rd Floor, West Wing, G Block, Bandra-Kurla Complex, Bandra (East),, MUMBAI, MAHARASHTRA, 400051 IN</v>
    <v>620</v>
    <v>Banking Services</v>
    <v>Stock</v>
    <v>45716.438483796293</v>
    <v>496</v>
    <v>602.35</v>
    <v>1079811000000</v>
    <v>SHRIRAM FINANCE LIMITED</v>
    <v>SHRIRAM FINANCE LIMITED</v>
    <v>607.04999999999995</v>
    <v>12.3</v>
    <v>607</v>
    <v>617.54999999999995</v>
    <v>615.9</v>
    <v>1880384000</v>
    <v>511218</v>
    <v>SHRIRAM FINANCE LIMITED (XBOM:511218)</v>
    <v>702318</v>
    <v>5707250</v>
    <v>1979</v>
  </rv>
  <rv s="2">
    <v>2650</v>
  </rv>
  <rv s="13">
    <v>en-GB</v>
    <v>c2jwbh</v>
    <v>268435456</v>
    <v>1</v>
    <v>Powered by Refinitiv</v>
    <v>23</v>
    <v>SHYAM METALICS AND ENERGY LIMITED (XBOM:543299)</v>
    <v>2</v>
    <v>41</v>
    <v>Finance</v>
    <v>40</v>
    <v>956.05</v>
    <v>516.15</v>
    <v>1.2857000000000001</v>
    <v>2.6</v>
    <v>1.684E-3</v>
    <v>3.6570000000000001E-3</v>
    <v>1.2</v>
    <v>INR</v>
    <v>Shyam Metalics and Energy Ltd. is an integrated metal producing company. The Company is primarily engaged in the business of manufacture and sale of ferro alloys, iron and steel products and power generation. The Company is primarily engaged in the production of long steel products such as iron pellets, sponge iron, steel billets, thermo-mechanically treated (TMT), structural products, wire rods, ferro alloys, aluminum and stainless steel. The Company’s TMT and structural products are sold under the brand S-E-L Tiger. It also undertakes the conversion of hot rolled coils to pipes, chrome ore to ferro chrome and manganese ore to silico manganese. The Company is also in the process of further diversifying our product portfolio by entering into the segments of pig iron, ductile iron pipes and aluminum foil. The Company operates seven manufacturing plants across India: three in West Bengal, and one each in Odisha, Indore, Kharagpur, and Jharkhand.</v>
    <v>4295</v>
    <v>Bombay Stock Exchange</v>
    <v>XBOM</v>
    <v>XBOM</v>
    <v>Trinity Tower, 7th Floor, 83, Topsia Road, Kolkata, WEST BENGAL, 700046 IN</v>
    <v>719</v>
    <v>Metals &amp; Mining</v>
    <v>Stock</v>
    <v>45716.438506944447</v>
    <v>1680</v>
    <v>699.4</v>
    <v>198102500000</v>
    <v>SHYAM METALICS AND ENERGY LIMITED</v>
    <v>SHYAM METALICS AND ENERGY LIMITED</v>
    <v>719</v>
    <v>21.53</v>
    <v>711</v>
    <v>713.6</v>
    <v>713.6</v>
    <v>278038600</v>
    <v>543299</v>
    <v>SHYAM METALICS AND ENERGY LIMITED (XBOM:543299)</v>
    <v>16359</v>
    <v>245420</v>
    <v>2002</v>
  </rv>
  <rv s="2">
    <v>2652</v>
  </rv>
  <rv s="1">
    <v>en-GB</v>
    <v>ahjyhw</v>
    <v>268435456</v>
    <v>1</v>
    <v>Powered by Refinitiv</v>
    <v>0</v>
    <v>SIEMENS LIMITED (XNSE:SIEMENS)</v>
    <v>2</v>
    <v>3</v>
    <v>Finance</v>
    <v>4</v>
    <v>8129.9</v>
    <v>4495</v>
    <v>0.81740000000000002</v>
    <v>-63.15</v>
    <v>-1.3474E-2</v>
    <v>INR</v>
    <v>Siemens Limited is an India-based technology company focused on industry, infrastructure, digital transformation, transport as well as transmission and generation of electrical power. The Company's segments include Energy, Smart Infrastructure, Mobility, Digital Industries, Portfolio Companies and Others. The Energy segment provides fully integrated products, solutions and services across the energy value chain of oil and gas production, power generation and transmission for various customers such as utilities, procurement and construction companies. The Smart Infrastructure segment supplies products, systems, solutions and services for transmission and distribution of electrical energy for power utilities and infrastructure segments. The Mobility segment provides solutions for passenger and freight transportation. The Digital Industries segment contains portfolio of automation, drives and software technologies. The Portfolio Companies segment includes low voltage motors business.</v>
    <v>9848</v>
    <v>National Stock Exchange of India</v>
    <v>XNSE</v>
    <v>XNSE</v>
    <v>Birla Aurora, Level 21, Plot No. 1080, Dr. Annie Besant Road, Worli, Kharghar Node, MUMBAI, MAHARASHTRA, 400030 IN</v>
    <v>4710</v>
    <v>Machinery, Equipment &amp; Components</v>
    <v>Stock</v>
    <v>45716.473657407405</v>
    <v>581</v>
    <v>4581</v>
    <v>1722822000000</v>
    <v>SIEMENS LIMITED</v>
    <v>SIEMENS LIMITED</v>
    <v>4650</v>
    <v>63.664499999999997</v>
    <v>4686.6499999999996</v>
    <v>4623.5</v>
    <v>356120500</v>
    <v>SIEMENS</v>
    <v>SIEMENS LIMITED (XNSE:SIEMENS)</v>
    <v>539772</v>
    <v>594200</v>
    <v>1957</v>
  </rv>
  <rv s="2">
    <v>2654</v>
  </rv>
  <rv s="9">
    <v>en-GB</v>
    <v>cayvk2</v>
    <v>268435456</v>
    <v>1</v>
    <v>Powered by Refinitiv</v>
    <v>17</v>
    <v>SIGNATUREGLOBAL (INDIA) LIMITED (XNSE:SIGNATURE)</v>
    <v>6</v>
    <v>3</v>
    <v>Finance</v>
    <v>4</v>
    <v>1647</v>
    <v>1040</v>
    <v>1.298</v>
    <v>-41.85</v>
    <v>-3.85E-2</v>
    <v>INR</v>
    <v>Signatureglobal (India) Limited is an India-based holding company. The Company and its subsidiaries are engaged in the business of real estate development. It also supplies construction material and provides construction services based on construction contracts. It is also engaged in the business of a Non-Banking Financial Company (NBFC) (Non-accepting public deposits). It operates through three segments: Real Estate, NBFC, and Others. The Company's residential project consists of Signature Global City 79B, Signature Global City 93, Signature Global City 92 - 2, Signature Global City 63A, Signature Global City 37D II, Signature Global Imperial, The Millennia IV, Signature Global City 81, Signature Global City 37D, and others. Its commercial projects include DELUXE DXP (Commercial of Deluxe DXP), Signature Global SCO II 88A, Signature Global SCO 88A, Signum Plaza 93 (Commercial of Signature Global City 93), Signum Plaza 79B (Commercial of Signature Global City 79B), and others.</v>
    <v>487</v>
    <v>National Stock Exchange of India</v>
    <v>XNSE</v>
    <v>XNSE</v>
    <v>Unit No.101, Ground Floor, Tower-A, Signature Tower, South City-1, GURGAON, HARYANA, 122001 IN</v>
    <v>1083.45</v>
    <v>Real Estate Operations</v>
    <v>Stock</v>
    <v>45716.473657407405</v>
    <v>1040.5</v>
    <v>152735100000</v>
    <v>SIGNATUREGLOBAL (INDIA) LIMITED</v>
    <v>SIGNATUREGLOBAL (INDIA) LIMITED</v>
    <v>1072.4000000000001</v>
    <v>180.9564</v>
    <v>1087</v>
    <v>1045.1500000000001</v>
    <v>140510700</v>
    <v>SIGNATURE</v>
    <v>SIGNATUREGLOBAL (INDIA) LIMITED (XNSE:SIGNATURE)</v>
    <v>632664</v>
    <v>695140</v>
    <v>2000</v>
  </rv>
  <rv s="2">
    <v>2656</v>
  </rv>
  <rv s="1">
    <v>en-GB</v>
    <v>ahjzmw</v>
    <v>268435456</v>
    <v>1</v>
    <v>Powered by Refinitiv</v>
    <v>0</v>
    <v>SJVN Limited (XNSE:SJVN)</v>
    <v>2</v>
    <v>3</v>
    <v>Finance</v>
    <v>4</v>
    <v>159.65</v>
    <v>82.8</v>
    <v>0.64790000000000003</v>
    <v>-3.87</v>
    <v>-4.3986999999999998E-2</v>
    <v>INR</v>
    <v>SJVN Limited is an India-based company, which is principally engaged in the business of generation of electricity and the tariff for power generation. The Company manufactures and provides three key products and services: generation of electricity (hydro, wind and solar), consultancy and transmission. Its businesses include thermal power, hydro power, wind power, solar power, power transmission, consultancy and power trading. The Company has diversified into wind power generation with the commissioning of its first project, which is the 47.6 megawatts (MW) Khirvire Wind Power Project at Khirvire and Kombhalne villages in Ahmednagar district of Maharashtra. Its second wind project is Sadla Wind Power Project of 50 MW capacity situated in the village Sadla, District Surendranagar in the state of Gujarat. The Company has three solar projects with total installed capacity of approximately 81.3 MW are under operation.</v>
    <v>1749</v>
    <v>National Stock Exchange of India</v>
    <v>XNSE</v>
    <v>XNSE</v>
    <v>Shakti Sadan, Corporate Office Complex, Shanan, SHIMLA, HIMACHAL PRADESH, 171006 IN</v>
    <v>87.55</v>
    <v>Electrical Utilities &amp; IPPs</v>
    <v>Stock</v>
    <v>45716.473657407405</v>
    <v>814</v>
    <v>82.8</v>
    <v>351834600000</v>
    <v>SJVN Limited</v>
    <v>SJVN Limited</v>
    <v>86.91</v>
    <v>34.39</v>
    <v>87.98</v>
    <v>84.11</v>
    <v>3929795000</v>
    <v>SJVN</v>
    <v>SJVN Limited (XNSE:SJVN)</v>
    <v>8528372</v>
    <v>8009620</v>
    <v>1988</v>
  </rv>
  <rv s="2">
    <v>2658</v>
  </rv>
  <rv s="13">
    <v>en-GB</v>
    <v>ah885r</v>
    <v>268435456</v>
    <v>1</v>
    <v>Powered by Refinitiv</v>
    <v>23</v>
    <v>SKF INDIA LIMITED (XBOM:500472)</v>
    <v>2</v>
    <v>41</v>
    <v>Finance</v>
    <v>40</v>
    <v>7349</v>
    <v>3544</v>
    <v>0.70660000000000001</v>
    <v>43.6</v>
    <v>1.7240000000000001E-3</v>
    <v>1.1957000000000001E-2</v>
    <v>6.35</v>
    <v>INR</v>
    <v>SKF India Limited is an India-based company, which is engaged in supplying products solutions and services within rolling bearings, seals, mechatronics, and lubrication systems. The Company operates through the Bearings segment. Its products include Rolling bearings, Mounted bearings and housings, Super-precision bearings, Slewing bearings, Plain bearings, Magnetic bearings and systems, thin section bearings, Industrial seals, Automotive seals, Lubricants, Manual lubrication tools, Lubricators, Automatic lubrication systems, Lubrication system components, and others. It serves various industries, including Aerospace, Agriculture, Automotive, Construction, Food and beverage, General machinery, Machine tools, Marine, Material handling and others. The Company’s manufacturing facilities are located at Pune, Bangalore &amp; Haridwar. The Company's subsidiaries include Pilgrim International Limited, SKF Sealing Solutions Gmbh, SKF Economos India Pvt. Limited, and others.</v>
    <v>1701</v>
    <v>Bombay Stock Exchange</v>
    <v>XBOM</v>
    <v>XBOM</v>
    <v>Chinchwad, near Chapekar Chowk,, PUNE, MAHARASHTRA, 411033 IN</v>
    <v>3729.05</v>
    <v>Machinery, Equipment &amp; Components</v>
    <v>Stock</v>
    <v>45716.438506944447</v>
    <v>1685</v>
    <v>3569.95</v>
    <v>187431700000</v>
    <v>SKF INDIA LIMITED</v>
    <v>SKF INDIA LIMITED</v>
    <v>3648.5</v>
    <v>33.590000000000003</v>
    <v>3646.4</v>
    <v>3690</v>
    <v>3690</v>
    <v>49437960</v>
    <v>500472</v>
    <v>SKF INDIA LIMITED (XBOM:500472)</v>
    <v>1624</v>
    <v>57590</v>
    <v>1961</v>
  </rv>
  <rv s="2">
    <v>2660</v>
  </rv>
  <rv s="1">
    <v>en-GB</v>
    <v>ahk1m7</v>
    <v>268435456</v>
    <v>1</v>
    <v>Powered by Refinitiv</v>
    <v>0</v>
    <v>SOBHA LIMITED (XNSE:SOBHA)</v>
    <v>2</v>
    <v>3</v>
    <v>Finance</v>
    <v>4</v>
    <v>2160.8000000000002</v>
    <v>1096.8499999999999</v>
    <v>1.8537999999999999</v>
    <v>3.65</v>
    <v>3.0490000000000001E-3</v>
    <v>INR</v>
    <v>Sobha Limited is an India-based real estate developer. The Company is engaged in the business of real estate construction, development, sale, management and operation of all or any part of townships, housing projects, commercial premises, and other related activities. The Company operates through two segments: Real estate segment, and Contractual and manufacturing segment. Its real estate segment comprises development, sale, management and operation of all or any part of townships, housing projects, also includes leasing of self-owned commercial premises. Its Contractual and manufacturing segment comprises development of commercial premises and other related activities, also includes manufacturing activities related to interiors, glazing and metal works and concrete products. The Company’s residential projects include Sobha Crystal Meadows, Sobha Arbor, Sobha Altus, Sobha Waterfront, Sobha Metropolis, Sobha Lake Edge, Sobha Nesara, Sobha Galera, and other.</v>
    <v>3791</v>
    <v>National Stock Exchange of India</v>
    <v>XNSE</v>
    <v>XNSE</v>
    <v>Sarjapur - Marathahalli Outer Ring Road (ORR), Devarabisanahalli, Bellandur Post, BANGALORE, KARNATAKA, 560103 IN</v>
    <v>1219.5999999999999</v>
    <v>Real Estate Operations</v>
    <v>Stock</v>
    <v>45716.473657407405</v>
    <v>1688</v>
    <v>1155.55</v>
    <v>127036800000</v>
    <v>SOBHA LIMITED</v>
    <v>SOBHA LIMITED</v>
    <v>1190.3499999999999</v>
    <v>196.51</v>
    <v>1196.95</v>
    <v>1200.5999999999999</v>
    <v>106953800</v>
    <v>SOBHA</v>
    <v>SOBHA LIMITED (XNSE:SOBHA)</v>
    <v>329762</v>
    <v>354030</v>
    <v>1995</v>
  </rv>
  <rv s="2">
    <v>2662</v>
  </rv>
  <rv s="1">
    <v>en-GB</v>
    <v>ahk1p2</v>
    <v>268435456</v>
    <v>1</v>
    <v>Powered by Refinitiv</v>
    <v>0</v>
    <v>Solar Industries India Limited (XNSE:SOLARINDS)</v>
    <v>2</v>
    <v>3</v>
    <v>Finance</v>
    <v>4</v>
    <v>13298</v>
    <v>6701</v>
    <v>0.55940000000000001</v>
    <v>-12.9</v>
    <v>-1.4790000000000001E-3</v>
    <v>INR</v>
    <v>Solar Industries India Limited is an India-based integrated global explosives company. The Company is primarily involved in the manufacturing of complete range of industrial explosives and explosive initiating devices. Its segment is Explosives and its accessories. The Company's products include industrial explosives and defense. Its industrial explosives products include packaged emulsion explosives, bulk explosives and explosive initiating systems. Its industrial explosives include superpower 90, solargel, solar prime, solar prime gold, Eco Power, and others. The Company's defense products include high energy materials, such as HMX, RDX, TNT and their compounds; composite propellants for Pinaka, Akash, Brahmos, PSOMXL and Skyroot, among others; 30 mm ammunition, multi-mode hand grenade, mines, warheads, bund blasting device; artillery fuses, ASW fuses, Pyros and igniters; chaff payloads; loitering munition; rocket integration, and explosives filling of ammunition.</v>
    <v>1886</v>
    <v>National Stock Exchange of India</v>
    <v>XNSE</v>
    <v>XNSE</v>
    <v>Solar House 14, Kachimet, Amravati Road Nagpur, NAGPUR, MAHARASHTRA, 440023 IN</v>
    <v>8777</v>
    <v>Chemicals</v>
    <v>Stock</v>
    <v>45716.473657407405</v>
    <v>254</v>
    <v>8482.5</v>
    <v>802655800000</v>
    <v>Solar Industries India Limited</v>
    <v>Solar Industries India Limited</v>
    <v>8560.9</v>
    <v>68.695800000000006</v>
    <v>8723.5</v>
    <v>8710.6</v>
    <v>90490050</v>
    <v>SOLARINDS</v>
    <v>Solar Industries India Limited (XNSE:SOLARINDS)</v>
    <v>157759</v>
    <v>76890</v>
    <v>1995</v>
  </rv>
  <rv s="2">
    <v>2664</v>
  </rv>
  <rv s="13">
    <v>en-GB</v>
    <v>c2juim</v>
    <v>268435456</v>
    <v>1</v>
    <v>Powered by Refinitiv</v>
    <v>23</v>
    <v>SONA BLW PRECISION FORGINGS LIMITED (XBOM:543300)</v>
    <v>2</v>
    <v>41</v>
    <v>Finance</v>
    <v>40</v>
    <v>767.8</v>
    <v>475.6</v>
    <v>0.9486</v>
    <v>-7.3</v>
    <v>-7.3850000000000001E-3</v>
    <v>-1.4555E-2</v>
    <v>-3.65</v>
    <v>INR</v>
    <v>Sona BLW Precision Forgings Limited is an India-based mobility technology company. The Company is engaged in designing, manufacturing, and supplying engineered, mission-critical, high-quality, complex and bespoke systems and components for global mobility original equipment manufacturers (OEMs) for both electrified and non-electrified powertrain segments. It is involved in manufacturing of precision forged bevel gears, differential case assemblies, conventional and micro-hybrid starter motors, electric vehicles, traction motors for automotive and other applications. The Company's products include electronically locking differential, epicyclic geartrain, spool gears, integrated motor controller module (for predictive active suspension) and others. It specializes in the full-cycle development of electronics and software systems for advanced driver assistance systems, automated guided vehicles, and industrial automation.</v>
    <v>4674</v>
    <v>Bombay Stock Exchange</v>
    <v>XBOM</v>
    <v>XBOM</v>
    <v>Unit I, Unit II &amp; Unit III Sona Enclave, Village Begumpur Khatola Sector 35, P.O. - 90, GURGAON, HARYANA, 122004 IN</v>
    <v>497.3</v>
    <v>Automobiles &amp; Auto Parts</v>
    <v>Stock</v>
    <v>45716.43849537037</v>
    <v>817</v>
    <v>476.75</v>
    <v>312755200000</v>
    <v>SONA BLW PRECISION FORGINGS LIMITED</v>
    <v>SONA BLW PRECISION FORGINGS LIMITED</v>
    <v>490.65</v>
    <v>51.15</v>
    <v>501.55</v>
    <v>494.25</v>
    <v>490.6</v>
    <v>621718000</v>
    <v>543300</v>
    <v>SONA BLW PRECISION FORGINGS LIMITED (XBOM:543300)</v>
    <v>55199</v>
    <v>1762320</v>
    <v>1995</v>
  </rv>
  <rv s="2">
    <v>2666</v>
  </rv>
  <rv s="13">
    <v>en-GB</v>
    <v>ahdaar</v>
    <v>268435456</v>
    <v>1</v>
    <v>Powered by Refinitiv</v>
    <v>23</v>
    <v>SONATA SOFTWARE LIMITED (XBOM:532221)</v>
    <v>2</v>
    <v>41</v>
    <v>Finance</v>
    <v>40</v>
    <v>867.1</v>
    <v>351.8</v>
    <v>1.6763999999999999</v>
    <v>-24.65</v>
    <v>5.9830000000000005E-3</v>
    <v>-6.4193E-2</v>
    <v>2.15</v>
    <v>INR</v>
    <v>Sonata Software Limited is a modernization engineering company. The Company is engaged in the business of providing Information Technology Services and Solutions to its customers in the United States of America, Europe, Middle East, Asia, Australia and India. Its cloud modernization services include cloud strategy and consulting, cloud migration, cloud-native development, and cloud optimization. It provides modernization services using its proprietary Platformation approach. Its enterprise data modernization offers data strategy and planning, data migration, and data management and analytics services. It offers application and infrastructure re-platforming and re-architecting services. It offers solutions with models that combine artificial intelligence (AI), machine learning and NLP techniques to recommend actions for business outcomes. Its Lightning platform enables customers to explore generative AI for their organization through industry-specific proof-of-concept projects.</v>
    <v>6416</v>
    <v>Bombay Stock Exchange</v>
    <v>XBOM</v>
    <v>XBOM</v>
    <v>Tower-A, Sonata Towers, Global Village (Sattva Global City), RVCE Post, Kengeri Hobli, Mysore Road, BANGALORE, KARNATAKA, 560059 IN</v>
    <v>383.95</v>
    <v>Software &amp; IT Services</v>
    <v>Stock</v>
    <v>45716.438506944447</v>
    <v>1691</v>
    <v>351.8</v>
    <v>109393200000</v>
    <v>SONATA SOFTWARE LIMITED</v>
    <v>SONATA SOFTWARE LIMITED</v>
    <v>380.15</v>
    <v>24.92</v>
    <v>384</v>
    <v>359.35</v>
    <v>361.5</v>
    <v>277612500</v>
    <v>532221</v>
    <v>SONATA SOFTWARE LIMITED (XBOM:532221)</v>
    <v>106278</v>
    <v>581020</v>
    <v>1994</v>
  </rv>
  <rv s="2">
    <v>2668</v>
  </rv>
  <rv s="1">
    <v>en-GB</v>
    <v>ahk3nm</v>
    <v>268435456</v>
    <v>1</v>
    <v>Powered by Refinitiv</v>
    <v>0</v>
    <v>SRF LIMITED (XNSE:SRF)</v>
    <v>2</v>
    <v>3</v>
    <v>Finance</v>
    <v>4</v>
    <v>2983.9</v>
    <v>2089.1</v>
    <v>1.1725000000000001</v>
    <v>-58.6</v>
    <v>-2.0533000000000003E-2</v>
    <v>INR</v>
    <v>SRF Limited is a chemical-based multi-business company engaged in the manufacturing of industrial and specialty intermediates. The Company's segments include Technical Textiles Business (TTB), Chemicals Business (CB), Packaging Film Business (PFB) and Others. The TTB segment's business includes nylon tire cord fabric, belting fabric, polyester tire cord fabric and industrial yarns and its research and development. The CB segment's business includes refrigerant gases, industrial chemicals, specialty chemicals, fluorochemicals and allied products and its research and development. The PFB segment's business includes polyester films and polypropylene films. The others segment includes coated fabric, laminated fabric and other ancillary activities. The Company has around 12 manufacturing plants in India and one each in Thailand, South Africa and Hungary. The Company exports to over 90 countries. It serves various industries, such as automotive, pharmaceuticals, manufacturing and chemicals.</v>
    <v>8116</v>
    <v>National Stock Exchange of India</v>
    <v>XNSE</v>
    <v>XNSE</v>
    <v>Block-C, Sector - 45, GURGAON, HARYANA, 122003 IN</v>
    <v>2831</v>
    <v>Chemicals</v>
    <v>Stock</v>
    <v>45716.473657407405</v>
    <v>257</v>
    <v>2759.05</v>
    <v>820518800000</v>
    <v>SRF LIMITED</v>
    <v>SRF LIMITED</v>
    <v>2826.1</v>
    <v>72.038700000000006</v>
    <v>2854</v>
    <v>2795.4</v>
    <v>296424800</v>
    <v>SRF</v>
    <v>SRF LIMITED (XNSE:SRF)</v>
    <v>1004086</v>
    <v>445270</v>
    <v>1970</v>
  </rv>
  <rv s="2">
    <v>2670</v>
  </rv>
  <rv s="13">
    <v>en-GB</v>
    <v>c4eqm7</v>
    <v>268435456</v>
    <v>1</v>
    <v>Powered by Refinitiv</v>
    <v>23</v>
    <v>STAR HEALTH AND ALLIED INSURANCE COMPANY LIMITED (XBOM:543412)</v>
    <v>2</v>
    <v>41</v>
    <v>Finance</v>
    <v>40</v>
    <v>647.65</v>
    <v>355.7</v>
    <v>0.63100000000000001</v>
    <v>10.4</v>
    <v>-2.6700000000000001E-3</v>
    <v>2.8559999999999999E-2</v>
    <v>-1</v>
    <v>INR</v>
    <v>Star Health and Allied Insurance Company Limited is an India-based health insurance company. The Company provides health insurance products to individuals, families and corporates, directly and through various channels, such as agents, brokers, online and digital channels like Web aggregators, fintech and others. It also provides bancassurance products. Its product categories include retail health, group health, personal accident and travel insurance. The Company's retail products include family health optima insurance plan, star comprehensive insurance policy, medi classic insurance policy (individual) and senior citizens red carpet health insurance policy. Its retail products are offered to individuals, families, students, elderly individuals and those with prior medical conditions, within the broad middle market segment. Its group health products provide coverage for corporate employees. It has around 835 branch offices spread across 25 states and five union territories in India.</v>
    <v>15913</v>
    <v>Bombay Stock Exchange</v>
    <v>XBOM</v>
    <v>XBOM</v>
    <v>No.1, New Tank Street, Valluvarkottam High Road, Nungambakkam, CHENNAI, TAMIL NADU, 600034 IN</v>
    <v>380</v>
    <v>Insurance</v>
    <v>Stock</v>
    <v>45716.438483796293</v>
    <v>1694</v>
    <v>360.6</v>
    <v>214238500000</v>
    <v>STAR HEALTH AND ALLIED INSURANCE COMPANY LIMITED</v>
    <v>STAR HEALTH AND ALLIED INSURANCE COMPANY LIMITED</v>
    <v>360.6</v>
    <v>27.09</v>
    <v>364.15</v>
    <v>374.55</v>
    <v>373.55</v>
    <v>587679300</v>
    <v>543412</v>
    <v>STAR HEALTH AND ALLIED INSURANCE COMPANY LIMITED (XBOM:543412)</v>
    <v>31087</v>
    <v>1091110</v>
    <v>2005</v>
  </rv>
  <rv s="2">
    <v>2672</v>
  </rv>
  <rv s="12">
    <v>en-GB</v>
    <v>ahju6h</v>
    <v>268435456</v>
    <v>1</v>
    <v>Powered by Refinitiv</v>
    <v>21</v>
    <v>State Bank of India (XNSE:SBIN)</v>
    <v>2</v>
    <v>22</v>
    <v>Finance</v>
    <v>4</v>
    <v>912</v>
    <v>682.6</v>
    <v>1.3087</v>
    <v>-15.1</v>
    <v>-2.1451999999999999E-2</v>
    <v>INR</v>
    <v>State Bank of India is an India-based banking and financial services provider. The Company is engaged in providing a wide range of products and services to individuals, commercial enterprises, corporates, public bodies and institutional customers. Its segments include Treasury, Corporate/Wholesale Banking, Retail Banking, Insurance Business and Other Banking Business. The Treasury segment includes investment portfolios and trading in foreign exchange contracts and derivative contracts. The Corporate/Wholesale Banking segment comprises the lending activities of the corporate accounts group, the commercial client’s group and the stressed assets resolution group. These include providing loans and transaction services to corporate and institutional clients and further include non-treasury operations of foreign offices/entities. The Retail Banking Segment is engaged in personal banking activities including lending activities to corporate customers having banking relations with its branches.</v>
    <v>232296</v>
    <v>National Stock Exchange of India</v>
    <v>XNSE</v>
    <v>XNSE</v>
    <v>Corporate Centre,14th Floor, State Bank Bhavan, Madame Cama Marg, MUMBAI, MAHARASHTRA, 400021 IN</v>
    <v>701.35</v>
    <v>Banking Services</v>
    <v>Stock</v>
    <v>45716.473657407405</v>
    <v>260</v>
    <v>682.6</v>
    <v>6344513000000</v>
    <v>State Bank of India</v>
    <v>State Bank of India</v>
    <v>700.9</v>
    <v>7.92</v>
    <v>703.9</v>
    <v>688.8</v>
    <v>8924620000</v>
    <v>SBIN</v>
    <v>State Bank of India (XNSE:SBIN)</v>
    <v>15780609</v>
    <v>8941470</v>
  </rv>
  <rv s="2">
    <v>2674</v>
  </rv>
  <rv s="1">
    <v>en-GB</v>
    <v>ahjrvh</v>
    <v>268435456</v>
    <v>1</v>
    <v>Powered by Refinitiv</v>
    <v>0</v>
    <v>STEEL AUTHORITY OF INDIA LIMITED (XNSE:SAIL)</v>
    <v>2</v>
    <v>3</v>
    <v>Finance</v>
    <v>4</v>
    <v>175.35</v>
    <v>99.15</v>
    <v>1.8937999999999999</v>
    <v>-0.96</v>
    <v>-9.0580000000000001E-3</v>
    <v>INR</v>
    <v>Steel Authority of India Limited is an India-based company that is engaged primarily in the steel manufacturing business. The Company is engaged in the manufacturing and sale of iron and steel products. The Company's business segments include five integrated steel plants and three alloy steel plants. The Company's steel plants include Bhilai Steel Plant, Chhattisgarh; Durgapur Steel Plant, West Bengal; Rourkela Steel Plant, Odisha; Bokaro Steel Plant, Jharkhand; IISCO Steel Plant, West Bengal; Alloy Steels Plant, West Bengal; Salem Steel Plant, Tamil Nadu; Visvesvaraya Iron and Steel Plant, Karnataka, and Chandrapur Ferro Alloy Plant, Maharashtra. Its products include Pig Iron, Cold Rolled Products, Pipes, SAIL TMT Bars, Structurals, Galvanished products, Wire rods, PM Plates, Stainless Steel Products, Electrical Steels, Wheels and Axles, SAIL SeQR TMT Bars, and others. The Company's subsidiaries include SAIL Refractory Company Limited and Chhattisgarh Mega Steel Limited.</v>
    <v>55989</v>
    <v>National Stock Exchange of India</v>
    <v>XNSE</v>
    <v>XNSE</v>
    <v>Ispat Bhawan, Lodi Road, NEW DELHI, DELHI, 110003 IN</v>
    <v>105.5</v>
    <v>Metals &amp; Mining</v>
    <v>Stock</v>
    <v>45716.473657407405</v>
    <v>820</v>
    <v>101.6</v>
    <v>438537900000</v>
    <v>STEEL AUTHORITY OF INDIA LIMITED</v>
    <v>STEEL AUTHORITY OF INDIA LIMITED</v>
    <v>104.75</v>
    <v>19.288499999999999</v>
    <v>105.98</v>
    <v>105.02</v>
    <v>4130525000</v>
    <v>SAIL</v>
    <v>STEEL AUTHORITY OF INDIA LIMITED (XNSE:SAIL)</v>
    <v>27074952</v>
    <v>25732550</v>
    <v>1973</v>
  </rv>
  <rv s="2">
    <v>2676</v>
  </rv>
  <rv s="1">
    <v>en-GB</v>
    <v>bra9ec</v>
    <v>268435456</v>
    <v>1</v>
    <v>Powered by Refinitiv</v>
    <v>0</v>
    <v>STERLING AND WILSON RENEWABLE ENERGY LIMITED (XNSE:SWSOLAR)</v>
    <v>2</v>
    <v>3</v>
    <v>Finance</v>
    <v>4</v>
    <v>828</v>
    <v>245.2</v>
    <v>2.4076</v>
    <v>2.8</v>
    <v>1.1083000000000001E-2</v>
    <v>INR</v>
    <v>Sterling and Wilson Renewable Energy Limited is an India-based end-to-end renewable engineering, procurement, and construction (EPC) solutions provider. The principal activity of the Company includes import, export and trading of solar modules, structures, invertors and related accessories, installation and maintenance of renewable energy power generating facilities and other related activities. It provides EPC services for utility-scale solar, floating solar and hybrid and energy storage solutions and has a total portfolio of over 18 gigawatts (GW) (including projects commissioned and under various stages of construction). It also manages an operation and maintenance (O&amp;M) portfolio of over 7.67 GW solar power projects, including projects constructed by third parties. It provides an end-to-end concept-to-commissioning renewable energy EPC service, which includes design, testing, commissioning, engineering, construction, grid connection, procurement, project management, and O&amp;M.</v>
    <v>786</v>
    <v>National Stock Exchange of India</v>
    <v>XNSE</v>
    <v>XNSE</v>
    <v>Universal Majestic, 9th Floor, P. L. Lokhande Marg, Chembur(West), MUMBAI, MAHARASHTRA, 400043 IN</v>
    <v>259.8</v>
    <v>Construction &amp; Engineering</v>
    <v>Stock</v>
    <v>45716.473657407405</v>
    <v>1697</v>
    <v>245.2</v>
    <v>58992340000</v>
    <v>STERLING AND WILSON RENEWABLE ENERGY LIMITED</v>
    <v>STERLING AND WILSON RENEWABLE ENERGY LIMITED</v>
    <v>250</v>
    <v>213.64</v>
    <v>252.65</v>
    <v>255.45</v>
    <v>233494300</v>
    <v>SWSOLAR</v>
    <v>STERLING AND WILSON RENEWABLE ENERGY LIMITED (XNSE:SWSOLAR)</v>
    <v>4139705</v>
    <v>2937520</v>
    <v>2017</v>
  </rv>
  <rv s="2">
    <v>2678</v>
  </rv>
  <rv s="19">
    <v>en-GB</v>
    <v>ahdfoc</v>
    <v>268435456</v>
    <v>1</v>
    <v>Powered by Refinitiv</v>
    <v>38</v>
    <v>STERLITE TECHNOLOGIES LIMITED (XBOM:532374)</v>
    <v>2</v>
    <v>39</v>
    <v>Finance</v>
    <v>40</v>
    <v>155.25</v>
    <v>85.35</v>
    <v>1.3361000000000001</v>
    <v>-1.95</v>
    <v>4.646E-3</v>
    <v>-2.2046E-2</v>
    <v>0.4</v>
    <v>INR</v>
    <v>Sterlite Technologies Limited is an India-based company, which provides end-to-end data network solutions. The Company’s operations primarily relate to telecom sector including manufacturing of telecom products, telecom services and providing digital and technology solutions. It designs and deploy high-capacity converged fiber cables and wireless networks. The Company operates through three segments: Optical networking business, Global service business, and Digital and technology solutions. The Company’s Optical networking business segment is engaged in the design and manufacturing of optical fiber, cables, and optical interconnect products. The Global service business segment is engaged in fiber rollout, end-to-end system integration, and network deployment. The Digital and technology solutions segment is engaged in enabling the digital transformation of telcos and enterprises. Its digital network solutions help telcos, cloud companies, citizen networks, and large enterprises.</v>
    <v>2178</v>
    <v>Bombay Stock Exchange</v>
    <v>XBOM</v>
    <v>XBOM</v>
    <v>Godrej Millenium 9, Koregaon Road, PUNE, MAHARASHTRA, 411 001 IN</v>
    <v>89.7</v>
    <v>Communications &amp; Networking</v>
    <v>Stock</v>
    <v>45716.438506944447</v>
    <v>904</v>
    <v>85.35</v>
    <v>44958760000</v>
    <v>STERLITE TECHNOLOGIES LIMITED</v>
    <v>STERLITE TECHNOLOGIES LIMITED</v>
    <v>88</v>
    <v>88.45</v>
    <v>86.5</v>
    <v>86.5</v>
    <v>487886700</v>
    <v>532374</v>
    <v>STERLITE TECHNOLOGIES LIMITED (XBOM:532374)</v>
    <v>191297</v>
    <v>1150660</v>
    <v>2000</v>
  </rv>
  <rv s="2">
    <v>2680</v>
  </rv>
  <rv s="13">
    <v>en-GB</v>
    <v>btjs8m</v>
    <v>268435456</v>
    <v>1</v>
    <v>Powered by Refinitiv</v>
    <v>23</v>
    <v>SUMITOMO CHEMICAL INDIA LIMITED (XBOM:542920)</v>
    <v>2</v>
    <v>41</v>
    <v>Finance</v>
    <v>40</v>
    <v>628</v>
    <v>336.4</v>
    <v>0.79369999999999996</v>
    <v>-14.9</v>
    <v>-1.7390000000000001E-3</v>
    <v>-3.1418000000000001E-2</v>
    <v>-0.8</v>
    <v>INR</v>
    <v>Sumitomo Chemical India Limited is an India-based company. The Company manufactures, imports and markets products for crop protection, grain fumigation, rodent control, bio pesticides, environmental health, professional pest control and feed additive. It is primarily engaged in manufacturing and sales of household insecticides, agricultural pesticides, public health insecticides and animal nutrition products. Its product range comprises chemistry sourced from its parent company, Sumitomo Chemical Company, and biological products sourced from the United States-based subsidiary, Valent Biosciences LLC, which is engaged in producing a range of naturally occurring pesticides and plant growth regulators. It also produces various technical grade pesticides in its manufacturing units with indigenous research and development (R&amp;D) facilities.</v>
    <v>1649</v>
    <v>Bombay Stock Exchange</v>
    <v>XBOM</v>
    <v>XBOM</v>
    <v>13/14 Aradhana Industrial Development Corporation, Near Virwani Industrial Estate, Goregaon East, MUMBAI, MAHARASHTRA, 400063 IN</v>
    <v>473.1</v>
    <v>Chemicals</v>
    <v>Stock</v>
    <v>45716.438483796293</v>
    <v>1700</v>
    <v>453.5</v>
    <v>236894600000</v>
    <v>SUMITOMO CHEMICAL INDIA LIMITED</v>
    <v>SUMITOMO CHEMICAL INDIA LIMITED</v>
    <v>465.2</v>
    <v>45.86</v>
    <v>474.25</v>
    <v>459.35</v>
    <v>459.35</v>
    <v>499145800</v>
    <v>542920</v>
    <v>SUMITOMO CHEMICAL INDIA LIMITED (XBOM:542920)</v>
    <v>9348</v>
    <v>384450</v>
    <v>2000</v>
  </rv>
  <rv s="2">
    <v>2682</v>
  </rv>
  <rv s="13">
    <v>en-GB</v>
    <v>ahbd1h</v>
    <v>268435456</v>
    <v>1</v>
    <v>Powered by Refinitiv</v>
    <v>23</v>
    <v>SUN PHARMACEUTICAL INDUSTRIES LIMITED (XBOM:524715)</v>
    <v>2</v>
    <v>41</v>
    <v>Finance</v>
    <v>40</v>
    <v>1960.2</v>
    <v>1376.75</v>
    <v>0.74690000000000001</v>
    <v>-53.7</v>
    <v>-2.0080000000000002E-3</v>
    <v>-3.2593000000000004E-2</v>
    <v>-3.2</v>
    <v>INR</v>
    <v>Sun Pharmaceutical Industries Limited is an India-based specialty generic pharmaceutical company with a presence in specialty, generics and consumer healthcare products. It is engaged in manufacturing, developing, and marketing a range of branded and generic formulations and active pharmaceutical ingredients (APIs). It produces a diverse and complementary portfolio of generic and specialty medicines targeting a wide spectrum of chronic and acute treatments. It offers a variety of dosage forms, including orals, creams, ointments, injectables, sprays, and liquids. Its global specialty portfolio spans advanced products in dermatology, ophthalmology, and onco-dermatology. Its marketed specialty portfolio includes Ilumya/ Ilumetri, Winlevi, Levulan Kerastick + BLU-U, Absorica LD, Odomzo, Cequa, Bromsite, Xelpros, and others. Its vertically integrated operations deliver medicines to physicians and consumers in over 100 countries. Its manufacturing facilities are spread across six continents.</v>
    <v>43000</v>
    <v>Bombay Stock Exchange</v>
    <v>XBOM</v>
    <v>XBOM</v>
    <v>17/B, Mahal Industrial Estate, Mahakali Caves Road, Andeheri (East), MUMBAI, MAHARASHTRA, 400 093 IN</v>
    <v>1667</v>
    <v>Pharmaceuticals</v>
    <v>Stock</v>
    <v>45716.43849537037</v>
    <v>1703</v>
    <v>1587.4</v>
    <v>3871567000000</v>
    <v>SUN PHARMACEUTICAL INDUSTRIES LIMITED</v>
    <v>SUN PHARMACEUTICAL INDUSTRIES LIMITED</v>
    <v>1657</v>
    <v>34.369999999999997</v>
    <v>1647.6</v>
    <v>1593.9</v>
    <v>1590.7</v>
    <v>2399335000</v>
    <v>524715</v>
    <v>SUN PHARMACEUTICAL INDUSTRIES LIMITED (XBOM:524715)</v>
    <v>57831</v>
    <v>2275890</v>
    <v>1993</v>
  </rv>
  <rv s="2">
    <v>2684</v>
  </rv>
  <rv s="1">
    <v>en-GB</v>
    <v>ahk6a2</v>
    <v>268435456</v>
    <v>1</v>
    <v>Powered by Refinitiv</v>
    <v>0</v>
    <v>SUN PHARMACEUTICAL INDUSTRIES LIMITED (XNSE:SUNPHARMA)</v>
    <v>2</v>
    <v>3</v>
    <v>Finance</v>
    <v>4</v>
    <v>1960.35</v>
    <v>1377.2</v>
    <v>0.74690000000000001</v>
    <v>-54.25</v>
    <v>-3.2929E-2</v>
    <v>INR</v>
    <v>Sun Pharmaceutical Industries Limited is an India-based specialty generic pharmaceutical company with a presence in specialty, generics and consumer healthcare products. It is engaged in manufacturing, developing, and marketing a range of branded and generic formulations and active pharmaceutical ingredients (APIs). It produces a diverse and complementary portfolio of generic and specialty medicines targeting a wide spectrum of chronic and acute treatments. It offers a variety of dosage forms, including orals, creams, ointments, injectables, sprays, and liquids. Its global specialty portfolio spans advanced products in dermatology, ophthalmology, and onco-dermatology. Its marketed specialty portfolio includes Ilumya/ Ilumetri, Winlevi, Levulan Kerastick + BLU-U, Absorica LD, Odomzo, Cequa, Bromsite, Xelpros, and others. Its vertically integrated operations deliver medicines to physicians and consumers in over 100 countries. Its manufacturing facilities are spread across six continents.</v>
    <v>43000</v>
    <v>National Stock Exchange of India</v>
    <v>XNSE</v>
    <v>XNSE</v>
    <v>17/B, Mahal Industrial Estate, Mahakali Caves Road, Andeheri (East), MUMBAI, MAHARASHTRA, 400 093 IN</v>
    <v>1671</v>
    <v>Pharmaceuticals</v>
    <v>Stock</v>
    <v>45716.473657407405</v>
    <v>448</v>
    <v>1586.4</v>
    <v>3871567000000</v>
    <v>SUN PHARMACEUTICAL INDUSTRIES LIMITED</v>
    <v>SUN PHARMACEUTICAL INDUSTRIES LIMITED</v>
    <v>1671</v>
    <v>34.113300000000002</v>
    <v>1647.5</v>
    <v>1593.25</v>
    <v>2399335000</v>
    <v>SUNPHARMA</v>
    <v>SUN PHARMACEUTICAL INDUSTRIES LIMITED (XNSE:SUNPHARMA)</v>
    <v>3549979</v>
    <v>2275890</v>
    <v>1993</v>
  </rv>
  <rv s="2">
    <v>2686</v>
  </rv>
  <rv s="13">
    <v>en-GB</v>
    <v>ahdvfr</v>
    <v>268435456</v>
    <v>1</v>
    <v>Powered by Refinitiv</v>
    <v>23</v>
    <v>SUN TV NETWORK LIMITED (XBOM:532733)</v>
    <v>2</v>
    <v>41</v>
    <v>Finance</v>
    <v>40</v>
    <v>921.6</v>
    <v>553.5</v>
    <v>1.0626</v>
    <v>-22.9</v>
    <v>-2.8649999999999999E-3</v>
    <v>-3.9493E-2</v>
    <v>-1.6</v>
    <v>INR</v>
    <v>Sun TV Network Limited is an India-based television broadcaster. The Company operates through Media and Entertainment segment. It operates satellite television channels across six languages of Tamil, Telugu, Kannada, Malayalam, Bangla and Marathi, airs Frequency Modulation (FM) radio stations across India. It owns SunRisers Hyderabad Cricket Franchise of the Indian Premier League, SunRisers Eastern Cape of Cricket South Africa's T20 League and the digital over the top (OTT) platform Sun NXT. It has 35 television channels with the reach of more than 140 plus million households in India. Its channels can be viewed throughout the world including, United States of America, Canada, Europe, Singapore, Malaysia, Sri Lanka, South Africa, Australia and New Zealand. It also has 69 FM radio stations, 3 daily newspapers- Dinakaran, which is a Tamil daily, Tamil Murasu, an evening Tamil daily and 6 Magazines. It produces its own content / acquires the related rights.</v>
    <v>1048</v>
    <v>Bombay Stock Exchange</v>
    <v>XBOM</v>
    <v>XBOM</v>
    <v>Murasoli Maran Towers, 73, MRC Nagar Main Road, MRC Nagar, CHENNAI, TAMIL NADU, 600028 IN</v>
    <v>577.95000000000005</v>
    <v>Media &amp; Publishing</v>
    <v>Stock</v>
    <v>45716.438472222224</v>
    <v>1706</v>
    <v>554.95000000000005</v>
    <v>237534500000</v>
    <v>SUN TV NETWORK LIMITED</v>
    <v>SUN TV NETWORK LIMITED</v>
    <v>574.9</v>
    <v>13.08</v>
    <v>579.85</v>
    <v>556.95000000000005</v>
    <v>556.95000000000005</v>
    <v>394084600</v>
    <v>532733</v>
    <v>SUN TV NETWORK LIMITED (XBOM:532733)</v>
    <v>8211</v>
    <v>340840</v>
    <v>1985</v>
  </rv>
  <rv s="2">
    <v>2688</v>
  </rv>
  <rv s="13">
    <v>en-GB</v>
    <v>ahgjw7</v>
    <v>268435456</v>
    <v>1</v>
    <v>Powered by Refinitiv</v>
    <v>23</v>
    <v>SUNDARAM FINANCE LIMITED (XBOM:590071)</v>
    <v>2</v>
    <v>41</v>
    <v>Finance</v>
    <v>40</v>
    <v>5528.85</v>
    <v>3625</v>
    <v>0.97599999999999998</v>
    <v>-59.95</v>
    <v>-4.2160000000000001E-3</v>
    <v>-1.3116000000000001E-2</v>
    <v>-19.100000000000001</v>
    <v>INR</v>
    <v>Sundaram Finance Limited is an India-based non-banking finance company. The Company, together with its subsidiaries and joint venture, is engaged in the business of financing of commercial vehicles, cars, construction equipment, other vehicles and housing finance in the retail segment, business of investments, mutual funds, general insurance, retail distribution of a wide array of financial services and products, information technology, business processing and support services. Its segments include Asset Financing and Others. The Company's subsidiaries include Sundaram Finance Holdings Limited, Sundaram Home Finance Limited, Sundaram Asset Management Company Limited, Sundaram Trustee Company Limited, LGF Services Limited, Sundaram Fund Services Limited, Sundaram Business Services Limited, Sundaram Alternate Assets Limited, and LGF Services Limited.</v>
    <v>5059</v>
    <v>Bombay Stock Exchange</v>
    <v>XBOM</v>
    <v>XBOM</v>
    <v>21, Patullos Road, CHENNAI, TAMIL NADU, 600002 IN</v>
    <v>4574.3500000000004</v>
    <v>Banking Services</v>
    <v>Stock</v>
    <v>45716.438449074078</v>
    <v>1709</v>
    <v>4300.05</v>
    <v>493606600000</v>
    <v>SUNDARAM FINANCE LIMITED</v>
    <v>SUNDARAM FINANCE LIMITED</v>
    <v>4300.05</v>
    <v>31.49</v>
    <v>4570.8500000000004</v>
    <v>4510.8999999999996</v>
    <v>4510.8999999999996</v>
    <v>110189900</v>
    <v>590071</v>
    <v>SUNDARAM FINANCE LIMITED (XBOM:590071)</v>
    <v>1707</v>
    <v>76690</v>
    <v>1954</v>
  </rv>
  <rv s="2">
    <v>2690</v>
  </rv>
  <rv s="13">
    <v>en-GB</v>
    <v>ah85m7</v>
    <v>268435456</v>
    <v>1</v>
    <v>Powered by Refinitiv</v>
    <v>23</v>
    <v>SUNDRAM FASTENERS LIMITED (XBOM:500403)</v>
    <v>2</v>
    <v>41</v>
    <v>Finance</v>
    <v>40</v>
    <v>1504.1</v>
    <v>922.75</v>
    <v>1.2216</v>
    <v>-27.35</v>
    <v>-1.3930000000000001E-3</v>
    <v>-2.8506E-2</v>
    <v>-1.3</v>
    <v>INR</v>
    <v>Sundram Fasteners Limited is an India-based company. The Company is engaged in the manufacture and sale of bolts and nuts, water and oil pumps, sintered products, cold extruded components, hot and warm forged parts, radiator caps and other parts, which have applications primarily in the automobile industry. Its product range includes high-tensile fasteners, powder metallurgy, cold extruded parts, hot forged, powertrain components, pumps and assemblies, iron powder, and radiator caps. Its high tensile fasteners product range includes wind energy fasteners and automotive fasteners, and aerospace and aviation fasteners. Its cold extrusion product range includes gear blanks, transmission shafts, starter sleeves and pinions and fan hubs, among others. Its hot forged parts include connecting rods, crankshaft sprockets and stainless-steel turbocharger parts, among others. Its power train components include turbine shafts, output shafts and clutch hub, crankshaft sprockets, and others.</v>
    <v>3058</v>
    <v>Bombay Stock Exchange</v>
    <v>XBOM</v>
    <v>XBOM</v>
    <v>98 - A, VII Floor, Dr.Radhakrishnan Salai, Mylapore, CHENNAI, TAMIL NADU, 600004 IN</v>
    <v>962.95</v>
    <v>Automobiles &amp; Auto Parts</v>
    <v>Stock</v>
    <v>45716.438472222224</v>
    <v>1712</v>
    <v>922.75</v>
    <v>204307800000</v>
    <v>SUNDRAM FASTENERS LIMITED</v>
    <v>SUNDRAM FASTENERS LIMITED</v>
    <v>949.95</v>
    <v>37.020000000000003</v>
    <v>959.45</v>
    <v>932.1</v>
    <v>932.1</v>
    <v>210128400</v>
    <v>500403</v>
    <v>SUNDRAM FASTENERS LIMITED (XBOM:500403)</v>
    <v>1293</v>
    <v>139880</v>
    <v>1962</v>
  </rv>
  <rv s="2">
    <v>2692</v>
  </rv>
  <rv s="13">
    <v>en-GB</v>
    <v>ah9ohw</v>
    <v>268435456</v>
    <v>1</v>
    <v>Powered by Refinitiv</v>
    <v>23</v>
    <v>SUNTECK REALTY LIMITED (XBOM:512179)</v>
    <v>2</v>
    <v>41</v>
    <v>Finance</v>
    <v>40</v>
    <v>698.35</v>
    <v>358</v>
    <v>1.143</v>
    <v>-12.2</v>
    <v>4.3809999999999995E-3</v>
    <v>-3.2185999999999999E-2</v>
    <v>1.6</v>
    <v>INR</v>
    <v>Sunteck Realty Limited is an India-based company, which is engaged in the activities of real estate development of residential and commercial projects. It is engaged in construction and development of real estate and allied activities. It has a portfolio of about 52.5 million square feet spread across 32 projects. The Company’s projects are under six brands, such as Signature, Signia, Sunteck City, Sunteck World and commercial and retail under Sunteck labels. Its residential projects include uber luxury, ultra luxury, premium luxury, marquee luxury, and aspirational luxury. Its commercial and retail projects include Sunteck Pinnacle, Sunteck Crest, Sunteck Promenade, Sunteck Icon, 5th Avenue, SunteckCity, Sunteck Centre, Sunteck Grandeur, Sunteck Kanaka, Sunteck BKC 51. The Company's subsidiaries include Advaith Infraprojects Private Limited, Clarissa Facility Management LLP, Sunteck Lifestyle International Private Limited (Mauritius), Sunteck Property Holdings Private Limited.</v>
    <v>587</v>
    <v>Bombay Stock Exchange</v>
    <v>XBOM</v>
    <v>XBOM</v>
    <v>5th Floor, Sunteck Centre, 37.40 subhash Road. Vile Parie (East) ,, MUMBAI, MAHARASHTRA, 400057 IN</v>
    <v>374.85</v>
    <v>Real Estate Operations</v>
    <v>Stock</v>
    <v>45716.438472222224</v>
    <v>1715</v>
    <v>358</v>
    <v>55416820000</v>
    <v>SUNTECK REALTY LIMITED</v>
    <v>SUNTECK REALTY LIMITED</v>
    <v>373</v>
    <v>27.21</v>
    <v>379.05</v>
    <v>366.85</v>
    <v>366.85</v>
    <v>146489100</v>
    <v>512179</v>
    <v>SUNTECK REALTY LIMITED (XBOM:512179)</v>
    <v>28809</v>
    <v>325330</v>
    <v>1981</v>
  </rv>
  <rv s="2">
    <v>2694</v>
  </rv>
  <rv s="13">
    <v>en-GB</v>
    <v>btyogh</v>
    <v>268435456</v>
    <v>1</v>
    <v>Powered by Refinitiv</v>
    <v>23</v>
    <v>SUVEN PHARMACEUTICALS LIMITED (XBOM:543064)</v>
    <v>2</v>
    <v>41</v>
    <v>Finance</v>
    <v>40</v>
    <v>1359</v>
    <v>597</v>
    <v>1.6217999999999999</v>
    <v>62.4</v>
    <v>3.9909999999999998E-3</v>
    <v>5.3906999999999997E-2</v>
    <v>4.8499999999999996</v>
    <v>INR</v>
    <v>Suven Pharmaceuticals Limited is an India-based biopharmaceutical company. The Company is engaged in the business of contract development and manufacturing organization (CDMO). It is primarily engaged in the business of development and manufacturing of new chemical entity (NCE) based intermediates, active pharmaceutical ingredients (API), specialty chemicals and formulated drugs under contract research and manufacturing services for global pharmaceutical, biotechnology and chemical companies. The Company operates through manufacturing (CRAMS) - bulk drugs &amp; intermediates under contract services products are developed and produced on an exclusive basis under contract manufacturing services. Its geographical segments include India, the USA, Europe, and the Rest of the world. Its manufacturing capabilities for NCEs include real-time formulation development support for adaptive clinical trials and reduced production costs with novel dosage forms that minimize R&amp;D iteration.</v>
    <v>1052</v>
    <v>Bombay Stock Exchange</v>
    <v>XBOM</v>
    <v>XBOM</v>
    <v>202, A-Wing, Galaxy Towers, Plot No-1, Hyderabad Knowledge City,, TSIIC, Raidurg, Serilingampally,, RANGAREDDY, TELANGANA, 500081 IN</v>
    <v>1243.2</v>
    <v>Pharmaceuticals</v>
    <v>Stock</v>
    <v>45716.438506944447</v>
    <v>1718</v>
    <v>1124.55</v>
    <v>294760800000</v>
    <v>SUVEN PHARMACEUTICALS LIMITED</v>
    <v>SUVEN PHARMACEUTICALS LIMITED</v>
    <v>1154.4000000000001</v>
    <v>105.58</v>
    <v>1157.55</v>
    <v>1219.95</v>
    <v>1219.95</v>
    <v>254565000</v>
    <v>543064</v>
    <v>SUVEN PHARMACEUTICALS LIMITED (XBOM:543064)</v>
    <v>14311</v>
    <v>1135130</v>
    <v>2018</v>
  </rv>
  <rv s="2">
    <v>2696</v>
  </rv>
  <rv s="13">
    <v>en-GB</v>
    <v>ahdr77</v>
    <v>268435456</v>
    <v>1</v>
    <v>Powered by Refinitiv</v>
    <v>23</v>
    <v>SUZLON ENERGY LIMITED (XBOM:532667)</v>
    <v>2</v>
    <v>41</v>
    <v>Finance</v>
    <v>40</v>
    <v>86.04</v>
    <v>35.49</v>
    <v>1.6311</v>
    <v>-2.37</v>
    <v>2.2109999999999999E-3</v>
    <v>-4.5481000000000001E-2</v>
    <v>0.11</v>
    <v>INR</v>
    <v>Suzlon Energy Limited is a renewable energy solutions provider. The Company specializes in the design, development, manufacturing, installation and maintenance of wind turbines and related renewable energy components. It manufactures wind turbine generators (WTGs) and related components of various capacities. Its products include S144 Wind Turbine Generator, S133 Wind Turbine Generator and S120 Wind Turbine Generator. The S144 is extendable depending on the site’s wind conditions. These products offer hub heights up to 160 meters (m). The fleet delivers 40-43% higher generation over the S120. 10-12% higher generation over S133. The S133 is extendable up to 3.0 megawatts (MW) depending on the site's wind conditions. The S120 2.1 MW is available in three variants with towers up to 140 m hub height. Its services include operations and maintenance services, leadership, optimization and digitalization, value-added services and products, and multi-brand operation and maintenance services.</v>
    <v>5969</v>
    <v>Bombay Stock Exchange</v>
    <v>XBOM</v>
    <v>XBOM</v>
    <v>One Earth, Hadapsar, PUNE, MAHARASHTRA, 411028 IN</v>
    <v>51.87</v>
    <v>Renewable Energy</v>
    <v>Stock</v>
    <v>45716.43849537037</v>
    <v>826</v>
    <v>49.5</v>
    <v>744944200000</v>
    <v>SUZLON ENERGY LIMITED</v>
    <v>SUZLON ENERGY LIMITED</v>
    <v>51.29</v>
    <v>61.94</v>
    <v>52.11</v>
    <v>49.74</v>
    <v>49.85</v>
    <v>13657300000</v>
    <v>532667</v>
    <v>SUZLON ENERGY LIMITED (XBOM:532667)</v>
    <v>5216006</v>
    <v>47502300</v>
    <v>1995</v>
  </rv>
  <rv s="2">
    <v>2698</v>
  </rv>
  <rv s="13">
    <v>en-GB</v>
    <v>ah8hxm</v>
    <v>268435456</v>
    <v>1</v>
    <v>Powered by Refinitiv</v>
    <v>23</v>
    <v>SWAN ENERGY LIMITED (XBOM:503310)</v>
    <v>2</v>
    <v>41</v>
    <v>Finance</v>
    <v>40</v>
    <v>809.7</v>
    <v>398</v>
    <v>0.51319999999999999</v>
    <v>-10.25</v>
    <v>1.2260000000000001E-3</v>
    <v>-2.4519000000000003E-2</v>
    <v>0.5</v>
    <v>INR</v>
    <v>Swan Energy Limited is an India-based petrochemicals and textile company. The Company’s segments include Textile, Energy, Construction/Others, Distribution &amp; Development, Warehousing, Manufacturing and Power Generation. The Company’s business verticals include oil and gas, petrochemical manufacturing and trading, textiles and realty. It is implementing a greenfield liquefied natural gas (LNG) port project. The project comprises the development of LNG port facilities utilizing a floating, storage, and regasification unit (FSRU) for LNG receipt, storage, regasification, and send-out. It is also engaged in dyeing and printing a range of fabrics, including cotton, cotton blend fabrics like polyester cotton, linen and viscose fabrics with Lycra and non-Lycra options. It has developed two property projects in Mumbai, a commercial information technology (IT) park at Kurla and a residential complex at Sewri. It is also engaged in the production of petrochemical products.</v>
    <v>137</v>
    <v>Bombay Stock Exchange</v>
    <v>XBOM</v>
    <v>XBOM</v>
    <v>6, Feltham House, 2nd Floor, 10 J.N. Heredia Marg, Ballard Estate, MUMBAI, MAHARASHTRA, 400001 IN</v>
    <v>416.5</v>
    <v>Textiles &amp; Apparel</v>
    <v>Stock</v>
    <v>45716.438483796293</v>
    <v>1721</v>
    <v>398</v>
    <v>134958900000</v>
    <v>SWAN ENERGY LIMITED</v>
    <v>SWAN ENERGY LIMITED</v>
    <v>411.4</v>
    <v>15.59</v>
    <v>418.05</v>
    <v>407.8</v>
    <v>408.3</v>
    <v>313456900</v>
    <v>503310</v>
    <v>SWAN ENERGY LIMITED (XBOM:503310)</v>
    <v>107490</v>
    <v>4443700</v>
    <v>1909</v>
  </rv>
  <rv s="2">
    <v>2700</v>
  </rv>
  <rv s="13">
    <v>en-GB</v>
    <v>ahfmhw</v>
    <v>268435456</v>
    <v>1</v>
    <v>Powered by Refinitiv</v>
    <v>23</v>
    <v>SYNGENE INTERNATIONAL LIMITED (XBOM:539268)</v>
    <v>2</v>
    <v>41</v>
    <v>Finance</v>
    <v>40</v>
    <v>960</v>
    <v>608</v>
    <v>1.0277000000000001</v>
    <v>-24.7</v>
    <v>2.2989999999999998E-3</v>
    <v>-3.6473999999999999E-2</v>
    <v>1.5</v>
    <v>INR</v>
    <v>Syngene International Limited is an integrated research, development, and manufacturing services company. The Company is engaged in providing contract research and manufacturing services from lead generation to clinical supplies to pharmaceutical and biotechnology companies. Its services include drug discovery and development capabilities in medicinal chemistry, biology, in vivo pharmacology, toxicology, custom synthesis, process research and development (R&amp;D), current good manufacturing practice (cGMP) manufacturing, formulation, and analytical development, along with clinical development services. It offers SynVent, a therapeutic discovery and development platform for executing drug discovery projects. Its business divisions include discovery services, R&amp;D centers, development services, and manufacturing services. It serves the pharmaceuticals, biotechnology, nutrition, animal health, consumer goods, and specialty chemicals. It operates multi-modal biologics manufacturing facility.</v>
    <v>6510</v>
    <v>Bombay Stock Exchange</v>
    <v>XBOM</v>
    <v>XBOM</v>
    <v>Syngene International Ltd, Biocon Park, SEZ,, Bommasandra Industrial Area - Phase-IV, Jigani Link Road, BANGALORE, KARNATAKA, 560099 IN</v>
    <v>675.35</v>
    <v>Biotechnology &amp; Medical Research</v>
    <v>Stock</v>
    <v>45716.438483796293</v>
    <v>1724</v>
    <v>649.79999999999995</v>
    <v>276495600000</v>
    <v>SYNGENE INTERNATIONAL LIMITED</v>
    <v>SYNGENE INTERNATIONAL LIMITED</v>
    <v>674.6</v>
    <v>53.84</v>
    <v>677.2</v>
    <v>652.5</v>
    <v>654</v>
    <v>401358100</v>
    <v>539268</v>
    <v>SYNGENE INTERNATIONAL LIMITED (XBOM:539268)</v>
    <v>12841</v>
    <v>992110</v>
    <v>1993</v>
  </rv>
  <rv s="2">
    <v>2702</v>
  </rv>
  <rv s="20">
    <v>en-GB</v>
    <v>c7772w</v>
    <v>268435456</v>
    <v>1</v>
    <v>Powered by Refinitiv</v>
    <v>42</v>
    <v>SYRMA SGS TECHNOLOGY LIMITED (XBOM:543573)</v>
    <v>6</v>
    <v>41</v>
    <v>Finance</v>
    <v>40</v>
    <v>646.5</v>
    <v>376.3</v>
    <v>1.3959999999999999</v>
    <v>0.65</v>
    <v>3.019E-3</v>
    <v>1.5679999999999999E-3</v>
    <v>1.25</v>
    <v>INR</v>
    <v>Syrma SGS Technology Limited is an India-based electronic manufacturing services company engaged in providing electronic system design and manufacturing. The Company is engaged in the business of manufacturing various electronic sub-assemblies, assemblies and box builds, disk drives, memory modules, power supplies / adapters, fiber optic assemblies, magnetic induction coils and radio frequency identification (RFID) products and other electronic products. Its services include electronic manufacturing, engineering &amp; technology, RFID, MedTech ODM and magnetics. It supplies complete high-level assemblies, including PCBAs, enclosures, wire harnesses, testing and custom packing. Its engineering &amp; technology services include product engineering, digital engineering, design studio and prototyping. Its MedTech products include Aesthetic Devices, Diagnostic Devices, Wearable Devices, Microcurrent Devices and Neubie- Neuro Muscular Stimulation Devices.</v>
    <v>764</v>
    <v>Bombay Stock Exchange</v>
    <v>XBOM</v>
    <v>XBOM</v>
    <v>Plot B27, Phase II, Zone B, MEPZ-SEZ, Sanatorium, Tambaram, CHENNAI, TAMIL NADU, 600045 IN</v>
    <v>421</v>
    <v>Electronic Equipment &amp; Parts</v>
    <v>Stock</v>
    <v>45716.43849537037</v>
    <v>406.5</v>
    <v>73861100000</v>
    <v>SYRMA SGS TECHNOLOGY LIMITED</v>
    <v>SYRMA SGS TECHNOLOGY LIMITED</v>
    <v>412.35</v>
    <v>53.04</v>
    <v>414.65</v>
    <v>415.3</v>
    <v>415.3</v>
    <v>178000000</v>
    <v>543573</v>
    <v>SYRMA SGS TECHNOLOGY LIMITED (XBOM:543573)</v>
    <v>43898</v>
    <v>931050</v>
    <v>2004</v>
  </rv>
  <rv s="2">
    <v>2704</v>
  </rv>
  <rv s="24">
    <v>en-GB</v>
    <v>c7d43m</v>
    <v>268435456</v>
    <v>1</v>
    <v>Powered by Refinitiv</v>
    <v>50</v>
    <v>TAMILNAD MERCANTILE BANK LIMITED (XBOM:543596)</v>
    <v>6</v>
    <v>51</v>
    <v>Finance</v>
    <v>40</v>
    <v>509.95</v>
    <v>408.2</v>
    <v>-6.65</v>
    <v>-1.2210000000000001E-3</v>
    <v>-1.5998999999999999E-2</v>
    <v>-0.5</v>
    <v>INR</v>
    <v>Tamilnad Mercantile Bank Limited (the Bank) is an India-based banking company. The Bank is engaged in providing a wide range of banking and financial services involving retail, corporate banking and para-banking activities, in addition to treasury and foreign exchange business. Its segments include Treasury, Corporate and Wholesale Banking, Retail Banking, and Other Banking Operations. It offers banking products and services to retail, micro, small and medium enterprises (MSME), agricultural and corporate customers. The Banks's retail asset products include home loans, personal loans, auto loans, educational loans, business loans as well as security-backed loans of various types to its retail customers. For corporate customers, it offers various loans to corporates, in textiles and other industries, with its assortment of banking products and services including working capital, term financial, trade financial, foreign exchange business funding in domestic and foreign currencies.</v>
    <v>4602</v>
    <v>Bombay Stock Exchange</v>
    <v>XBOM</v>
    <v>XBOM</v>
    <v>57, V. E. Road, THOOTHUKUDI, TAMIL NADU, 628002 IN</v>
    <v>416.25</v>
    <v>Banking Services</v>
    <v>Stock</v>
    <v>45716.43849537037</v>
    <v>408.2</v>
    <v>65652520000</v>
    <v>TAMILNAD MERCANTILE BANK LIMITED</v>
    <v>TAMILNAD MERCANTILE BANK LIMITED</v>
    <v>414.1</v>
    <v>5.73</v>
    <v>415.65</v>
    <v>409</v>
    <v>409</v>
    <v>158351500</v>
    <v>543596</v>
    <v>TAMILNAD MERCANTILE BANK LIMITED (XBOM:543596)</v>
    <v>2848</v>
    <v>57040</v>
    <v>1921</v>
  </rv>
  <rv s="2">
    <v>2706</v>
  </rv>
  <rv s="13">
    <v>en-GB</v>
    <v>ahdz1h</v>
    <v>268435456</v>
    <v>1</v>
    <v>Powered by Refinitiv</v>
    <v>23</v>
    <v>TANLA PLATFORMS LIMITED (XBOM:532790)</v>
    <v>2</v>
    <v>41</v>
    <v>Finance</v>
    <v>40</v>
    <v>1086.05</v>
    <v>432.6</v>
    <v>2.0215999999999998</v>
    <v>-22.85</v>
    <v>-2.2890000000000001E-4</v>
    <v>-4.9701000000000002E-2</v>
    <v>-0.1</v>
    <v>INR</v>
    <v>Tanla Platforms Limited is an India-based company, which is engaged in providing application to person (A2P) messaging platform. The Company develops and delivers cutting-edge technology and products which meet the discerning needs of a diverse clientele, from enterprises to carriers across geographies. The Company transforms digital interactions by empowering users and enabling enterprises through a communications platform as a service (CPaaS) business. Its Tubloq.ai is an advancement that integrates cutting-edge generative artificial intelligence (AI) technology to benefit enterprises, telcos, regulators, and users. The Company's subsidiaries include Tanla Mobile Asia Pacific Pte Ltd, Capitalsiri Investments Private Limited, and ValueFirst Digital Media Private Limited.</v>
    <v>259</v>
    <v>Bombay Stock Exchange</v>
    <v>XBOM</v>
    <v>XBOM</v>
    <v>Tanla Technology Centre, Madhapur, HYDERABAD, TELANGANA, 500081 IN</v>
    <v>456.5</v>
    <v>Software &amp; IT Services</v>
    <v>Stock</v>
    <v>45716.438506944447</v>
    <v>1729</v>
    <v>432.6</v>
    <v>64286520000</v>
    <v>TANLA PLATFORMS LIMITED</v>
    <v>TANLA PLATFORMS LIMITED</v>
    <v>454.85</v>
    <v>11.88</v>
    <v>459.75</v>
    <v>436.9</v>
    <v>436.8</v>
    <v>134617400</v>
    <v>532790</v>
    <v>TANLA PLATFORMS LIMITED (XBOM:532790)</v>
    <v>66345</v>
    <v>742530</v>
    <v>1995</v>
  </rv>
  <rv s="2">
    <v>2708</v>
  </rv>
  <rv s="19">
    <v>en-GB</v>
    <v>ah8aoc</v>
    <v>268435456</v>
    <v>1</v>
    <v>Powered by Refinitiv</v>
    <v>38</v>
    <v>TATA CHEMICALS LIMITED (XBOM:500770)</v>
    <v>2</v>
    <v>39</v>
    <v>Finance</v>
    <v>40</v>
    <v>1349.7</v>
    <v>765.3</v>
    <v>1.4141999999999999</v>
    <v>-24.5</v>
    <v>3.6649999999999999E-3</v>
    <v>-3.0543000000000001E-2</v>
    <v>2.85</v>
    <v>INR</v>
    <v>Tata Chemicals Limited is an India-based sustainable chemistry solutions company. The Company's segments include Basic Chemistry Products and Specialty Products. Basic Chemistry Products segment comprises inorganic chemicals, such as soda ash, salt and sodium bicarbonate. These inorganic chemicals service industries, such as glass (automotive, architectural and container), detergent, food, pharma, animal feed and industrial chemicals. It has manufacturing operations across four continents: North America (United States of America), Europe (United Kingdom), Africa (Kenya) and Asia (India). Specialty Products segment includes three products: specialty silica, prebiotics and Agri inputs. Its specialty silica range serves food, rubber and tire industry. Its prebiotics and formulations are targeted at food, animal feed and pharmaceutical applications. The Company's subsidiary, Rallis India Limited, produces and markets a range of Agri inputs including seeds for Indian and overseas farmers.</v>
    <v>4644</v>
    <v>Bombay Stock Exchange</v>
    <v>XBOM</v>
    <v>XBOM</v>
    <v>Bombay House, 24 Homi Mody Street Fort, MUMBAI, MAHARASHTRA, 400001 IN</v>
    <v>800.95</v>
    <v>Chemicals</v>
    <v>Stock</v>
    <v>45716.438506944447</v>
    <v>829</v>
    <v>765.3</v>
    <v>210861800000</v>
    <v>TATA CHEMICALS LIMITED</v>
    <v>TATA CHEMICALS LIMITED</v>
    <v>800.95</v>
    <v>802.15</v>
    <v>777.65</v>
    <v>780.5</v>
    <v>254756300</v>
    <v>500770</v>
    <v>TATA CHEMICALS LIMITED (XBOM:500770)</v>
    <v>62678</v>
    <v>467750</v>
    <v>1939</v>
  </rv>
  <rv s="2">
    <v>2710</v>
  </rv>
  <rv s="15">
    <v>en-GB</v>
    <v>ccstfr</v>
    <v>268435456</v>
    <v>1</v>
    <v>Powered by Refinitiv</v>
    <v>29</v>
    <v>Tata Communications Limited (XBOM:100483)</v>
    <v>6</v>
    <v>30</v>
    <v>Finance</v>
    <v>31</v>
    <v>1979</v>
    <v>1969</v>
    <v>1.9815</v>
    <v>INR</v>
    <v>Tata Communications Limited is an India-based company, which is a global digital ecosystem enabler. It offers digital transformation of enterprises globally. The Company’s segments include Voice Solutions, Data Services, Payment Solutions, Transformation Services, Real Estate and Campaign Registry. The Voice Solutions segment includes international and national long distance voice services. The Data Services segment includes core and Nextgen connectivity services, digital platforms and connected services. The Payment Solutions segment includes end-to-end automated teller machine (ATM) deployment, end-to-end point of sale (POS) enablement, hosted core banking, end to end financial inclusion and card issuance and related managed services and switching services to the banking sector. The Transformation Services segment includes the business of providing telecommunication network management and support services. The Real Estate segment includes lease rentals for premises given on lease.</v>
    <v>14038</v>
    <v>Bombay Stock Exchange</v>
    <v>XBOM</v>
    <v>XBOM</v>
    <v>Plot No. C21 &amp; C36, G Block, Bandra, Kurla Complex, MUMBAI, MAHARASHTRA, 400098 IN</v>
    <v>1979</v>
    <v>Telecommunications Services</v>
    <v>Stock</v>
    <v>45379.438807870371</v>
    <v>1969</v>
    <v>572964000000</v>
    <v>Tata Communications Limited</v>
    <v>Tata Communications Limited</v>
    <v>1969</v>
    <v>50.36</v>
    <v>1979</v>
    <v>285000000</v>
    <v>100483</v>
    <v>Tata Communications Limited (XBOM:100483)</v>
    <v>2</v>
    <v>314900</v>
    <v>1986</v>
  </rv>
  <rv s="2">
    <v>2712</v>
  </rv>
  <rv s="13">
    <v>en-GB</v>
    <v>ahdn4c</v>
    <v>268435456</v>
    <v>1</v>
    <v>Powered by Refinitiv</v>
    <v>23</v>
    <v>TATA CONSULTANCY SERVICES LIMITED (XBOM:532540)</v>
    <v>2</v>
    <v>41</v>
    <v>Finance</v>
    <v>40</v>
    <v>4513.9799999999996</v>
    <v>3457.35</v>
    <v>0.63100000000000001</v>
    <v>-128.44999999999999</v>
    <v>-1.119E-3</v>
    <v>-3.5559E-2</v>
    <v>-3.9</v>
    <v>INR</v>
    <v>Tata Consultancy Services Limited (TCS) is an India-based company engaged in providing information technology (IT) services, consulting, and business solutions The business segments include Banking, Financial Services and Insurance; Manufacturing; Consumer Business; Communication, Media and Technology; Life Sciences and Healthcare and Others such as Energy, Resources and Utilities, s-Governance and Products. The Company’s products include TCS ADD, TCS BaNCS, TCS BFSI Platforms, TCS CHROMA, TCS Customer Intelligence &amp; Insights, TCS ERP on Cloud, TCS Intelligent Urban Exchange, Quartz-The Smart Ledgers, Jile, TCS Optumera, TCS TwinX, TCS TAP and TCS OmniStore. Its services portfolio consists of Artificial Intelligence, Cloud, Cognitive Business Operations, Consulting, Cybersecurity, Data and Analytics, Enterprise Solutions, Internet of Things (IoT) and Digital Engineering, TCS Interactive, TCS and AWS Cloud, TCS Enterprise Cloud, TCS and Google Cloud, TCS and Microsoft Cloud and others.</v>
    <v>607354</v>
    <v>Bombay Stock Exchange</v>
    <v>XBOM</v>
    <v>XBOM</v>
    <v>9th Floor Nirmal Building Nariman Point, MUMBAI, MAHARASHTRA, 400021 IN</v>
    <v>3599</v>
    <v>Software &amp; IT Services</v>
    <v>Stock</v>
    <v>45716.438506944447</v>
    <v>836</v>
    <v>3457.35</v>
    <v>13132030000000</v>
    <v>TATA CONSULTANCY SERVICES LIMITED</v>
    <v>TATA CONSULTANCY SERVICES LIMITED</v>
    <v>3588.8</v>
    <v>26.8</v>
    <v>3612.35</v>
    <v>3483.9</v>
    <v>3480</v>
    <v>3618087000</v>
    <v>532540</v>
    <v>TATA CONSULTANCY SERVICES LIMITED (XBOM:532540)</v>
    <v>95141</v>
    <v>2528660</v>
    <v>1995</v>
  </rv>
  <rv s="2">
    <v>2714</v>
  </rv>
  <rv s="13">
    <v>en-GB</v>
    <v>ah8azr</v>
    <v>268435456</v>
    <v>1</v>
    <v>Powered by Refinitiv</v>
    <v>23</v>
    <v>TATA CONSUMER PRODUCTS LIMITED (XBOM:500800)</v>
    <v>2</v>
    <v>41</v>
    <v>Finance</v>
    <v>40</v>
    <v>1254.01</v>
    <v>884</v>
    <v>0.95830000000000004</v>
    <v>-44.75</v>
    <v>1.7649999999999999E-3</v>
    <v>-4.4393000000000002E-2</v>
    <v>1.7</v>
    <v>INR</v>
    <v>Tata Consumer Products Limited is an India-based company engaged in trading, production and distribution of consumer products. The Company operates through two segments: Branded and Non-Branded. Branded segment is sub-categorized as India Business and International Business. Its India Business is engaged in the sale of branded tea, coffee and water, and sale of food products in various value-added forms. Its International Business is engaged in the sale of branded tea, coffee and water, and the sale of food products in various value-added forms. Its portfolio spans tea, coffee, water, ready-to-drink, salt, pulses, spices, ready-to-cook and ready-to-eat offerings, breakfast cereals, snacks and mini-meals. Its key beverage brands include Tata Tea, Tetley, Organic India, Eight O’Clock Coffee, Tata Coffee Grand, Himalayan Natural Mineral Water, Tata Copper+ and Tata Gluco+. Its food portfolio includes brands, such as Tata Salt, Tata Sampann, Tata Soulfull, Ching’s Secret and Smith &amp; Jones.</v>
    <v>3488</v>
    <v>Bombay Stock Exchange</v>
    <v>XBOM</v>
    <v>XBOM</v>
    <v>11/13, Botawala Building, 1st floor, Office #2-6 Horniman Circle Fort, MUMBAI, MAHARASHTRA, 400001 IN</v>
    <v>1001.55</v>
    <v>Food &amp; Tobacco</v>
    <v>Stock</v>
    <v>45716.438483796293</v>
    <v>1732</v>
    <v>957.2</v>
    <v>994288800000</v>
    <v>TATA CONSUMER PRODUCTS LIMITED</v>
    <v>TATA CONSUMER PRODUCTS LIMITED</v>
    <v>988.45</v>
    <v>85.74</v>
    <v>1008.05</v>
    <v>963.3</v>
    <v>965</v>
    <v>989489700</v>
    <v>500800</v>
    <v>TATA CONSUMER PRODUCTS LIMITED (XBOM:500800)</v>
    <v>80532</v>
    <v>1165580</v>
    <v>1962</v>
  </rv>
  <rv s="2">
    <v>2716</v>
  </rv>
  <rv s="13">
    <v>en-GB</v>
    <v>ah85xm</v>
    <v>268435456</v>
    <v>1</v>
    <v>Powered by Refinitiv</v>
    <v>23</v>
    <v>TATA ELXSI LIMITED (XBOM:500408)</v>
    <v>2</v>
    <v>41</v>
    <v>Finance</v>
    <v>40</v>
    <v>9082.9</v>
    <v>5306</v>
    <v>1.0025999999999999</v>
    <v>-147</v>
    <v>8.2220000000000004E-4</v>
    <v>-2.6440999999999999E-2</v>
    <v>4.45</v>
    <v>INR</v>
    <v>Tata Elxsi Limited is an India-based global design and technology services company. Its segments include system integration and support (SIS), and software development and services (SDS). SDS segment includes software design, development and testing and provides end-to-end offerings from ideation to market introduction, in the verticals of Transportation, Media &amp; Communication and Healthcare &amp; Life Sciences. SIS segment provides systems integration and solutions for specialized applications like Experience Centers, Training &amp; Safety, and Design Visualization. It DevOps Security, Cloud Managed Services, Migration and Network Security related services. TETHER, its flagship connected vehicle platform, is a cloud-based platform powered by Internet of things (IoT) and artificial intelligence/ machine learning (AI/ML). It supports clients in reimagining their products and services by applying design thinking and digital technologies such as IoT, cloud, mobility, virtual reality and AI.</v>
    <v>12969</v>
    <v>Bombay Stock Exchange</v>
    <v>XBOM</v>
    <v>XBOM</v>
    <v>ITPL Road,, Whitefield,, BANGALORE, KARNATAKA, 560048 IN</v>
    <v>5575.05</v>
    <v>Software &amp; IT Services</v>
    <v>Stock</v>
    <v>45716.438506944447</v>
    <v>839</v>
    <v>5306</v>
    <v>354745600000</v>
    <v>TATA ELXSI LIMITED</v>
    <v>TATA ELXSI LIMITED</v>
    <v>5539.75</v>
    <v>42.77</v>
    <v>5559.5</v>
    <v>5412.5</v>
    <v>5416.95</v>
    <v>62283600</v>
    <v>500408</v>
    <v>TATA ELXSI LIMITED (XBOM:500408)</v>
    <v>16027</v>
    <v>119770</v>
    <v>1989</v>
  </rv>
  <rv s="2">
    <v>2718</v>
  </rv>
  <rv s="13">
    <v>en-GB</v>
    <v>ah8cmw</v>
    <v>268435456</v>
    <v>1</v>
    <v>Powered by Refinitiv</v>
    <v>23</v>
    <v>TATA INVESTMENT CORPORATION LIMITED (XBOM:501301)</v>
    <v>2</v>
    <v>41</v>
    <v>Finance</v>
    <v>40</v>
    <v>9744.4</v>
    <v>5147.1499999999996</v>
    <v>0.80569999999999997</v>
    <v>116.8</v>
    <v>9.6579999999999999E-3</v>
    <v>1.9543999999999999E-2</v>
    <v>58.85</v>
    <v>INR</v>
    <v>Tata Investment Corporation Limited is an India-based non-banking financial company. The Company is primarily involved in investing in long-term investments, such as equity shares and equity-related securities. The Company’s activities primarily comprise of investing in listed and unlisted equity shares, debt instruments and mutual funds, and other of companies in a range of industries. The Company is subsidiary of Tata Sons Private Limited. Its primary sources of income consist of dividends, interest and gains on sale of long term of investments. It invests in various sectors, such as automobiles and auto components, banks, financial services, chemicals and fertilizers, engineering, construction and infrastructure, fast moving consumer goods and consumer durables, healthcare, information technology, Internet and software services, metals and mining, oil and natural resources, power generation and transmission, retail, and other.</v>
    <v>23</v>
    <v>Bombay Stock Exchange</v>
    <v>XBOM</v>
    <v>XBOM</v>
    <v>Elphinstone building, 10 Veer Nariman Road, MUMBAI, MAHARASHTRA, 400001 IN</v>
    <v>6196</v>
    <v>Investment Banking &amp; Investment Services</v>
    <v>Stock</v>
    <v>45716.438506944447</v>
    <v>1735</v>
    <v>5698.3</v>
    <v>312033800000</v>
    <v>TATA INVESTMENT CORPORATION LIMITED</v>
    <v>TATA INVESTMENT CORPORATION LIMITED</v>
    <v>5853.7</v>
    <v>90.28</v>
    <v>5976.35</v>
    <v>6093.15</v>
    <v>6152</v>
    <v>50595300</v>
    <v>501301</v>
    <v>TATA INVESTMENT CORPORATION LIMITED (XBOM:501301)</v>
    <v>14951</v>
    <v>338750</v>
    <v>1937</v>
  </rv>
  <rv s="2">
    <v>2720</v>
  </rv>
  <rv s="13">
    <v>en-GB</v>
    <v>ah89dm</v>
    <v>268435456</v>
    <v>1</v>
    <v>Powered by Refinitiv</v>
    <v>23</v>
    <v>TATA MOTORS LIMITED (XBOM:500570)</v>
    <v>2</v>
    <v>41</v>
    <v>Finance</v>
    <v>40</v>
    <v>1179.05</v>
    <v>618.45000000000005</v>
    <v>1.6546000000000001</v>
    <v>-27.65</v>
    <v>8.8630000000000002E-4</v>
    <v>-4.2657E-2</v>
    <v>0.55000000000000004</v>
    <v>INR</v>
    <v>Tata Motors Limited is an India-based global automobile manufacturer of cars, utility vehicles, pick-ups, trucks, and buses, offering a range of integrated, smart, and e-mobility solutions. The Company's segments include Automotive and Others. The Automotive segment consists of four reportable sub-segments: Tata Commercial Vehicles, Tata Passenger Vehicles, Jaguar Land Rover and Vehicle Financing. Its automotive business includes all activities relating to development, design, manufacture, assembly and sale of vehicles including financing thereof, as well as sale of related parts, accessories and services. The Others segment consists of information technology services and insurance broking services. With operations in India, the United Kingdom, South Korea, Thailand, South Africa and Indonesia, the Company markets its vehicles in Africa, the Middle East, Latin America, Southeast Asia, and the South Asian Association for Regional Cooperation (SAARC) countries.</v>
    <v>91496</v>
    <v>Bombay Stock Exchange</v>
    <v>XBOM</v>
    <v>XBOM</v>
    <v>A Block, Shivasagar Estate, Dr. Annie Besant Road, Worli, MUMBAI, MAHARASHTRA, 400018 IN</v>
    <v>645.65</v>
    <v>Automobiles &amp; Auto Parts</v>
    <v>Stock</v>
    <v>45716.438483796293</v>
    <v>842</v>
    <v>618.45000000000005</v>
    <v>2435475000000</v>
    <v>TATA MOTORS LIMITED</v>
    <v>TATA MOTORS LIMITED</v>
    <v>645.65</v>
    <v>5.68</v>
    <v>648.20000000000005</v>
    <v>620.54999999999995</v>
    <v>621.1</v>
    <v>3681189000</v>
    <v>500570</v>
    <v>TATA MOTORS LIMITED (XBOM:500570)</v>
    <v>1150251</v>
    <v>10124570</v>
    <v>1945</v>
  </rv>
  <rv s="2">
    <v>2722</v>
  </rv>
  <rv s="1">
    <v>en-GB</v>
    <v>ahkaa2</v>
    <v>268435456</v>
    <v>1</v>
    <v>Powered by Refinitiv</v>
    <v>0</v>
    <v>TATA STEEL LIMITED (XNSE:TATASTEEL)</v>
    <v>2</v>
    <v>3</v>
    <v>Finance</v>
    <v>4</v>
    <v>184.6</v>
    <v>122.62</v>
    <v>1.4129</v>
    <v>-1.49</v>
    <v>-1.0743000000000001E-2</v>
    <v>INR</v>
    <v>Tata Steel Limited is an India-based global steel company with an annual crude steel capacity of approximately 35 million tons per annum. The Company is primarily engaged in the business of manufacturing and distribution of steel products across the globe. The Company and its subsidiaries have a presence across the value chain of steel manufacturing, from mining and processing iron ore and coal to producing and distributing finished products. Its products include cold rolled (Non-branded), BP sheets, Galvano, HR commercial, hot rolled pickled and oiled and hot rolled skin passed pickled and oiled, high tensile steel strapping, pre-engineered buildings, projects/ tenders, construction and projects, and full hard cold rolled. The Company's brands include MagiZinc, Ymagine, Ympress, Contiflo, Strongbox, SAB Profil, Fischer Profil, Montana, Advantica, Fischertherm, Fischerfireproof, Montanatherm, Montapanel, Swiss Panel, Holorib, Serica, MagiZinc Auto, HyperForm, HILUMIN and Colorcoat.</v>
    <v>78321</v>
    <v>National Stock Exchange of India</v>
    <v>XNSE</v>
    <v>XNSE</v>
    <v>Bombay House, 24, Homi Modi Street, MUMBAI, MAHARASHTRA, 400001 IN</v>
    <v>137.80000000000001</v>
    <v>Metals &amp; Mining</v>
    <v>Stock</v>
    <v>45716.473657407405</v>
    <v>281</v>
    <v>134.06</v>
    <v>1711118000000</v>
    <v>TATA STEEL LIMITED</v>
    <v>TATA STEEL LIMITED</v>
    <v>137.80000000000001</v>
    <v>62.329000000000001</v>
    <v>138.69</v>
    <v>137.19999999999999</v>
    <v>12485450000</v>
    <v>TATASTEEL</v>
    <v>TATA STEEL LIMITED (XNSE:TATASTEEL)</v>
    <v>45540594</v>
    <v>30992420</v>
    <v>1907</v>
  </rv>
  <rv s="2">
    <v>2724</v>
  </rv>
  <rv s="9">
    <v>en-GB</v>
    <v>cbpa27</v>
    <v>268435456</v>
    <v>1</v>
    <v>Powered by Refinitiv</v>
    <v>17</v>
    <v>TATA TECHNOLOGIES LIMITED (XNSE:TATATECH)</v>
    <v>6</v>
    <v>3</v>
    <v>Finance</v>
    <v>4</v>
    <v>1159.19</v>
    <v>664.45</v>
    <v>1.169</v>
    <v>-43.5</v>
    <v>-6.0818000000000004E-2</v>
    <v>INR</v>
    <v>Tata Technologies Limited is an India-based global engineering services company. The Company offers product development and digital solutions, including turnkey solutions, to global original equipment manufacturers (OEMs) and their tier one suppliers. The Company operates through two segments: Services and Technology. Services segment includes outsourced engineering services for manufacturing clients and leveraging digital technology to optimize the way in which a manufacturing company conceives, develops, manufactures and services new products. The Technology Solutions include contains academia upskilling and reskilling solutions and value-added reselling of software applications and solutions. Through its products business, the Company resell third-party software applications, primarily product lifecycle management (PLM) software and solutions and provide value-added services such as consulting, implementation, systems integration and support.</v>
    <v>12641</v>
    <v>National Stock Exchange of India</v>
    <v>XNSE</v>
    <v>XNSE</v>
    <v>Plot No 25, Rajiv Gandhi Infotech Park, Hinjawadi, PUNE, MAHARASHTRA, 411 057 IN</v>
    <v>708.95</v>
    <v>Integrated Hardware &amp; Software</v>
    <v>Stock</v>
    <v>45716.473657407405</v>
    <v>664.45</v>
    <v>290154400000</v>
    <v>TATA TECHNOLOGIES LIMITED</v>
    <v>TATA TECHNOLOGIES LIMITED</v>
    <v>700.5</v>
    <v>44.97</v>
    <v>715.25</v>
    <v>671.75</v>
    <v>405668500</v>
    <v>TATATECH</v>
    <v>TATA TECHNOLOGIES LIMITED (XNSE:TATATECH)</v>
    <v>3334724</v>
    <v>866570</v>
    <v>1994</v>
  </rv>
  <rv s="2">
    <v>2726</v>
  </rv>
  <rv s="1">
    <v>en-GB</v>
    <v>ahkfnm</v>
    <v>268435456</v>
    <v>1</v>
    <v>Powered by Refinitiv</v>
    <v>0</v>
    <v>TATA TELESERVICES (MAHARASHTRA) LIMITED (XNSE:TTML)</v>
    <v>2</v>
    <v>3</v>
    <v>Finance</v>
    <v>4</v>
    <v>111.4</v>
    <v>59</v>
    <v>1.0116000000000001</v>
    <v>-3.65</v>
    <v>-5.7780999999999999E-2</v>
    <v>INR</v>
    <v>Tata Teleservices (Maharashtra) Limited is engaged in the business of providing telecommunication services. The Company, equipped with Unified Licenses (UL)-Access Service Authorization, operates in Mumbai and Maharashtra License Service Area (LSA), serving the regions of Maharashtra and Goa. Operating under the brand name of Tata Tele Business Services, the Company offers a comprehensive suite of smart digital solutions comprising digital connectivity, collaboration and productivity, cloud communications, omnichannel customer engagement solutions, cybersecurity solutions, marketing solutions and cloud infrastructure solutions. Its solutions include Smartflo Suite of Solutions, Smart Workspace Solutions, Digital Connectivity Solutions, and Cloud Infrastructure Solutions. Smartflo Suite of Solutions includes Smartflo Cloud Communication Suite, Smartflo WhatsApp Business Platform, and Smartflo UCaaS. Smart Workspace Solutions include Microsoft 365, Zoom Communications, and others.</v>
    <v>385</v>
    <v>National Stock Exchange of India</v>
    <v>XNSE</v>
    <v>XNSE</v>
    <v>D-26, TTC Industrial Area, MIDC Sanpada P.O. Turbhe, NAVI MUMBAI, MAHARASHTRA, 400703 IN</v>
    <v>62.12</v>
    <v>Telecommunications Services</v>
    <v>Stock</v>
    <v>45716.473657407405</v>
    <v>1738</v>
    <v>59</v>
    <v>125056700000</v>
    <v>TATA TELESERVICES (MAHARASHTRA) LIMITED</v>
    <v>TATA TELESERVICES (MAHARASHTRA) LIMITED</v>
    <v>62.12</v>
    <v>0</v>
    <v>63.17</v>
    <v>59.52</v>
    <v>1954928000</v>
    <v>TTML</v>
    <v>TATA TELESERVICES (MAHARASHTRA) LIMITED (XNSE:TTML)</v>
    <v>3949115</v>
    <v>4000150</v>
    <v>1995</v>
  </rv>
  <rv s="2">
    <v>2728</v>
  </rv>
  <rv s="13">
    <v>en-GB</v>
    <v>ahdwnm</v>
    <v>268435456</v>
    <v>1</v>
    <v>Powered by Refinitiv</v>
    <v>23</v>
    <v>TECH MAHINDRA LIMITED (XBOM:532755)</v>
    <v>2</v>
    <v>41</v>
    <v>Finance</v>
    <v>40</v>
    <v>1807.4</v>
    <v>1163.7</v>
    <v>0.92430000000000001</v>
    <v>-98.3</v>
    <v>-1.9480000000000001E-3</v>
    <v>-6.1932999999999995E-2</v>
    <v>-2.9</v>
    <v>INR</v>
    <v>Tech Mahindra Limited is an India-based global consulting service and systems integrator. The Company is a global specialist in digital transformation, consulting and business re-engineering, with extensive digital competencies encompassing next-generation technologies. The Company operates through two segments: Information Technology (IT) Services and Business Processing Outsourcing (BPO). Its geographical segments include the Americas, Europe region, India and the Rest of the world. The Company’s capabilities include Strategy &amp; Consulting, Application Services, Cloud &amp; Infrastructure Services, Engineering Services, Network Services, Data Analytics, Digital Enterprise Applications, Business Process Services, Next Gen Services, and Sustainability Services. The Company serves industries, including communications, energy and utilities, healthcare and life sciences, insurance, manufacturing, media and entertainment, oil and gas, private equity, and professional services.</v>
    <v>154273</v>
    <v>Bombay Stock Exchange</v>
    <v>XBOM</v>
    <v>XBOM</v>
    <v>Sharda Centre, Off Karve Road, PUNE, MAHARASHTRA, 411004 IN</v>
    <v>1568.6</v>
    <v>Software &amp; IT Services</v>
    <v>Stock</v>
    <v>45716.438483796293</v>
    <v>1741</v>
    <v>1480</v>
    <v>1560347000000</v>
    <v>TECH MAHINDRA LIMITED</v>
    <v>TECH MAHINDRA LIMITED</v>
    <v>1561.2</v>
    <v>37.520000000000003</v>
    <v>1587.2</v>
    <v>1488.9</v>
    <v>1486</v>
    <v>978918500</v>
    <v>532755</v>
    <v>TECH MAHINDRA LIMITED (XBOM:532755)</v>
    <v>48264</v>
    <v>1535110</v>
    <v>1986</v>
  </rv>
  <rv s="2">
    <v>2730</v>
  </rv>
  <rv s="1">
    <v>en-GB</v>
    <v>ahkbhw</v>
    <v>268435456</v>
    <v>1</v>
    <v>Powered by Refinitiv</v>
    <v>0</v>
    <v>TEJAS NETWORKS LIMITED (XNSE:TEJASNET)</v>
    <v>2</v>
    <v>3</v>
    <v>Finance</v>
    <v>4</v>
    <v>1495</v>
    <v>651.25</v>
    <v>1.5773999999999999</v>
    <v>-29.85</v>
    <v>-4.0308000000000004E-2</v>
    <v>INR</v>
    <v>Tejas Networks Limited is a wireline and wireless telecom and data networking products company. The Company designs, develops and manufactures products for building high-speed communication networks that carry voice, data and video traffic from fixed line, mobile and broadband networks. The Company’s products include xPon based fiber broadband access, OTN/DWDM, carrier ethernet routing &amp; switching and network management. It offers TJ1400, TJ1600, TJ1270 MSPP, TJ1400P-M Series, TJ1400P Access Router, TJ6003W, Tejas 4G/ 5G-RRH/ RU/ AAS, Tejas 4G/ 5G Base Band Unit, TJ1400-1 Pizzabox OLT, and others. The Company’s services include customer services, build services, managed services, consultancy services and nurture services. Its customers include telecommunications service providers, Internet service providers, web-scale Internet companies, utility companies, defense companies and government entities. The Company also exports its products to overseas territories.</v>
    <v>1980</v>
    <v>National Stock Exchange of India</v>
    <v>XNSE</v>
    <v>XNSE</v>
    <v>Plot No. 25, JP Software Park,, Electronics City, Phase 1,, Hosur Road,, BANGALORE, KARNATAKA, 560100 IN</v>
    <v>740.55</v>
    <v>Communications &amp; Networking</v>
    <v>Stock</v>
    <v>45716.473657407405</v>
    <v>909</v>
    <v>701.85</v>
    <v>133031800000</v>
    <v>TEJAS NETWORKS LIMITED</v>
    <v>TEJAS NETWORKS LIMITED</v>
    <v>730</v>
    <v>18.2258</v>
    <v>740.55</v>
    <v>710.7</v>
    <v>174628300</v>
    <v>TEJASNET</v>
    <v>TEJAS NETWORKS LIMITED (XNSE:TEJASNET)</v>
    <v>1060424</v>
    <v>1066690</v>
    <v>2000</v>
  </rv>
  <rv s="2">
    <v>2732</v>
  </rv>
  <rv s="1">
    <v>en-GB</v>
    <v>ahh4nm</v>
    <v>268435456</v>
    <v>1</v>
    <v>Powered by Refinitiv</v>
    <v>0</v>
    <v>THE BANK OF BARODA LIMITED (XNSE:BANKBARODA)</v>
    <v>2</v>
    <v>3</v>
    <v>Finance</v>
    <v>4</v>
    <v>299.7</v>
    <v>196.01</v>
    <v>1.2042999999999999</v>
    <v>-6.11</v>
    <v>-3.0072000000000002E-2</v>
    <v>INR</v>
    <v>The Bank of Baroda Limited is engaged in providing banking and financial services in India. Its segments include Treasury, Corporate / Wholesale Banking, Retail Banking, and Other Banking Operations. Its geographical segment includes Domestic Operations and Foreign Operations. It offers personal banking services, which include savings accounts, current accounts, and term deposits. It provides a range of digital products, such as bob world merchant (POS), bob world tab, bobworld digital rupee, debit card e-mandate, tokenisation, instant banking, cards, FASTag, phone banking, doorstep banking, automated teller machines (ATMs) and kiosks, and others. It offers a range of loans, such as home loan, vehicle loan, personal loans, baroda yoddha loans for defense personnel, education loan, other loans, gold loan, mortgage loan, and fintech. It offers range of insurance, such as general insurance, life insurance, and standalone health insurance. The Bank has 8,266 branches, and 10,419 ATMs.</v>
    <v>75515</v>
    <v>National Stock Exchange of India</v>
    <v>XNSE</v>
    <v>XNSE</v>
    <v>Baroda Corporate Centre, Plot No. C-26, Block G, Bandra Kurla Complex, Bandra (East), MUMBAI, MAHARASHTRA, 400051 IN</v>
    <v>202</v>
    <v>Banking Services</v>
    <v>Stock</v>
    <v>45716.473645833335</v>
    <v>584</v>
    <v>196.01</v>
    <v>1058940000000</v>
    <v>THE BANK OF BARODA LIMITED</v>
    <v>THE BANK OF BARODA LIMITED</v>
    <v>202</v>
    <v>5.0784000000000002</v>
    <v>203.18</v>
    <v>197.07</v>
    <v>5171362000</v>
    <v>BANKBARODA</v>
    <v>THE BANK OF BARODA LIMITED (XNSE:BANKBARODA)</v>
    <v>14293523</v>
    <v>6792570</v>
    <v>1911</v>
  </rv>
  <rv s="2">
    <v>2734</v>
  </rv>
  <rv s="13">
    <v>en-GB</v>
    <v>ahdmgh</v>
    <v>268435456</v>
    <v>1</v>
    <v>Powered by Refinitiv</v>
    <v>23</v>
    <v>THE BANK OF MAHARASHTRA LIMITED (XBOM:532525)</v>
    <v>2</v>
    <v>41</v>
    <v>Finance</v>
    <v>40</v>
    <v>73.5</v>
    <v>46.2</v>
    <v>0.90129999999999999</v>
    <v>-1.33</v>
    <v>1.2929999999999999E-3</v>
    <v>-2.7817999999999999E-2</v>
    <v>0.06</v>
    <v>INR</v>
    <v>The Bank of Maharashtra Limited (the Bank) is engaged in providing banking services. The Bank's segments include Treasury, Corporate/Wholesale Banking, Retail Banking, and Other Banking Operations. The Treasury segment includes investment, balances with banks outside India, interest accrued on investments and related income. The Corporate/Wholesale Banking Segment includes all advances to trusts, partnership firms, companies, and statutory bodies. The Retail Banking Segment includes exposure to the individual person/persons or to a small business. The Other Banking Operations segment includes all other banking transactions. Its products and services include e-payment taxes, credit cards, doorstep banking, and a new pension scheme, among others. The services of the Bank include corporate banking, deposits, loans, digital banking, and government schemes. The subsidiary of the Bank is The Maharashtra Executor &amp; Trustee Co. Pvt. Limited.</v>
    <v>13499</v>
    <v>Bombay Stock Exchange</v>
    <v>XBOM</v>
    <v>XBOM</v>
    <v>Central Office, Lokmangal, 1501, Shivajinagar, PUNE, MAHARASHTRA, 411005 IN</v>
    <v>47.58</v>
    <v>Banking Services</v>
    <v>Stock</v>
    <v>45716.43849537037</v>
    <v>1744</v>
    <v>46.2</v>
    <v>374655700000</v>
    <v>THE BANK OF MAHARASHTRA LIMITED</v>
    <v>THE BANK OF MAHARASHTRA LIMITED</v>
    <v>47.58</v>
    <v>6.56</v>
    <v>47.81</v>
    <v>46.48</v>
    <v>46.48</v>
    <v>7691555000</v>
    <v>532525</v>
    <v>THE BANK OF MAHARASHTRA LIMITED (XBOM:532525)</v>
    <v>309007</v>
    <v>7683860</v>
    <v>1935</v>
  </rv>
  <rv s="2">
    <v>2736</v>
  </rv>
  <rv s="1">
    <v>en-GB</v>
    <v>ahh5h7</v>
    <v>268435456</v>
    <v>1</v>
    <v>Powered by Refinitiv</v>
    <v>0</v>
    <v>THE BOMBAY BURMAH TRADING CORPORATION LIMITED (XNSE:BBTC)</v>
    <v>2</v>
    <v>3</v>
    <v>Finance</v>
    <v>4</v>
    <v>2975</v>
    <v>1318.2</v>
    <v>1.2862</v>
    <v>-60.55</v>
    <v>-3.5230000000000004E-2</v>
    <v>INR</v>
    <v>The Bombay Burmah Trading Corporation, Limited is an India-based multi-product and multi-divisional company with diverse business interests. The Company's segments include Plantations (Tea), Auto electrical components, Investments, Healthcare, Horticulture, Food-bakery and dairy product, and Others. The Plantations (Tea) segment produces/trades in tea business. The Auto electrical components segment manufactures solenoids, switches, valves, slip rings and others for automobile and other industries. The Company's electromags products include brake system parts, engine system parts, and starter motor and alternator parts. The Investments segment invests in various securities listed as well as unlisted mainly on a long-term basis. The Healthcare segment manufactures/trades in dental products. The Horticulture segment deals with decorative plants and landscaping services. The Others segment manufactures/trades in analytical, precision balances and weighing scales and property development.</v>
    <v>2491</v>
    <v>National Stock Exchange of India</v>
    <v>XNSE</v>
    <v>XNSE</v>
    <v>9, Wallace Street, Fort, MUMBAI, MAHARASHTRA, 400001 IN</v>
    <v>1713.15</v>
    <v>Food &amp; Tobacco</v>
    <v>Stock</v>
    <v>45716.473645833335</v>
    <v>1747</v>
    <v>1607.05</v>
    <v>125198700000</v>
    <v>THE BOMBAY BURMAH TRADING CORPORATION LIMITED</v>
    <v>THE BOMBAY BURMAH TRADING CORPORATION LIMITED</v>
    <v>1701</v>
    <v>11.14</v>
    <v>1718.7</v>
    <v>1658.15</v>
    <v>69771900</v>
    <v>BBTC</v>
    <v>THE BOMBAY BURMAH TRADING CORPORATION LIMITED (XNSE:BBTC)</v>
    <v>102495</v>
    <v>81770</v>
    <v>1863</v>
  </rv>
  <rv s="2">
    <v>2738</v>
  </rv>
  <rv s="8">
    <v>en-GB</v>
    <v>ahhb77</v>
    <v>268435456</v>
    <v>1</v>
    <v>Powered by Refinitiv</v>
    <v>12</v>
    <v>THE CANARA BANK LIMITED (XNSE:CANBK)</v>
    <v>14</v>
    <v>15</v>
    <v>Finance</v>
    <v>4</v>
    <v>128.9</v>
    <v>80.25</v>
    <v>1.4381999999999999</v>
    <v>-2.56</v>
    <v>-3.0672999999999999E-2</v>
    <v>INR</v>
    <v>The Canara Bank Limited (the Bank) is an India-based bank. The Bank’s segments include Treasury Operations, Retail Banking Operations, Wholesale Banking Operations, Life Insurance Operations and Other Banking Operations. Its Retail Banking Operations include Digital Banking and Other Retail Banking. Its products and services include personal banking and corporate banking. Its personal banking includes depository services, mutual funds, technology products, retail loan products, micro, small and medium enterprise loan products and card services. Its corporate banking includes accounts and deposits, supply chain finance management, syndication services and technology upgradation fund schemes, among others. It also offers the depository services. It offers unbanked rural people with basic savings deposit accounts, PMJDY Overdraft Facilities and credit facilities under products, such as differential rate of interest scheme, Kisan Credit Card Scheme and various other credit products.</v>
    <v>82638</v>
    <v>National Stock Exchange of India</v>
    <v>XNSE</v>
    <v>XNSE</v>
    <v>Head Office No.112, J C Road, BANGALORE, KARNATAKA, 560002 IN</v>
    <v>82.8</v>
    <v>589</v>
    <v>Banking Services</v>
    <v>Stock</v>
    <v>45716.473645833335</v>
    <v>590</v>
    <v>80.25</v>
    <v>771186800000</v>
    <v>THE CANARA BANK LIMITED</v>
    <v>THE CANARA BANK LIMITED</v>
    <v>82.8</v>
    <v>5.5214999999999996</v>
    <v>83.46</v>
    <v>80.900000000000006</v>
    <v>9070651000</v>
    <v>CANBK</v>
    <v>THE CANARA BANK LIMITED (XNSE:CANBK)</v>
    <v>36424489</v>
    <v>22065610</v>
    <v>1906</v>
  </rv>
  <rv s="2">
    <v>2740</v>
  </rv>
  <rv s="1">
    <v>en-GB</v>
    <v>ahhr77</v>
    <v>268435456</v>
    <v>1</v>
    <v>Powered by Refinitiv</v>
    <v>0</v>
    <v>THE FEDERAL BANK LTD (XNSE:FEDERALBNK)</v>
    <v>2</v>
    <v>3</v>
    <v>Finance</v>
    <v>4</v>
    <v>217</v>
    <v>139.65</v>
    <v>1.4437</v>
    <v>-1.0900000000000001</v>
    <v>-6.0990000000000003E-3</v>
    <v>INR</v>
    <v>The Federal Bank Limited (the Bank) is a banking company. The Bank is engaged in providing banking and financial services, including commercial banking, retail and corporate banking, project and corporate finance, working capital finance, insurance and treasury products and services. Its segment includes Treasury, Corporate/Wholesale Banking, Retail Banking, and other banking operations. Its Treasury segment operations include trading and investments in government securities and corporate debt instruments, equity and mutual funds, derivatives, and foreign exchange operations on proprietary account and for customers. Its Corporate/ Wholesale Banking segment consists of lending of funds, acceptance of deposits and other banking services to corporates, trusts, partnership firms and statutory bodies. Its Retail banking segment constitutes lending of funds, acceptance of deposits and other banking services to any legal person, including small business customers.</v>
    <v>14658</v>
    <v>National Stock Exchange of India</v>
    <v>XNSE</v>
    <v>XNSE</v>
    <v>Federal Towers, Aluva, ERNAKULAM, KERALA, 68301 IN</v>
    <v>179.05</v>
    <v>Banking Services</v>
    <v>Stock</v>
    <v>45716.473657407405</v>
    <v>851</v>
    <v>175.01</v>
    <v>438824800000</v>
    <v>THE FEDERAL BANK LTD</v>
    <v>THE FEDERAL BANK LTD</v>
    <v>178.2</v>
    <v>10.7247</v>
    <v>178.71</v>
    <v>177.62</v>
    <v>2455513000</v>
    <v>FEDERALBNK</v>
    <v>THE FEDERAL BANK LTD (XNSE:FEDERALBNK)</v>
    <v>5614981</v>
    <v>5546630</v>
    <v>1931</v>
  </rv>
  <rv s="2">
    <v>2742</v>
  </rv>
  <rv s="1">
    <v>en-GB</v>
    <v>ahhurw</v>
    <v>268435456</v>
    <v>1</v>
    <v>Powered by Refinitiv</v>
    <v>0</v>
    <v>THE GREAT EASTERN SHIPPING COMPANY LIMITED (XNSE:GESHIP)</v>
    <v>2</v>
    <v>3</v>
    <v>Finance</v>
    <v>4</v>
    <v>1543.7</v>
    <v>805</v>
    <v>1.1087</v>
    <v>-27.25</v>
    <v>-3.252E-2</v>
    <v>INR</v>
    <v>The Great Eastern Shipping Company Limited is an India-based company, which operates as a shipping service provider. It is engaged in managing a diverse fleet of crude carriers, product carriers, LPG carriers, and various classes of dry bulk vessels. It operates in two main businesses. The Shipping business is involved in transportation of crude oil, petroleum products, gas and dry bulk commodities. The Offshore business services to the oil companies in carrying out offshore exploration and production activities, through its subsidiary Greatship (India) Limited. Its crude oil carriers include Jag Lok, Jag Lalit, Jag Leena, Jag Lakshya, Jag Leela and Jag Laxmi. Its product carriers include Jag Lokesh, Jag Lara, Jag Aabha, Jag Aanchal, Jag Amisha, and others. Its LPG Carriers Include Jag Vikram, Jag Vishnu, Jag Vasant, and Jag Viraat. Its Dry Bulk Carriers include Jag Anand, Jag Alaia, Jag Aarati, and Jag Aditi. Its fleet includes approximately 28 tankers and 14 dry bulk carriers.</v>
    <v>242</v>
    <v>National Stock Exchange of India</v>
    <v>XNSE</v>
    <v>XNSE</v>
    <v>Ocean House, 134/A, Dr.A.B.Road, Worli, MUMBAI, MAHARASHTRA, 400018 IN</v>
    <v>835.9</v>
    <v>Oil &amp; Gas Related Equipment and Services</v>
    <v>Stock</v>
    <v>45716.473657407405</v>
    <v>1750</v>
    <v>805</v>
    <v>126070500000</v>
    <v>THE GREAT EASTERN SHIPPING COMPANY LIMITED</v>
    <v>THE GREAT EASTERN SHIPPING COMPANY LIMITED</v>
    <v>835.9</v>
    <v>4.1399999999999997</v>
    <v>837.95</v>
    <v>810.7</v>
    <v>142767200</v>
    <v>GESHIP</v>
    <v>THE GREAT EASTERN SHIPPING COMPANY LIMITED (XNSE:GESHIP)</v>
    <v>442983</v>
    <v>376330</v>
    <v>1948</v>
  </rv>
  <rv s="2">
    <v>2744</v>
  </rv>
  <rv s="1">
    <v>en-GB</v>
    <v>ahiabh</v>
    <v>268435456</v>
    <v>1</v>
    <v>Powered by Refinitiv</v>
    <v>0</v>
    <v>THE INDIAN HOTELS COMPANY LIMITED (XNSE:INDHOTEL)</v>
    <v>2</v>
    <v>3</v>
    <v>Finance</v>
    <v>4</v>
    <v>894.9</v>
    <v>506.45</v>
    <v>1.1873</v>
    <v>-8.25</v>
    <v>-1.1390000000000001E-2</v>
    <v>INR</v>
    <v>The Indian Hotels Company Limited is an India-based hospitality company. The Company and its subsidiaries are primarily engaged in the business of owning, operating and managing hotels, palaces and resorts. Its segments include Hoteliering and Air and Institutional catering. The Company's portfolio comprises not only premium and luxury hotel brands, but also includes diverse F&amp;B, wellness, salon, and lifestyle brands. The Company’s brands include Taj, SeleQtions, Gateway, Vivanta, Ginger, Tree of Life, ama Stays &amp; Trails, Qmin, and Taj Sats. Taj hotels include St. James' Court, A Taj Hotel; The Pierre, A Taj Hotel, New York; Taj Lands End, Mumbai; The Taj Mahal Palace, Mumbai; Taj Exotica Resort &amp; Spa, Goa; Taj Fort Aguada Resort &amp; Spa, Goa; Taj Mahal Tower, Mumbai; Taj Santacruz, Mumbai; Taj Holiday Village Resort &amp; Spa, Goa, and Taj Palace, New Delhi. Gateway resorts and hotels include Gateway Bekal, Gateway Coonoor and Gateway Chikmagalur.</v>
    <v>18359</v>
    <v>National Stock Exchange of India</v>
    <v>XNSE</v>
    <v>XNSE</v>
    <v>9th Floor, Express Towers, Barrister Rajni, Patel Marg, Nariman point, MUMBAI, MAHARASHTRA, 400021 IN</v>
    <v>726.8</v>
    <v>Hotels &amp; Entertainment Services</v>
    <v>Stock</v>
    <v>45716.473657407405</v>
    <v>289</v>
    <v>703.2</v>
    <v>1031490000000</v>
    <v>THE INDIAN HOTELS COMPANY LIMITED</v>
    <v>THE INDIAN HOTELS COMPANY LIMITED</v>
    <v>718</v>
    <v>57.18</v>
    <v>724.35</v>
    <v>716.1</v>
    <v>1423432000</v>
    <v>INDHOTEL</v>
    <v>THE INDIAN HOTELS COMPANY LIMITED (XNSE:INDHOTEL)</v>
    <v>8666007</v>
    <v>2665370</v>
    <v>1902</v>
  </rv>
  <rv s="2">
    <v>2746</v>
  </rv>
  <rv s="13">
    <v>en-GB</v>
    <v>ahgia2</v>
    <v>268435456</v>
    <v>1</v>
    <v>Powered by Refinitiv</v>
    <v>23</v>
    <v>THE KARUR VYSYA BANK LIMITED (XBOM:590003)</v>
    <v>2</v>
    <v>41</v>
    <v>Finance</v>
    <v>40</v>
    <v>246.15</v>
    <v>165.15</v>
    <v>1.93</v>
    <v>-9.6999999999999993</v>
    <v>1.0009999999999999E-3</v>
    <v>-4.6300999999999995E-2</v>
    <v>0.2</v>
    <v>INR</v>
    <v>The Karur Vysya Bank Limited (the Bank) is a banking company. It is engaged in providing a range of banking and financial services, including commercial banking and treasury operations. Its segments include Treasury, Corporate and Wholesale Banking, Retail Banking, and Other Banking Operations. The Treasury segment comprises of investments in central and state government securities, debt instruments of banks, insurance companies, PSUs and corporates, certificate of deposits, mutual funds, and security and receipts, among others. The Corporate and Wholesale Banking segment includes all advances to trusts, partnership firms, companies and statutory bodies. The Retail Banking segment includes Digital Banking and Other Retail Banking. It comprises of lending of funds and other banking services to any legal person including small business customers. The Other Banking Operations segment includes para-banking activities like bancassurance, third party product distribution, and demat services.</v>
    <v>8889</v>
    <v>Bombay Stock Exchange</v>
    <v>XBOM</v>
    <v>XBOM</v>
    <v>No. 20, Erode Road,, Vadivel Nagar, L.N.S., KARUR, TAMIL NADU, 639002 IN</v>
    <v>210</v>
    <v>Banking Services</v>
    <v>Stock</v>
    <v>45716.438425925924</v>
    <v>1753</v>
    <v>198.25</v>
    <v>168730300000</v>
    <v>THE KARUR VYSYA BANK LIMITED</v>
    <v>THE KARUR VYSYA BANK LIMITED</v>
    <v>210</v>
    <v>8.94</v>
    <v>209.5</v>
    <v>199.8</v>
    <v>200</v>
    <v>805049600</v>
    <v>590003</v>
    <v>THE KARUR VYSYA BANK LIMITED (XBOM:590003)</v>
    <v>59866</v>
    <v>1159650</v>
    <v>1916</v>
  </rv>
  <rv s="2">
    <v>2748</v>
  </rv>
  <rv s="1">
    <v>en-GB</v>
    <v>axczqh</v>
    <v>268435456</v>
    <v>1</v>
    <v>Powered by Refinitiv</v>
    <v>0</v>
    <v>THE NEW INDIA ASSURANCE COMPANY LIMITED (XNSE:NIACL)</v>
    <v>2</v>
    <v>3</v>
    <v>Finance</v>
    <v>4</v>
    <v>310.11</v>
    <v>141</v>
    <v>0.75060000000000004</v>
    <v>-9.3000000000000007</v>
    <v>-6.1422999999999998E-2</v>
    <v>INR</v>
    <v>The New India Assurance Company Limited is an India-based multinational general insurance company. Its insurance products include Fire, Marine, Motor, Health, Liability, Aviation, Engineering, Crop, Other Miscellaneous, and others. Its Fire insurance products include Bharat Sookshma Udyam Suraksha, Business Interruption, Fire Floater, Fire Floater Declaration, Fire Large Risk, Industrial All Risk, New India Bharat Griha Raksha, New India Bharat Laghu Udyam Suraksha, and Petrochemical. Its Marine insurance products include Port Package Policy, Sellers Interest Insurance, Ship Breaking Insurance, Specific Voyage, Tea Crop Insurance, Voyage Insurance, and others. Its Indian operations span across all territories through about 2214 offices. It has a presence in approximately 25 countries, including a presence in two countries with Associates. Its subsidiaries include The New India Assurance Co. (T &amp; T) Ltd., The New India Assurance Co. (S.L.) Ltd., and Prestige Assurance Plc.</v>
    <v>11938</v>
    <v>National Stock Exchange of India</v>
    <v>XNSE</v>
    <v>XNSE</v>
    <v>#87, M.G.Road, Fort, MUMBAI, MAHARASHTRA, 400001 IN</v>
    <v>149.82</v>
    <v>Insurance</v>
    <v>Stock</v>
    <v>45716.473657407405</v>
    <v>1756</v>
    <v>141</v>
    <v>249523700000</v>
    <v>THE NEW INDIA ASSURANCE COMPANY LIMITED</v>
    <v>THE NEW INDIA ASSURANCE COMPANY LIMITED</v>
    <v>148.6</v>
    <v>25.26</v>
    <v>151.41</v>
    <v>142.11000000000001</v>
    <v>1648000000</v>
    <v>NIACL</v>
    <v>THE NEW INDIA ASSURANCE COMPANY LIMITED (XNSE:NIACL)</v>
    <v>984840</v>
    <v>555810</v>
    <v>1919</v>
  </rv>
  <rv s="2">
    <v>2750</v>
  </rv>
  <rv s="1">
    <v>en-GB</v>
    <v>ahjf5r</v>
    <v>268435456</v>
    <v>1</v>
    <v>Powered by Refinitiv</v>
    <v>0</v>
    <v>THE PHOENIX MILLS LIMITED (XNSE:PHOENIXLTD)</v>
    <v>2</v>
    <v>3</v>
    <v>Finance</v>
    <v>4</v>
    <v>2068.5</v>
    <v>1215.4000000000001</v>
    <v>1.0721000000000001</v>
    <v>36.25</v>
    <v>2.3976999999999998E-2</v>
    <v>INR</v>
    <v>The Phoenix Mills Limited is a retail mall developer and operator. The Company is engaged in the development and leasing of commercial and retail space. Its Property and Related Services segment provide mall /office areas on a license basis and the development of commercial / residential properties. Its Hospitality Services segment is engaged in the operation of hotels and restaurants. Its Residential Business is involved in the sale of residential properties. Its retail projects include Phoenix Palladium, Mumbai; Phoenix Marketcity, Pune; Phoenix Mall of the Millennium, Pune; Palladium, Chennai, and others. Its commercial projects include Art Guild House, Mumbai; The Centrium, Mumbai; Fountainhead Tower 1, Pune; Fountainhead Tower 2, Pune; Fountainhead Tower 3, Pune; Phoenix House, Mumbai, and others. Its hospitality projects include The St. Regis, Mumbai and Courtyard by Marriott, Agra. Its residential projects include One Bangalore West and Kessaku, Bangalore.</v>
    <v>101</v>
    <v>National Stock Exchange of India</v>
    <v>XNSE</v>
    <v>XNSE</v>
    <v>Shree Laxmi Woolen Mills Estate, R. R. Hosiery Bldg, R. R. Hosiery Bldg Dr. E. Moses Road, MUMBAI, MAHARASHTRA, 400011 IN</v>
    <v>1554.85</v>
    <v>Real Estate Operations</v>
    <v>Stock</v>
    <v>45716.473657407405</v>
    <v>854</v>
    <v>1465.05</v>
    <v>558595200000</v>
    <v>THE PHOENIX MILLS LIMITED</v>
    <v>THE PHOENIX MILLS LIMITED</v>
    <v>1510.5</v>
    <v>48.59</v>
    <v>1511.85</v>
    <v>1548.1</v>
    <v>357512400</v>
    <v>PHOENIXLTD</v>
    <v>THE PHOENIX MILLS LIMITED (XNSE:PHOENIXLTD)</v>
    <v>1165867</v>
    <v>640580</v>
    <v>1905</v>
  </rv>
  <rv s="2">
    <v>2752</v>
  </rv>
  <rv s="1">
    <v>en-GB</v>
    <v>ahjlww</v>
    <v>268435456</v>
    <v>1</v>
    <v>Powered by Refinitiv</v>
    <v>0</v>
    <v>THE RAMCO CEMENTS LIMITED (XNSE:RAMCOCEM)</v>
    <v>2</v>
    <v>3</v>
    <v>Finance</v>
    <v>4</v>
    <v>1060</v>
    <v>700</v>
    <v>0.84570000000000001</v>
    <v>-13.85</v>
    <v>-1.6431999999999999E-2</v>
    <v>INR</v>
    <v>The Ramco Cements Limited is an India-based company, which is engaged in the manufacture of cement, ready mix concrete and dry mortar products. The Company also sells cement in Sri Lanka through direct exports and Maldives through merchant exports. Its products include cement-blended, cement- ordinary portland cement (OPC), dry mix products, and ready-mix concrete. The cement product includes Ramco Supergrade, Ramco Supercrete, Ramco Superfine EFC, Ramco Super Steel, Ramco OPC Infra 53 Grade, Ramco OPC 53 Grade, Ramco OPC 43 Grade, Ramco Super-Fast and others. The Dry mix products include Ramco Super Plaster, Ramco Plastering Compound, Ramco Super Fine and others. The concrete product includes Ramco Ready Mix Concrete RMC. The Company manufactures a range of dry mix products to cater to the non-structural application needs of the construction sector. Its plants and capabilities include integrated plants, grinding units, packing plants, ready mix plants, dry mix plants and wind farms.</v>
    <v>3647</v>
    <v>National Stock Exchange of India</v>
    <v>XNSE</v>
    <v>XNSE</v>
    <v>Auras Corporate Centre, 98-A, V Floor, Dr. Radhakrishnan Road, CHENNAI, TAMIL NADU, 600004 IN</v>
    <v>840.45</v>
    <v>Construction Materials</v>
    <v>Stock</v>
    <v>45716.473657407405</v>
    <v>1759</v>
    <v>811.85</v>
    <v>200931200000</v>
    <v>THE RAMCO CEMENTS LIMITED</v>
    <v>THE RAMCO CEMENTS LIMITED</v>
    <v>834.7</v>
    <v>52.6</v>
    <v>842.85</v>
    <v>829</v>
    <v>236292400</v>
    <v>RAMCOCEM</v>
    <v>THE RAMCO CEMENTS LIMITED (XNSE:RAMCOCEM)</v>
    <v>497208</v>
    <v>327410</v>
    <v>1957</v>
  </rv>
  <rv s="2">
    <v>2754</v>
  </rv>
  <rv s="13">
    <v>en-GB</v>
    <v>ah9dh7</v>
    <v>268435456</v>
    <v>1</v>
    <v>Powered by Refinitiv</v>
    <v>23</v>
    <v>THE SUPREME INDUSTRIES LIMITED (XBOM:509930)</v>
    <v>2</v>
    <v>41</v>
    <v>Finance</v>
    <v>40</v>
    <v>6482.4</v>
    <v>3314.4</v>
    <v>1.194</v>
    <v>-165.95</v>
    <v>4.6600000000000005E-4</v>
    <v>-4.7496000000000003E-2</v>
    <v>1.55</v>
    <v>INR</v>
    <v>The Supreme Industries Limited is an India-based company. The Company segments include Plastics piping products, Industrial products, Packaging products, and Consumer products. Plastics piping product segment offers unplasticized polyvinyl chloride (uPVC) pipes, injection molded PVC fittings and handmade fittings, Polypropylene random co-polymer pipe system, inspection chambers, manholes, bath fittings and sanitaryware roto molded tanks and fittings and solvents, industrial piping system, fire sprinkler system and others under Plastics piping products segments. Consumer product division engaged in manufacturing of furniture. Industrial products segment offers industrial components, material handling system and pallets - roto molded crates, pallets and garbage bins and composite Liquefied Petroleum Gas (LPG) cylinders. Packaging products includes flexible packaging film, protective packaging and cross laminated film products. It has approximately 30 manufacturing facilities.</v>
    <v>5565</v>
    <v>Bombay Stock Exchange</v>
    <v>XBOM</v>
    <v>XBOM</v>
    <v>1161, Solitaire Corporate Park, Andheri- Ghatkopar Link Road, Chakala, Andheri (East), MUMBAI, MAHARASHTRA, 400093 IN</v>
    <v>3485.25</v>
    <v>Chemicals</v>
    <v>Stock</v>
    <v>45716.438483796293</v>
    <v>1762</v>
    <v>3314.4</v>
    <v>454241800000</v>
    <v>THE SUPREME INDUSTRIES LIMITED</v>
    <v>THE SUPREME INDUSTRIES LIMITED</v>
    <v>3455</v>
    <v>43.39</v>
    <v>3494</v>
    <v>3328.05</v>
    <v>3328.05</v>
    <v>127026900</v>
    <v>509930</v>
    <v>THE SUPREME INDUSTRIES LIMITED (XBOM:509930)</v>
    <v>7576</v>
    <v>181120</v>
    <v>1942</v>
  </rv>
  <rv s="2">
    <v>2756</v>
  </rv>
  <rv s="13">
    <v>en-GB</v>
    <v>ah85gh</v>
    <v>268435456</v>
    <v>1</v>
    <v>Powered by Refinitiv</v>
    <v>23</v>
    <v>THE TATA POWER COMPANY LIMITED (XBOM:500400)</v>
    <v>2</v>
    <v>41</v>
    <v>Finance</v>
    <v>40</v>
    <v>494.85</v>
    <v>326.25</v>
    <v>1.246</v>
    <v>-4.2</v>
    <v>4.4229999999999996E-4</v>
    <v>-1.2234E-2</v>
    <v>0.15</v>
    <v>INR</v>
    <v>The Tata Power Company Limited is an India-based integrated power company. The principal business of the Company is generation, transmission and distribution of electricity. Its segments include Generation, Renewables, Transmission and Distribution, and Others. The Generation segment comprises generation of power from hydroelectric sources and thermal sources (coal, gas and oil) from plants owned and operated under lease arrangement and related ancillary services. It also comprises coal mining and trading. The Renewables segment comprises of generation of power from renewable energy sources, such as wind and solar. The Transmission and Distribution segment includes transmission and distribution network, sale of power to retail customers through distribution network and related ancillary services. It also comprises the power trading business. The Others segment includes project management contracts/infrastructure management services, lease rent of oil tanks and satellite communication.</v>
    <v>3062</v>
    <v>Bombay Stock Exchange</v>
    <v>XBOM</v>
    <v>XBOM</v>
    <v>Corporate Center B, 34 Sant Tukaram Road,, Carnac Bunder, MUMBAI, MAHARASHTRA, 400001 IN</v>
    <v>342.2</v>
    <v>Electrical Utilities &amp; IPPs</v>
    <v>Stock</v>
    <v>45716.438472222224</v>
    <v>912</v>
    <v>335.45</v>
    <v>1123162000000</v>
    <v>THE TATA POWER COMPANY LIMITED</v>
    <v>THE TATA POWER COMPANY LIMITED</v>
    <v>340.25</v>
    <v>28.73</v>
    <v>343.3</v>
    <v>339.1</v>
    <v>339.25</v>
    <v>3195340000</v>
    <v>500400</v>
    <v>THE TATA POWER COMPANY LIMITED (XBOM:500400)</v>
    <v>788046</v>
    <v>6611050</v>
    <v>1919</v>
  </rv>
  <rv s="2">
    <v>2758</v>
  </rv>
  <rv s="1">
    <v>en-GB</v>
    <v>ahkcec</v>
    <v>268435456</v>
    <v>1</v>
    <v>Powered by Refinitiv</v>
    <v>0</v>
    <v>THERMAX LIMITED. (XNSE:THERMAX)</v>
    <v>2</v>
    <v>3</v>
    <v>Finance</v>
    <v>4</v>
    <v>5839.95</v>
    <v>2950.05</v>
    <v>0.58579999999999999</v>
    <v>57.5</v>
    <v>1.8019E-2</v>
    <v>INR</v>
    <v>Thermax Limited is an India-based energy and environment solutions provider. The Company's segments include Industrial Products, Industrial Infra, Green Solutions and Chemical. Industrial Products segment includes air pollution control, cooling, heating, water and waste solutions, and specialized services. Industrial Infra segment includes boilers and fired heaters, projects and energy solutions, and specialized services. Green Solutions segment includes build-own-operate, energy management solutions, green hydrogen projects and renewable energy (solar/wind). Chemical segment includes construction chemicals, ion exchange resins, oil field chemicals and performance chemicals. Its Thermax EDGE Live is a digital solution that uses AI and machine learning to analyze data from all industrial equipment worldwide and help clients to optimize asset performance in terms of up time and efficiency. It serves various industries, including aviation, construction, biotechnology and chemicals.</v>
    <v>2830</v>
    <v>National Stock Exchange of India</v>
    <v>XNSE</v>
    <v>XNSE</v>
    <v>Thermax House, 14 Mumbai-Pune Road, Wakdewadi, PUNE, MAHARASHTRA, 411003 IN</v>
    <v>3395</v>
    <v>Machinery, Equipment &amp; Components</v>
    <v>Stock</v>
    <v>45716.473657407405</v>
    <v>1765</v>
    <v>3134.05</v>
    <v>360518300000</v>
    <v>THERMAX LIMITED.</v>
    <v>THERMAX LIMITED.</v>
    <v>3206.9</v>
    <v>58.378599999999999</v>
    <v>3191</v>
    <v>3248.5</v>
    <v>112639100</v>
    <v>THERMAX</v>
    <v>THERMAX LIMITED. (XNSE:THERMAX)</v>
    <v>404137</v>
    <v>164250</v>
    <v>1980</v>
  </rv>
  <rv s="2">
    <v>2760</v>
  </rv>
  <rv s="1">
    <v>en-GB</v>
    <v>ahkdjc</v>
    <v>268435456</v>
    <v>1</v>
    <v>Powered by Refinitiv</v>
    <v>0</v>
    <v>TIMKEN INDIA LIMITED (XNSE:TIMKEN)</v>
    <v>2</v>
    <v>3</v>
    <v>Finance</v>
    <v>4</v>
    <v>4817.8999999999996</v>
    <v>2435</v>
    <v>0.91859999999999997</v>
    <v>-48.35</v>
    <v>-1.9167E-2</v>
    <v>INR</v>
    <v>Timken India Limited is an India-based company, which is engaged in engineered bearings and industrial motion products. The Company is in the manufacture, distribution and sale of anti-friction bearings, primarily tapered roller bearings, other roller bearings, components, accessories, and mechanical power transmission products for a diverse customer base. It also provides maintenance contract and refurbishment services. The Company's manufacturing plants are located at Jamshedpur in Jharkhand &amp; Bharuch in Gujarat and distribution centers are located in various parts of the country. Industrial motion products include augers, automatic lubrication systems, belts, brakes and clutches, chain, couplings &amp; universal joints, gear drives / transmissions, linear motion, lubrication and lubrication systems, Timken maintenance tools, gearboxes overhaul, motor repair services, and up tower wind services. It offers various brands, such as Timken, Beka, Cone Drive, Diamond Drives and others.</v>
    <v>1279</v>
    <v>National Stock Exchange of India</v>
    <v>XNSE</v>
    <v>XNSE</v>
    <v>39-42, Electronic City, Phase II, HOSUR Road, BANGALORE, KARNATAKA, 560100 IN</v>
    <v>2522.5500000000002</v>
    <v>Machinery, Equipment &amp; Components</v>
    <v>Stock</v>
    <v>45716.473657407405</v>
    <v>1768</v>
    <v>2435</v>
    <v>191048100000</v>
    <v>TIMKEN INDIA LIMITED</v>
    <v>TIMKEN INDIA LIMITED</v>
    <v>2522.5500000000002</v>
    <v>47.2</v>
    <v>2522.5500000000002</v>
    <v>2474.1999999999998</v>
    <v>75218730</v>
    <v>TIMKEN</v>
    <v>TIMKEN INDIA LIMITED (XNSE:TIMKEN)</v>
    <v>77483</v>
    <v>119650</v>
    <v>1996</v>
  </rv>
  <rv s="2">
    <v>2762</v>
  </rv>
  <rv s="1">
    <v>en-GB</v>
    <v>ahkgbh</v>
    <v>268435456</v>
    <v>1</v>
    <v>Powered by Refinitiv</v>
    <v>0</v>
    <v>TITAGARH RAIL SYSTEMS LIMITED (XNSE:TITAGARH)</v>
    <v>2</v>
    <v>3</v>
    <v>Finance</v>
    <v>4</v>
    <v>1896.95</v>
    <v>692.7</v>
    <v>1.8357000000000001</v>
    <v>-44.15</v>
    <v>-5.9569999999999998E-2</v>
    <v>INR</v>
    <v>Titagarh Rail Systems Limited is an India-based company, which offers mobility solutions with its presence in both the passenger and freight rail systems including railway wagons, components, passenger coaches (EMU/MEMU) and metro coaches. The Company's segments include Freight Rail Systems and Passenger Rail Systems. The Freight Rail Systems segment consists of manufacturing of wagons, loco shells, bogies, couplers, their components, designing and construction of warships, passenger vessels, tug and specialized equipment's for defense, bridge girders and others. The Passenger Rail Systems segment consists of designing and manufacturing of metro, passenger coaches, EMUs, train sets, monorail, propulsion equipment, traction motors and their components. The Company produces integral components for both Indian Railways and the global market, particularly in rail crossings. It has executed contracts for the maintenance of freight cars throughout their complete lifecycle.</v>
    <v>1060</v>
    <v>National Stock Exchange of India</v>
    <v>XNSE</v>
    <v>XNSE</v>
    <v>Titagarh Towers 756,, Anandapur, E.M. Bypass, KOLKATA, WEST BENGAL, 700107 IN</v>
    <v>727.8</v>
    <v>Machinery, Equipment &amp; Components</v>
    <v>Stock</v>
    <v>45716.473657407405</v>
    <v>409</v>
    <v>692.7</v>
    <v>104648300000</v>
    <v>TITAGARH RAIL SYSTEMS LIMITED</v>
    <v>TITAGARH RAIL SYSTEMS LIMITED</v>
    <v>726.6</v>
    <v>34.24</v>
    <v>741.15</v>
    <v>697</v>
    <v>134673800</v>
    <v>TITAGARH</v>
    <v>TITAGARH RAIL SYSTEMS LIMITED (XNSE:TITAGARH)</v>
    <v>2343034</v>
    <v>1681100</v>
    <v>1997</v>
  </rv>
  <rv s="2">
    <v>2764</v>
  </rv>
  <rv s="13">
    <v>en-GB</v>
    <v>ah7rvh</v>
    <v>268435456</v>
    <v>1</v>
    <v>Powered by Refinitiv</v>
    <v>23</v>
    <v>TITAN COMPANY LIMITED (XBOM:500114)</v>
    <v>2</v>
    <v>41</v>
    <v>Finance</v>
    <v>40</v>
    <v>3866.15</v>
    <v>3059</v>
    <v>1.0946</v>
    <v>-134.30000000000001</v>
    <v>4.261E-3</v>
    <v>-4.1680999999999996E-2</v>
    <v>13.1</v>
    <v>INR</v>
    <v>Titan Company Limited is an India-based consumer lifestyle company. The Company is primarily involved in the manufacturing and sale of Watches, Jewelry, Eyewear and other accessories and products. The Company's segments include Watches and Wearables, Jewelry, Eyewear and Others. The Watches and Wearables segment includes brands, such as Titan, Titan Clock, Fastrack, Sonata, Zoop, Octane, Xylys, Helios, Titan Raga, Fastrack Smart, Nebula and SF. The Jewelry segment includes brands, such as Tanishq, Mia, Zoya and CaratLane. The Eyewear segment includes the Titan EyePlus and Fastrack Eyecare. The Others segment includes Aerospace &amp; Defence, Automation Solutions, Fragrances, Accessories and Indian dress wear. Its new business includes brands, such as Skinn and Taneira. The Company's subsidiaries include Titan Engineering &amp; Automation Limited, Caratlane Trading Private Limited, Titan Holdings International FZCO, Titan Commodity Trading Limited and TCL North America Inc., among others.</v>
    <v>8680</v>
    <v>Bombay Stock Exchange</v>
    <v>XBOM</v>
    <v>XBOM</v>
    <v>Integrity, #193, Veerasandra, Electronic City P.O.,, Off Hosur Main Road, BANGALORE, KARNATAKA, 560100 IN</v>
    <v>3216.95</v>
    <v>Textiles &amp; Apparel</v>
    <v>Stock</v>
    <v>45716.438483796293</v>
    <v>1771</v>
    <v>3060.9</v>
    <v>2837481000000</v>
    <v>TITAN COMPANY LIMITED</v>
    <v>TITAN COMPANY LIMITED</v>
    <v>3200</v>
    <v>88.21</v>
    <v>3222.1</v>
    <v>3087.8</v>
    <v>3087.8</v>
    <v>887045300</v>
    <v>500114</v>
    <v>TITAN COMPANY LIMITED (XBOM:500114)</v>
    <v>27123</v>
    <v>605090</v>
    <v>1984</v>
  </rv>
  <rv s="2">
    <v>2766</v>
  </rv>
  <rv s="1">
    <v>en-GB</v>
    <v>ahkeim</v>
    <v>268435456</v>
    <v>1</v>
    <v>Powered by Refinitiv</v>
    <v>0</v>
    <v>TORRENT PHARMACEUTICALS LTD (XNSE:TORNTPHARM)</v>
    <v>2</v>
    <v>3</v>
    <v>Finance</v>
    <v>4</v>
    <v>3590.7</v>
    <v>2487.8000000000002</v>
    <v>0.56859999999999999</v>
    <v>-38.9</v>
    <v>-1.3023E-2</v>
    <v>INR</v>
    <v>Torrent Pharmaceuticals Limited is an India-based pharmaceutical company. The Company is engaged in research, development, manufacturing, marketing and distribution of branded and generic pharmaceutical formulations in India and internationally. The Company is focused on various therapeutic segments, such as cardiovascular (CV), central nervous system (CNS), gastrointestinal (GI), vitamins minerals nutrients (VMN), anti-diabetes (AD), pain management, gynecology, and dermatology. Its pediatric product brands include Tedibar, Atogla, Spoo and B4 Nappi. Its Anti-diabetic products include Gliclazide 80 mg, Tablets, Gliclazide 30 mg, Tablets, Glimepiride 1, 2, 3, 4 mg, Tablets, and others. Its dermatologic therapy products include Macrotor, Ahaglow S Facewash, Fungicide Lotion, Hairjoy 2%, New Dewsoft Cream, Lookbrite 20GMS, Cortaz NC, Dermanex, and others. Its manufacturing facilities are located in the states of Gujarat, Himachal Pradesh, Madhya Pradesh, Andhra Pradesh and Sikkim.</v>
    <v>14916</v>
    <v>National Stock Exchange of India</v>
    <v>XNSE</v>
    <v>XNSE</v>
    <v>Torrent House, Off. Ashram Road, AHMEDABAD, GUJARAT, 380009 IN</v>
    <v>2976.6</v>
    <v>Pharmaceuticals</v>
    <v>Stock</v>
    <v>45716.473657407405</v>
    <v>436</v>
    <v>2911.5</v>
    <v>1025845000000</v>
    <v>TORRENT PHARMACEUTICALS LTD</v>
    <v>TORRENT PHARMACEUTICALS LTD</v>
    <v>2950</v>
    <v>53.152799999999999</v>
    <v>2987</v>
    <v>2948.1</v>
    <v>338445400</v>
    <v>TORNTPHARM</v>
    <v>TORRENT PHARMACEUTICALS LTD (XNSE:TORNTPHARM)</v>
    <v>2377398</v>
    <v>290750</v>
    <v>1972</v>
  </rv>
  <rv s="2">
    <v>2768</v>
  </rv>
  <rv s="13">
    <v>en-GB</v>
    <v>ahdydm</v>
    <v>268435456</v>
    <v>1</v>
    <v>Powered by Refinitiv</v>
    <v>23</v>
    <v>TORRENT POWER LIMITED (XBOM:532779)</v>
    <v>2</v>
    <v>41</v>
    <v>Finance</v>
    <v>40</v>
    <v>2037.35</v>
    <v>1065</v>
    <v>0.81950000000000001</v>
    <v>-45.95</v>
    <v>6.7979999999999994E-3</v>
    <v>-3.5047000000000002E-2</v>
    <v>8.6</v>
    <v>INR</v>
    <v>Torrent Power Limited is an India-based integrated power utility company. The Company has a presence in power generation, transmission, distribution and manufacturing and supply of power cables. The Company operates through three segments: Generation, Transmission and Distribution, and Renewables. The Generation segment comprises of generation of power from thermal sources (gas and coal) and trading of regassified liquified natural gas. The Transmission and Distribution segment comprises of transmission and distribution business (licensed and franchisee) and related ancillary services. This segment also comprises the power cable business. The Renewables segment comprises of generation of power from renewable energy sources, such as wind and solar. The Company has an aggregate installed generation capacity of approximately 4,328-Megawatt peak (MWp) comprising of 2,730 megawatts (MW) of gas-based capacity, 1,236 MWp of renewable capacity and 362 MW of coal-based capacity.</v>
    <v>6987</v>
    <v>Bombay Stock Exchange</v>
    <v>XBOM</v>
    <v>XBOM</v>
    <v>Samanvay, 600, Tapovan, Ambavadi, AHMEDABAD, GUJARAT, 380015 IN</v>
    <v>1305</v>
    <v>Electrical Utilities &amp; IPPs</v>
    <v>Stock</v>
    <v>45716.438472222224</v>
    <v>915</v>
    <v>1238.9000000000001</v>
    <v>666412400000</v>
    <v>TORRENT POWER LIMITED</v>
    <v>TORRENT POWER LIMITED</v>
    <v>1305</v>
    <v>26.83</v>
    <v>1311.1</v>
    <v>1265.1500000000001</v>
    <v>1273.75</v>
    <v>503903500</v>
    <v>532779</v>
    <v>TORRENT POWER LIMITED (XBOM:532779)</v>
    <v>20887</v>
    <v>629400</v>
    <v>2004</v>
  </rv>
  <rv s="2">
    <v>2770</v>
  </rv>
  <rv s="1">
    <v>en-GB</v>
    <v>ahkeu2</v>
    <v>268435456</v>
    <v>1</v>
    <v>Powered by Refinitiv</v>
    <v>0</v>
    <v>TRENT LIMITED (XNSE:TRENT)</v>
    <v>2</v>
    <v>3</v>
    <v>Finance</v>
    <v>4</v>
    <v>8345</v>
    <v>3750.25</v>
    <v>1.2617</v>
    <v>46.25</v>
    <v>9.6249999999999999E-3</v>
    <v>INR</v>
    <v>Trent Limited is part of the Tata Group and operates a portfolio of retail concepts. Its brands are divided into two groups, namely Fashion and Lifestyle and Food and Grocery. The Company’s primary customer propositions include Westside, which operates a chain of fashion retail stores that offers a broad range of products ranging from apparel, footwear, accessories to cosmetics and perfumes to home accessories and gift offers, among others; Zudio, which offers several product categories, including apparel for men, women and kids, footwear and others; and Trent Hypermarket, which operates in the food, grocery and daily needs segment under the Star banner. It operates cash and carry stores under the Booker Wholesale banner that focuses on categories and assortments relevant to small businesses, which include products in categories including staples, processed foods, confectionery, personal care, home care, among others. Its other brands include Utsa and SAMOH.</v>
    <v>25277</v>
    <v>National Stock Exchange of India</v>
    <v>XNSE</v>
    <v>XNSE</v>
    <v>Trent House, G-Block, Plot No C-60, Besides Citi Bank,, Bandra Kurla Complex, Bandra (East), MUMBAI, MAHARASHTRA, 400051 IN</v>
    <v>4876.3999999999996</v>
    <v>Diversified Retail</v>
    <v>Stock</v>
    <v>45716.473657407405</v>
    <v>301</v>
    <v>4715</v>
    <v>1763182000000</v>
    <v>TRENT LIMITED</v>
    <v>TRENT LIMITED</v>
    <v>4760</v>
    <v>88.36</v>
    <v>4805.3</v>
    <v>4851.55</v>
    <v>355487500</v>
    <v>TRENT</v>
    <v>TRENT LIMITED (XNSE:TRENT)</v>
    <v>2178604</v>
    <v>927640</v>
    <v>1952</v>
  </rv>
  <rv s="2">
    <v>2772</v>
  </rv>
  <rv s="1">
    <v>en-GB</v>
    <v>ahkezr</v>
    <v>268435456</v>
    <v>1</v>
    <v>Powered by Refinitiv</v>
    <v>0</v>
    <v>TRIDENT LIMITED (XNSE:TRIDENT)</v>
    <v>2</v>
    <v>3</v>
    <v>Finance</v>
    <v>4</v>
    <v>45.05</v>
    <v>25.47</v>
    <v>0.84650000000000003</v>
    <v>-0.84</v>
    <v>-3.1543000000000002E-2</v>
    <v>INR</v>
    <v>Trident Limited is an India-based vertically integrated textile and paper company. The Company is engaged in manufacturing, trading and selling of Textiles (Yarn, Terry Towels &amp; Bedsheets) and Paper &amp; Chemicals. Its segments include Yarn, Towel, Bedsheets, and Paper and Chemicals. It manufactures cotton yarn for domestic textile manufacturing. Its yarn product portfolio includes 100% cotton combed yarn, special open-end yarn, air jet yarn, carded yarn, organic cotton yarn, compact yarn, air-rich yarn, certified cotton yarn, melange yarn and others. Its home textiles include bath and bed linen. Its bath and bed linen product portfolio include organic, spa and hotel, beach, designer, jacquard, dobby texture, bathmats, checkered, bath rugs and others. The Company is a wheat straw-based paper producer, which offers multi-colour, quick-turn publishing and branded copier paper. The Company produces supreme quality LR/AR grade sulphuric acid.</v>
    <v>15500</v>
    <v>National Stock Exchange of India</v>
    <v>XNSE</v>
    <v>XNSE</v>
    <v>Trident Complex, Raikot Road, Barnala, SANGRUR, PUNJAB, 141001 IN</v>
    <v>26.58</v>
    <v>Textiles &amp; Apparel</v>
    <v>Stock</v>
    <v>45716.473657407405</v>
    <v>304</v>
    <v>25.47</v>
    <v>136831400000</v>
    <v>TRIDENT LIMITED</v>
    <v>TRIDENT LIMITED</v>
    <v>26.5</v>
    <v>44.5092</v>
    <v>26.63</v>
    <v>25.79</v>
    <v>5041688000</v>
    <v>TRIDENT</v>
    <v>TRIDENT LIMITED (XNSE:TRIDENT)</v>
    <v>5585085</v>
    <v>4542250</v>
    <v>1990</v>
  </rv>
  <rv s="2">
    <v>2774</v>
  </rv>
  <rv s="22">
    <v>en-GB</v>
    <v>azyh27</v>
    <v>268435456</v>
    <v>1</v>
    <v>Powered by Refinitiv</v>
    <v>45</v>
    <v>TRIVENI ENTERPRISES LIMITED (XBOM:538569)</v>
    <v>2</v>
    <v>46</v>
    <v>Finance</v>
    <v>40</v>
    <v>3.12</v>
    <v>1.28</v>
    <v>1.2734000000000001</v>
    <v>-7.0000000000000007E-2</v>
    <v>3.6364E-2</v>
    <v>-2.9786999999999998E-2</v>
    <v>0.08</v>
    <v>INR</v>
    <v>Triveni Enterprises Limited is engaged in the business of the textile industry. It operates in the business of trading of various products and distributorship of telecommunication products. It carries on the business of dealers, general order suppliers, contractors, importers, exporters, merchants stockiest, buyers, sellers, growers, agents, brokers, commission agents, and dealers in cotton, jute, tea, coffee, rubber, oil, grains, pulses, seeds, vegetable products, cotton goods, jute goods, and textiles. It also carries on the business of garments, yarn, synthetic goods, fibrous materials, mill stores, coal, chemicals, fertilizers, building materials, office appliances, domestic appliances, furniture, decorative items, gift items, steels, utensils, plastic goods, rubber items, pulp, paper, engineering goods, all kinds of electrical and electronics items, including chandelier, lamp shades and others. It also focused on the textile projects in and around the city of Mumbai and Nashik.</v>
    <v>Bombay Stock Exchange</v>
    <v>XBOM</v>
    <v>XBOM</v>
    <v>Shop No.7 (8,9), Mamata Anand,Jankul, Pune, NASHIK, MAHARASHTRA, 422101 IN</v>
    <v>2.31</v>
    <v>Textiles &amp; Apparel</v>
    <v>Stock</v>
    <v>45716.438645833332</v>
    <v>1774</v>
    <v>2.15</v>
    <v>135658800</v>
    <v>TRIVENI ENTERPRISES LIMITED</v>
    <v>TRIVENI ENTERPRISES LIMITED</v>
    <v>2.21</v>
    <v>55.66</v>
    <v>2.35</v>
    <v>2.2799999999999998</v>
    <v>2.2799999999999998</v>
    <v>57240000</v>
    <v>538569</v>
    <v>TRIVENI ENTERPRISES LIMITED (XBOM:538569)</v>
    <v>48192</v>
    <v>42610</v>
    <v>1984</v>
  </rv>
  <rv s="2">
    <v>2776</v>
  </rv>
  <rv s="1">
    <v>en-GB</v>
    <v>ahkf9c</v>
    <v>268435456</v>
    <v>1</v>
    <v>Powered by Refinitiv</v>
    <v>0</v>
    <v>TRIVENI TURBINE LIMITED (XNSE:TRITURBINE)</v>
    <v>2</v>
    <v>3</v>
    <v>Finance</v>
    <v>4</v>
    <v>885</v>
    <v>436.45</v>
    <v>1.4188000000000001</v>
    <v>-38</v>
    <v>-7.2519E-2</v>
    <v>INR</v>
    <v>Triveni Turbine Limited is an India-based industrial steam turbine manufacturer. The Company is primarily engaged in the business of manufacturing and supplying power generating equipment and solutions and has manufacturing facilities in Bengaluru, Karnataka. Approximately 6,000 steam turbines supplied by the Company are installed across 20 industries in over 80 countries. The Company designs, develops and delivers advanced technology steam turbine generators (STGs) up to 100 megawatts electric (Mwe) range for power generation and combined heat &amp; power generation applications across a broad spectrum of industries. It offers industrial steam turbines for combined heat &amp; power (CHP) and power generation, API turbines for drives and power generation, and SMART turbines for pressure reducer desuperheater (PRDS). It caters to various industries including geothermal power plants, independent power plants, industrial captive power plants, oil &amp; gas plants, and utility power plants.</v>
    <v>751</v>
    <v>National Stock Exchange of India</v>
    <v>XNSE</v>
    <v>XNSE</v>
    <v>Express Trade Towers,, 8th Floor, 15-16, Sector 16A,, NOIDA, UTTAR PRADESH, 201301 IN</v>
    <v>524</v>
    <v>Machinery, Equipment &amp; Components</v>
    <v>Stock</v>
    <v>45716.473657407405</v>
    <v>1777</v>
    <v>481</v>
    <v>174848200000</v>
    <v>TRIVENI TURBINE LIMITED</v>
    <v>TRIVENI TURBINE LIMITED</v>
    <v>523.54999999999995</v>
    <v>49.08</v>
    <v>524</v>
    <v>486</v>
    <v>317876900</v>
    <v>TRITURBINE</v>
    <v>TRIVENI TURBINE LIMITED (XNSE:TRITURBINE)</v>
    <v>2009819</v>
    <v>2034490</v>
    <v>1995</v>
  </rv>
  <rv s="2">
    <v>2778</v>
  </rv>
  <rv s="1">
    <v>en-GB</v>
    <v>ahkd52</v>
    <v>268435456</v>
    <v>1</v>
    <v>Powered by Refinitiv</v>
    <v>0</v>
    <v>TUBE INVESTMENTS OF INDIA LIMITED (XNSE:TIINDIA)</v>
    <v>2</v>
    <v>3</v>
    <v>Finance</v>
    <v>4</v>
    <v>4810.8</v>
    <v>2407.1</v>
    <v>1.6559999999999999</v>
    <v>-81.650000000000006</v>
    <v>-3.2098000000000002E-2</v>
    <v>INR</v>
    <v>Tube Investments of India Limited is an India-based engineering company. Its divisions include Mobility, Engineering, Metal-Formed Products, and Others. The Mobility segment comprises standard bi-cycles, special bi-cycles, such as alloy bikes and specialty performance bikes, fitness equipment and three-wheeler electric vehicles. The Engineering segment comprises cold rolled steel strips and precision steel tubes, such as cold drawn welded tubes and electric resistant welded tubes. The Metal Formed Products segment comprises of automotive chains, fine blanked products, stamped products, roll-formed car doorframes and cold rolled formed sections for railway wagons and passenger coaches. The Other product segment includes industrial chains and other new businesses.</v>
    <v>3233</v>
    <v>National Stock Exchange of India</v>
    <v>XNSE</v>
    <v>XNSE</v>
    <v>Chola Crest 4th Floor, No.C54-55 &amp; Super B-4, Thiru Vi Ka Industrial Estate, Guindy, CHENNAI, TAMIL NADU, 600032 IN</v>
    <v>2539</v>
    <v>Automobiles &amp; Auto Parts</v>
    <v>Stock</v>
    <v>45716.473657407405</v>
    <v>1780</v>
    <v>2407.1</v>
    <v>492209800000</v>
    <v>TUBE INVESTMENTS OF INDIA LIMITED</v>
    <v>TUBE INVESTMENTS OF INDIA LIMITED</v>
    <v>2516.4</v>
    <v>57.563299999999998</v>
    <v>2543.8000000000002</v>
    <v>2462.15</v>
    <v>193493900</v>
    <v>TIINDIA</v>
    <v>TUBE INVESTMENTS OF INDIA LIMITED (XNSE:TIINDIA)</v>
    <v>572222</v>
    <v>282010</v>
    <v>2008</v>
  </rv>
  <rv s="2">
    <v>2780</v>
  </rv>
  <rv s="13">
    <v>en-GB</v>
    <v>ahddyc</v>
    <v>268435456</v>
    <v>1</v>
    <v>Powered by Refinitiv</v>
    <v>23</v>
    <v>TVS MOTOR COMPANY LIMITED (XBOM:532343)</v>
    <v>2</v>
    <v>41</v>
    <v>Finance</v>
    <v>40</v>
    <v>2958.15</v>
    <v>1873.05</v>
    <v>0.64219999999999999</v>
    <v>-102.45</v>
    <v>5.8859999999999997E-3</v>
    <v>-4.3762999999999996E-2</v>
    <v>13.1</v>
    <v>INR</v>
    <v>TVS Motor Company Limited is an India-based two and three-wheeler manufacturer globally, supporting progress through sustainable mobility with four manufacturing facilities located in India and Indonesia. The Company's segments include Automotive Vehicles &amp; Parts, Automotive Components, Financial services and Others. The Company manufactures a range of two-wheelers, starting from mopeds, to scooters, commuter motorcycles, to racing bikes like the TVS Apache series and the TVS Apache RR310. The Company's product categories include motorcycles, scooters, electric scooters, three wheelers and mopeds. Its motorcycle products include TVS Apache, Ronin, Raider, Radeon, Sport and Star City+. Its electric scooter products include TVS iQube and TVS X. The Company's scooter products include Jupiter 110, Ntorq, Zest 110 and Scooty Pep+. Its services include book a service, annual maintenance contract, roadside assistance, TVS genuine parts and Tru4 Oil, TVS consumables and proactive inspection.</v>
    <v>4129</v>
    <v>Bombay Stock Exchange</v>
    <v>XBOM</v>
    <v>XBOM</v>
    <v>"Chaitanya", No.12, Khader Nawaz Khan Road, Nungambakkam, KRISHNAGIRI, TAMIL NADU, 600006 IN</v>
    <v>2322.25</v>
    <v>Automobiles &amp; Auto Parts</v>
    <v>Stock</v>
    <v>45716.438483796293</v>
    <v>863</v>
    <v>2191.3000000000002</v>
    <v>1120686000000</v>
    <v>TVS MOTOR COMPANY LIMITED</v>
    <v>TVS MOTOR COMPANY LIMITED</v>
    <v>2322.25</v>
    <v>56.33</v>
    <v>2341</v>
    <v>2238.5500000000002</v>
    <v>2238.5500000000002</v>
    <v>474736100</v>
    <v>532343</v>
    <v>TVS MOTOR COMPANY LIMITED (XBOM:532343)</v>
    <v>31808</v>
    <v>600420</v>
    <v>1992</v>
  </rv>
  <rv s="2">
    <v>2782</v>
  </rv>
  <rv s="25">
    <v>en-GB</v>
    <v>caowz2</v>
    <v>268435456</v>
    <v>1</v>
    <v>Powered by Refinitiv</v>
    <v>52</v>
    <v>TVS SUPPLY CHAIN SOLUTIONS LIMITED (XBOM:543965)</v>
    <v>6</v>
    <v>39</v>
    <v>Finance</v>
    <v>40</v>
    <v>217.35</v>
    <v>125.3</v>
    <v>0.88100000000000001</v>
    <v>2.1</v>
    <v>1.5234000000000001E-2</v>
    <v>1.5234000000000001E-2</v>
    <v>2.1</v>
    <v>INR</v>
    <v>TVS Supply Chain Solutions Limited is a fully integrated global supply chain provider. The Company’s segments include Integrated Supply Chain Solutions (ISCS) and Network Solutions (NS). Its capabilities under the ISCS segment include sourcing and procurement, integrated transportation, logistics operation centers, in-plant logistics operations, finished goods, aftermarket fulfillment and supply chain consulting. Its capabilities under the NS segment include global forwarding solutions (GFS), which involves managing end-to-end freight forwarding and distribution across ocean, air and land, warehousing and at port storage and value-added services, and time critical final mile solutions (TCFMS), which involves closed loop logistics and support including spares logistics, break-fix, refurbishment and engineering support, and courier and consignment management. It servs various industries, such as financial services, industrial, defense, beverage, healthcare, rail, utilities, among others.</v>
    <v>3605</v>
    <v>Bombay Stock Exchange</v>
    <v>XBOM</v>
    <v>XBOM</v>
    <v>No. 794, 1st Cross, 12th Main, HAL 2nd Stage, Indira Nagar, BANGALORE, KARNATAKA, 560038 IN</v>
    <v>139.94999999999999</v>
    <v>Freight &amp; Logistics Services</v>
    <v>Stock</v>
    <v>45716.437511574077</v>
    <v>136</v>
    <v>61449580000</v>
    <v>TVS SUPPLY CHAIN SOLUTIONS LIMITED</v>
    <v>TVS SUPPLY CHAIN SOLUTIONS LIMITED</v>
    <v>137.9</v>
    <v>137.85</v>
    <v>139.94999999999999</v>
    <v>139.94999999999999</v>
    <v>441162900</v>
    <v>543965</v>
    <v>TVS SUPPLY CHAIN SOLUTIONS LIMITED (XBOM:543965)</v>
    <v>58669</v>
    <v>3518590</v>
    <v>2004</v>
  </rv>
  <rv s="2">
    <v>2784</v>
  </rv>
  <rv s="13">
    <v>en-GB</v>
    <v>ahdlec</v>
    <v>268435456</v>
    <v>1</v>
    <v>Powered by Refinitiv</v>
    <v>23</v>
    <v>UCO Bank (XBOM:532505)</v>
    <v>2</v>
    <v>41</v>
    <v>Finance</v>
    <v>40</v>
    <v>62.29</v>
    <v>35.9</v>
    <v>1.1726000000000001</v>
    <v>-1.23</v>
    <v>2.1970000000000002E-3</v>
    <v>-3.2669000000000004E-2</v>
    <v>0.08</v>
    <v>INR</v>
    <v>UCO Bank is an India-based commercial bank. The Company’s segments include Treasury Operations, Corporate Banking Operations, Retail Banking, Digital Banking, Other Retail Banking, and Other Banking Operations. The Bank offers corporate banking, international banking, government business, and rural banking. The Bank's corporate banking includes loans/advances, credit growth, deposits, value-added services. Its international banking includes non-resident Indian (NRI) banking, foreign currency loans, finance/services to exporters, finance/services to importers, remittances, foreign exchange and treasury services, resident foreign currency (domestic) deposits, and correspondent banking services. Its rural banking includes policy framework for microfinance loan, personal loans/advances, agriculture credit, financial inclusion, deposit, RRB, SLBC, and PM 15 point. The Bank's loan portfolio includes UCO suryodaya loan, agri loan, education loan, GECL, gold loan, home loan, and others.</v>
    <v>21456</v>
    <v>Bombay Stock Exchange</v>
    <v>XBOM</v>
    <v>XBOM</v>
    <v>10, B T M Sarani, KOLKATA, WEST BENGAL, 700001 IN</v>
    <v>37.450000000000003</v>
    <v>Banking Services</v>
    <v>Stock</v>
    <v>45716.438472222224</v>
    <v>1785</v>
    <v>35.9</v>
    <v>455043800000</v>
    <v>UCO Bank</v>
    <v>UCO Bank</v>
    <v>37.22</v>
    <v>19.329999999999998</v>
    <v>37.65</v>
    <v>36.42</v>
    <v>36.5</v>
    <v>11955960000</v>
    <v>532505</v>
    <v>UCO Bank (XBOM:532505)</v>
    <v>619830</v>
    <v>3664080</v>
    <v>1943</v>
  </rv>
  <rv s="2">
    <v>2786</v>
  </rv>
  <rv s="13">
    <v>en-GB</v>
    <v>bt742w</v>
    <v>268435456</v>
    <v>1</v>
    <v>Powered by Refinitiv</v>
    <v>23</v>
    <v>UJJIVAN SMALL FINANCE BANK LIMITED (XBOM:542904)</v>
    <v>2</v>
    <v>41</v>
    <v>Finance</v>
    <v>40</v>
    <v>56.73</v>
    <v>30.85</v>
    <v>1.2232000000000001</v>
    <v>-0.48</v>
    <v>5.9119999999999997E-3</v>
    <v>-1.4715000000000001E-2</v>
    <v>0.19</v>
    <v>INR</v>
    <v>Ujjivan Small Finance Bank Limited is an India-based small finance bank. The Company operates through three segments: Treasury, Retail Banking and Corporate/ Wholesale Segments. The Treasury segment consists of net interest earnings from the Company’s investment portfolio, money market borrowing and lending, gains or losses on investment operations and income from the sale of priority sector lending certificates (PSLC). The Retail Banking segment serves retail customers through a branch network and other delivery channels. Retail Banking includes lending to and deposits from retail customers. The Wholesale Banking segment provides loans to Corporates and Financial Institutions. Its asset products comprise loans to its micro banking customers that include group loans and individual loans, home improvement loans, and personal loans. It offers savings accounts, current accounts and a variety of deposit accounts. It also offers life insurance, health insurance, and general insurance.</v>
    <v>22882</v>
    <v>Bombay Stock Exchange</v>
    <v>XBOM</v>
    <v>XBOM</v>
    <v>Grape Garden, No. 27, 3rd 'A' Cross, 18th Main, 6th Block, Koramangala, BANGALORE, KARNATAKA, 560095 IN</v>
    <v>32.86</v>
    <v>Banking Services</v>
    <v>Stock</v>
    <v>45716.438356481478</v>
    <v>1788</v>
    <v>31.45</v>
    <v>63112680000</v>
    <v>UJJIVAN SMALL FINANCE BANK LIMITED</v>
    <v>UJJIVAN SMALL FINANCE BANK LIMITED</v>
    <v>32.17</v>
    <v>6.38</v>
    <v>32.619999999999997</v>
    <v>32.14</v>
    <v>32.33</v>
    <v>1934785000</v>
    <v>542904</v>
    <v>UJJIVAN SMALL FINANCE BANK LIMITED (XBOM:542904)</v>
    <v>1407897</v>
    <v>10291920</v>
    <v>2016</v>
  </rv>
  <rv s="2">
    <v>2788</v>
  </rv>
  <rv s="13">
    <v>en-GB</v>
    <v>ahdmxm</v>
    <v>268435456</v>
    <v>1</v>
    <v>Powered by Refinitiv</v>
    <v>23</v>
    <v>ULTRATECH CEMENT LIMITED (XBOM:532538)</v>
    <v>2</v>
    <v>41</v>
    <v>Finance</v>
    <v>40</v>
    <v>12143.9</v>
    <v>9250.1</v>
    <v>0.93610000000000004</v>
    <v>-306.64999999999998</v>
    <v>-4.3499999999999997E-3</v>
    <v>-2.9426999999999998E-2</v>
    <v>-44</v>
    <v>INR</v>
    <v>UltraTech Cement Limited is an India-based company, which is engaged in the business of manufacturing and sale of cement and cement related products. The Company’s products include UltraTech Cement, Ready Mix Concrete, Building Solutions, Building Products. Its UltraTech Cement products include Ordinary Portland Cement (OPC), Portland Pozzolana Cement (PPC), and Portland Slag Cement (PSC). Its Building Solutions products include cement, steels, painting system, waterproofing and chemicals, electricals, plywood, shuttering ply, power and hand tools, flooring, pipes, sanitary ware, mortars, roofing, and water storage tanks. Its Building Products includes Tiles Adhesives (TILEFIXO-CT, TILEFIXO-VT, TILEFIXO-NT, and TILEFIXO-YT), Repair Products (MICROKRETE and BASEKRETE), Waterproofing Products(SEAL &amp; DRY, FLEX, HIFLEX, and MYKROFILL), Industrial and Precision Grout (POWERGROUT NS1, NS2, and NS3), Masonry Products (FIXOBLOCK), and Light Weight Autoclaved Aerated Concrete Block (XTRALITE).</v>
    <v>23137</v>
    <v>Bombay Stock Exchange</v>
    <v>XBOM</v>
    <v>XBOM</v>
    <v>B Wing, 2nd floor, Ahura Centre, Mahakali Caves Road, Andheri (East), MUMBAI, MAHARASHTRA, 400093 IN</v>
    <v>10502.5</v>
    <v>Construction Materials</v>
    <v>Stock</v>
    <v>45716.438506944447</v>
    <v>1791</v>
    <v>10053</v>
    <v>3159405000000</v>
    <v>ULTRATECH CEMENT LIMITED</v>
    <v>ULTRATECH CEMENT LIMITED</v>
    <v>10448.049999999999</v>
    <v>48.1</v>
    <v>10420.65</v>
    <v>10114</v>
    <v>10070</v>
    <v>288157800</v>
    <v>532538</v>
    <v>ULTRATECH CEMENT LIMITED (XBOM:532538)</v>
    <v>6873</v>
    <v>248920</v>
    <v>2000</v>
  </rv>
  <rv s="2">
    <v>2790</v>
  </rv>
  <rv s="13">
    <v>en-GB</v>
    <v>ahdk3m</v>
    <v>268435456</v>
    <v>1</v>
    <v>Powered by Refinitiv</v>
    <v>23</v>
    <v>UNION BANK OF INDIA LIMITED (XBOM:532477)</v>
    <v>2</v>
    <v>41</v>
    <v>Finance</v>
    <v>40</v>
    <v>172.45</v>
    <v>100.75</v>
    <v>1.0355000000000001</v>
    <v>-2.65</v>
    <v>4.45E-3</v>
    <v>-2.3043000000000001E-2</v>
    <v>0.5</v>
    <v>INR</v>
    <v>Union Bank of India Limited is an India-based banking company. The Company’s segments include Treasury Operations, Corporate and Wholesale Banking and Other Banking Operations. The Company offers products in three categories, including personal, corporate loans and international. Its personal products include accounts and deposits, loans, which includes retail, micro, small and medium enterprises (MSME), wealth management, financial schemes and lockers/other services. Its corporate loans include trade finance, working capital, line of credit, project financing, and channel finance. Its international services include non-resident Indian speedy and easy remittances, Internet Banking, international debit/credit cards, home loans, special deposit schemes, and an online donation facility. It provides digital services, such as app banking, Internet banking, automated teller machine banking, self-service banking and immediate payment service (IMPS). It also provides foreign currency loans.</v>
    <v>75866</v>
    <v>Bombay Stock Exchange</v>
    <v>XBOM</v>
    <v>XBOM</v>
    <v>Union Bank Bhavan, 239, Vidhan Bhavan Marg, Nariman Point, MUMBAI, MAHARASHTRA, 400021 IN</v>
    <v>114.5</v>
    <v>Banking Services</v>
    <v>Stock</v>
    <v>45716.438483796293</v>
    <v>866</v>
    <v>110.1</v>
    <v>887712000000</v>
    <v>UNION BANK OF INDIA LIMITED</v>
    <v>UNION BANK OF INDIA LIMITED</v>
    <v>114.05</v>
    <v>5.35</v>
    <v>115</v>
    <v>112.35</v>
    <v>112.85</v>
    <v>7633605000</v>
    <v>532477</v>
    <v>UNION BANK OF INDIA LIMITED (XBOM:532477)</v>
    <v>264963</v>
    <v>10704250</v>
    <v>1919</v>
  </rv>
  <rv s="2">
    <v>2792</v>
  </rv>
  <rv s="1">
    <v>en-GB</v>
    <v>ahkgh7</v>
    <v>268435456</v>
    <v>1</v>
    <v>Powered by Refinitiv</v>
    <v>0</v>
    <v>UNITED BREWERIES LIMITED (XNSE:UBL)</v>
    <v>2</v>
    <v>3</v>
    <v>Finance</v>
    <v>4</v>
    <v>2299.6999999999998</v>
    <v>1647.25</v>
    <v>0.74670000000000003</v>
    <v>-60.7</v>
    <v>-3.0245999999999999E-2</v>
    <v>INR</v>
    <v>United Breweries Limited is an India-based beer company, which is engaged in the manufacturing, purchasing and selling of beer and non-alcoholic beverages. It has manufacturing facilities in India. The Company operates through two segments: Beer, and Non-Alcoholic Beverages. Its Beer segment includes the manufacture, purchase and sale of beer, including licensing of brands. Its Non-Alcoholic Beverages segment includes the manufacture, purchase and sale of non-alcoholic beverages. It offers a range of beer brands, such as Heineken, Heineken Silver, Kingfisher Premium, Kingfisher Strong, Kingfisher Ultra, Kingfisher Ultra Max, Kingfisher Ultra Witbier, Amstel Bier, Bullet, Bullet Super Strong, Cannon 10000, Zingaro, Kingfisher Storm, Kingfisher Blue, Kalyani Black Label, and others. It offers a range of non-alcoholic brands, such as Kingfisher Premium Packaged Drinking Water, Kingfisher Strong Power Soda, Kingfisher Storm Strong Soda, Kingfisher Ultra Non-Alcoholic and Heineken 0.0.</v>
    <v>2875</v>
    <v>National Stock Exchange of India</v>
    <v>XNSE</v>
    <v>XNSE</v>
    <v>Level 3, 4 &amp; 5, UB Towers, UB City, 24 Vittal Mallya Road, BANGALORE, KARNATAKA, 560001 IN</v>
    <v>1979.6</v>
    <v>Beverages</v>
    <v>Stock</v>
    <v>45716.473657407405</v>
    <v>1794</v>
    <v>1919</v>
    <v>539003100000</v>
    <v>UNITED BREWERIES LIMITED</v>
    <v>UNITED BREWERIES LIMITED</v>
    <v>1971.55</v>
    <v>121.1836</v>
    <v>2006.85</v>
    <v>1946.15</v>
    <v>264405200</v>
    <v>UBL</v>
    <v>UNITED BREWERIES LIMITED (XNSE:UBL)</v>
    <v>144303</v>
    <v>631270</v>
    <v>1999</v>
  </rv>
  <rv s="2">
    <v>2794</v>
  </rv>
  <rv s="1">
    <v>en-GB</v>
    <v>ahixc7</v>
    <v>268435456</v>
    <v>1</v>
    <v>Powered by Refinitiv</v>
    <v>0</v>
    <v>United Spirits Limited (XNSE:UNITDSPR)</v>
    <v>2</v>
    <v>3</v>
    <v>Finance</v>
    <v>4</v>
    <v>1700</v>
    <v>1081.5</v>
    <v>0.94520000000000004</v>
    <v>-50.95</v>
    <v>-3.8152999999999999E-2</v>
    <v>INR</v>
    <v>United Spirits Limited is an India-based company. The Company is s engaged in the business of manufacture, purchase and sale of beverage alcohol and other allied spirits, including through tie-up manufacturing units and through strategic franchising of some of its brands. The Company operates through two segments: Beverage alcohol, and Sports. Beverage alcohol segment is engaged in the manufacture, purchase, franchise and sale of beverage alcohol and other allied spirits. Sports segment owns rights to operate sports franchises. The Company’s portfolio includes premium brands such as Johnnie Walker, Black Dog, Black &amp; White, Vat 69, Antiquity, Signature, Singelton, Royal Challenge, McDowell’s No 1, Smirnoff, Ketel One, Tanqueray, Captain Morgan, and others. The Company’s subsidiary is Royal Challengers Sports Private Limited. Royal Challengers Sports Private Limited, holds the rights to operate a sports franchise.</v>
    <v>2598</v>
    <v>National Stock Exchange of India</v>
    <v>XNSE</v>
    <v>XNSE</v>
    <v>UB Tower #24, Vittal Mallya Road, BANGALORE, KARNATAKA, 560001 IN</v>
    <v>1335</v>
    <v>Beverages</v>
    <v>Stock</v>
    <v>45716.473657407405</v>
    <v>593</v>
    <v>1276.5999999999999</v>
    <v>979087000000</v>
    <v>United Spirits Limited</v>
    <v>United Spirits Limited</v>
    <v>1335</v>
    <v>65.000200000000007</v>
    <v>1335.4</v>
    <v>1284.45</v>
    <v>727350800</v>
    <v>UNITDSPR</v>
    <v>United Spirits Limited (XNSE:UNITDSPR)</v>
    <v>900840</v>
    <v>699610</v>
    <v>1999</v>
  </rv>
  <rv s="2">
    <v>2796</v>
  </rv>
  <rv s="13">
    <v>en-GB</v>
    <v>ahdn1h</v>
    <v>268435456</v>
    <v>1</v>
    <v>Powered by Refinitiv</v>
    <v>23</v>
    <v>UNO MINDA LIMITED (XBOM:532539)</v>
    <v>2</v>
    <v>41</v>
    <v>Finance</v>
    <v>40</v>
    <v>1252.8499999999999</v>
    <v>605.04999999999995</v>
    <v>1.2494000000000001</v>
    <v>-10.45</v>
    <v>-4.4919999999999995E-3</v>
    <v>-1.2584E-2</v>
    <v>-3.7</v>
    <v>INR</v>
    <v>Uno Minda Limited is an India-based global manufacturer and supplier of proprietary automotive solutions and systems to original equipment manufacturers as tier-1. The Company's product divisions include switch, sensor, controllers, lighting, acoustic, alloy wheel, seating, aftermarket, casting and ADAS. It caters to vehicle segments, such as four-wheeler, two-wheeler, three-wheeler, commercial vehicle and off-road. Initia is the Company's central mobility design studio with a focus on user-centric and feasible design. The Company offers a range of services, which include transportation design, such as vehicle design, component design and accessory design; digital sculpting, such as CAS modeling, parametric modeling and digital visualization; UI/UX design, such as UX strategy, UX research and digital ecosystem design; design strategy, such as product strategy, experience and strategy workshops, and prototyping, such as soft modeling, hard modeling and digital prototyping.</v>
    <v>9691</v>
    <v>Bombay Stock Exchange</v>
    <v>XBOM</v>
    <v>XBOM</v>
    <v>Nawada, Fatehpur, SikanderPur Badda IMT Manesar, GURGAON, HARYANA, 122004 IN</v>
    <v>834.55</v>
    <v>Automobiles &amp; Auto Parts</v>
    <v>Stock</v>
    <v>45716.43849537037</v>
    <v>1797</v>
    <v>807.2</v>
    <v>489819200000</v>
    <v>UNO MINDA LIMITED</v>
    <v>UNO MINDA LIMITED</v>
    <v>823.2</v>
    <v>49.42</v>
    <v>830.45</v>
    <v>820</v>
    <v>820</v>
    <v>574163900</v>
    <v>532539</v>
    <v>UNO MINDA LIMITED (XBOM:532539)</v>
    <v>39561</v>
    <v>1062360</v>
    <v>1992</v>
  </rv>
  <rv s="2">
    <v>2798</v>
  </rv>
  <rv s="1">
    <v>en-GB</v>
    <v>ahki77</v>
    <v>268435456</v>
    <v>1</v>
    <v>Powered by Refinitiv</v>
    <v>0</v>
    <v>UPL LIMITED (XNSE:UPL)</v>
    <v>2</v>
    <v>3</v>
    <v>Finance</v>
    <v>4</v>
    <v>658.25</v>
    <v>429.55</v>
    <v>1.272</v>
    <v>-10.7</v>
    <v>-1.6624E-2</v>
    <v>INR</v>
    <v>UPL Limited is an India-based company that provides agricultural solutions and services. The Company operates through three segments: Crop Protection, Seeds Business, and Non Agro. Its Crop Protection segment includes the manufacture and marketing of conventional agrochemical products, and other agricultural related products. Its Seeds Business segment includes the production and marketing of seeds. Its Non Agro includes manufacture and marketing of industrial chemical and other non-agricultural related products. The Company’s specialty applications include crop protection solutions for niche and specialty crops; products for underserved or hard-to-control pests; alternative application methods like seed and soil applied technologies; and bio-based products. Its offering covers the entire agricultural value chain spanning, such as seeds, crop protection products, natural solutions, on-farm equipment and services, and post-harvest solutions.</v>
    <v>4328</v>
    <v>National Stock Exchange of India</v>
    <v>XNSE</v>
    <v>XNSE</v>
    <v>UPL House, 610 B/2, Bandra Village,, Off Western Express Highway,, Bandra (East),, MUMBAI, MAHARASHTRA, 400051 IN</v>
    <v>641</v>
    <v>Chemicals</v>
    <v>Stock</v>
    <v>45716.473657407405</v>
    <v>869</v>
    <v>619.5</v>
    <v>510713400000</v>
    <v>UPL LIMITED</v>
    <v>UPL LIMITED</v>
    <v>635</v>
    <v>0</v>
    <v>643.65</v>
    <v>632.95000000000005</v>
    <v>844433600</v>
    <v>UPL</v>
    <v>UPL LIMITED (XNSE:UPL)</v>
    <v>4676015</v>
    <v>2127870</v>
    <v>1985</v>
  </rv>
  <rv s="2">
    <v>2800</v>
  </rv>
  <rv s="13">
    <v>en-GB</v>
    <v>ahaa2w</v>
    <v>268435456</v>
    <v>1</v>
    <v>Powered by Refinitiv</v>
    <v>23</v>
    <v>USHA MARTIN LIMITED (XBOM:517146)</v>
    <v>2</v>
    <v>41</v>
    <v>Finance</v>
    <v>40</v>
    <v>450.85</v>
    <v>272.64999999999998</v>
    <v>1.1447000000000001</v>
    <v>2.95</v>
    <v>6.4219999999999998E-3</v>
    <v>1.0006999999999999E-2</v>
    <v>1.9</v>
    <v>INR</v>
    <v>Usha Martin Limited is an India-based specialty steel wire rope solutions provider. The Company is also engaged in the manufacturing of wires, low relaxation prestressed concrete steel strand (LRPC), bespoke end-fitments, accessories and related services. The Company's segments include Wire and Wire ropes, and Others. The Wire and Wire ropes segment is engaged in the manufacturing and sale of steel wires, strands, wire ropes, cord, related accessories, wire drawing and allied machine, among others. The Others segment is engaged in the manufacturing and sale of jelly filled and optical fiber telecommunication cables. It provides various wire ropes, such as crane rope, mining rope, elevator rope, oil and offshore rope, fishing rope, general engineering rope, aerial transportation rope, structural rope, and conveyor rope. The Company's LRPC strands products include unbonded polymer coated LRPC strand, bonded polymer coated LRPC strand and compacted LRPC strand.</v>
    <v>557</v>
    <v>Bombay Stock Exchange</v>
    <v>XBOM</v>
    <v>XBOM</v>
    <v>2A Shakespeare Sarani, Mangal Kalash, KOLKATA, WEST BENGAL, 700071 IN</v>
    <v>298.64999999999998</v>
    <v>Metals &amp; Mining</v>
    <v>Stock</v>
    <v>45716.438356481478</v>
    <v>1800</v>
    <v>286.89999999999998</v>
    <v>89106560000</v>
    <v>USHA MARTIN LIMITED</v>
    <v>USHA MARTIN LIMITED</v>
    <v>288.14999999999998</v>
    <v>21.72</v>
    <v>294.8</v>
    <v>297.75</v>
    <v>297.75</v>
    <v>304742000</v>
    <v>517146</v>
    <v>USHA MARTIN LIMITED (XBOM:517146)</v>
    <v>35630</v>
    <v>946770</v>
    <v>1986</v>
  </rv>
  <rv s="2">
    <v>2802</v>
  </rv>
  <rv s="1">
    <v>en-GB</v>
    <v>bwg53m</v>
    <v>268435456</v>
    <v>1</v>
    <v>Powered by Refinitiv</v>
    <v>0</v>
    <v>UTI ASSET MANAGEMENT COMPANY LIMITED (XNSE:UTIAMC)</v>
    <v>2</v>
    <v>3</v>
    <v>Finance</v>
    <v>4</v>
    <v>1403.65</v>
    <v>785.35</v>
    <v>1.1859</v>
    <v>-42.15</v>
    <v>-4.2960000000000005E-2</v>
    <v>INR</v>
    <v>UTI Asset Management Company Ltd is an India-based asset management company. The Company provides portfolio management services and advisory services to its clients. It also provides point of presence service to National Pension System (NPS) subscribers. The Company's diverse businesses includes domestic mutual fund, portfolio management services, international business, retirement solutions, and alternate investment assets. The Company offers Discretionary portfolio management services (PMS) to the Employees’ Provident Fund Organisation (EPFO), the Coal Mines Provident Fund Organisation (CMPFO), the Employees’ State Insurance Corporation (ESIC), and the National Skill Development Fund (NSDF), Non-Discretionary PMS to the Directorate of Postal Life Insurance (PLI), and Advisory PMS to various offshore accounts.</v>
    <v>1402</v>
    <v>National Stock Exchange of India</v>
    <v>XNSE</v>
    <v>XNSE</v>
    <v>PMS Division, UTI - Tower, Gn Block, Bandra Kurla Complex, MUMBAI, MAHARASHTRA, 400051 IN</v>
    <v>974.3</v>
    <v>Investment Banking &amp; Investment Services</v>
    <v>Stock</v>
    <v>45716.473657407405</v>
    <v>1803</v>
    <v>934.55</v>
    <v>125548200000</v>
    <v>UTI ASSET MANAGEMENT COMPANY LIMITED</v>
    <v>UTI ASSET MANAGEMENT COMPANY LIMITED</v>
    <v>970.25</v>
    <v>14.827400000000001</v>
    <v>981.15</v>
    <v>939</v>
    <v>127960300</v>
    <v>UTIAMC</v>
    <v>UTI ASSET MANAGEMENT COMPANY LIMITED (XNSE:UTIAMC)</v>
    <v>97241</v>
    <v>127530</v>
    <v>2002</v>
  </rv>
  <rv s="2">
    <v>2804</v>
  </rv>
  <rv s="1">
    <v>en-GB</v>
    <v>ahkk5r</v>
    <v>268435456</v>
    <v>1</v>
    <v>Powered by Refinitiv</v>
    <v>0</v>
    <v>V GUARD INDUSTRIES LIMITED (XNSE:VGUARD)</v>
    <v>2</v>
    <v>3</v>
    <v>Finance</v>
    <v>4</v>
    <v>577.45000000000005</v>
    <v>303.10000000000002</v>
    <v>0.63990000000000002</v>
    <v>-7.8</v>
    <v>-2.4586E-2</v>
    <v>INR</v>
    <v>V-Guard Industries Limited is an India-based company, which is engaged in manufacturing, trading, and selling electronic products. The Company operates through four segments: Electronics, Electricals, Consumer Durables, and Sunflame. Electronics include stabilizers, digital uninterruptible power supply (UPS) and solar inverters. Electricals include Polyvinyl Chloride (PVC) insulated cables, switch gears, pumps, and modular switches. Consumer Durables include electric water heaters, solar water heaters, fans, kitchen appliances and air coolers. Sunflame includes products sold under the trademark Sunflame and Superflame. Sunflame brand has a rich legacy in the kitchen and small domestic appliances industry and its portfolio includes chimneys, cooktops, cookers, and other small appliances. Its products include voltage stabilizers, inverters, inverter batteries and solar power systems, electric, solar and heat pumps, water heaters, wires and cables, fans, kitchen appliances, and others.</v>
    <v>3006</v>
    <v>National Stock Exchange of India</v>
    <v>XNSE</v>
    <v>XNSE</v>
    <v>42/962, Vennala High School Road, Vennala, KOCHI, KERALA, 682028 IN</v>
    <v>317.45</v>
    <v>Machinery, Equipment &amp; Components</v>
    <v>Stock</v>
    <v>45716.473657407405</v>
    <v>1806</v>
    <v>304.2</v>
    <v>142187500000</v>
    <v>V GUARD INDUSTRIES LIMITED</v>
    <v>V GUARD INDUSTRIES LIMITED</v>
    <v>317.25</v>
    <v>44.872</v>
    <v>317.25</v>
    <v>309.45</v>
    <v>435423400</v>
    <v>VGUARD</v>
    <v>V GUARD INDUSTRIES LIMITED (XNSE:VGUARD)</v>
    <v>489720</v>
    <v>508320</v>
    <v>1996</v>
  </rv>
  <rv s="2">
    <v>2806</v>
  </rv>
  <rv s="19">
    <v>en-GB</v>
    <v>ah9652</v>
    <v>268435456</v>
    <v>1</v>
    <v>Powered by Refinitiv</v>
    <v>38</v>
    <v>V I P INDUSTRIES LIMITED (XBOM:507880)</v>
    <v>2</v>
    <v>39</v>
    <v>Finance</v>
    <v>40</v>
    <v>589.95000000000005</v>
    <v>300.5</v>
    <v>1.1914</v>
    <v>-14.65</v>
    <v>-3.9709999999999997E-3</v>
    <v>-4.6412000000000002E-2</v>
    <v>-1.2</v>
    <v>INR</v>
    <v>VIP Industries Limited is an India-based luggage manufacturer and supplier. The Company offers a range of products in hard luggage and soft luggage segments including school bags, trolleys, backpacks, suitcases, executive cases, duffels, overnight travel solutions, and handbags. The Company operates through one segment, which is Manufacturing and marketing of luggage and bags. Its array of products caters to consumer needs in all significant product categories at pricing range across value, mid, and premium price points through a brand portfolio, including names like VIP, Skybags, Carlton, Aristrocrat, Alfa, and Caprese. Skybags brand offers trolleys, rucksacks, backpacks, duffel bags, laptop bags and daily essentials made from hallmark quality material and components. Its distribution network provides access to VIP luggage anywhere in India via approximately 11,000 points of sale across exclusive stores, multi-brand stores, large format retail, defense canteens and e-commerce.</v>
    <v>1385</v>
    <v>Bombay Stock Exchange</v>
    <v>XBOM</v>
    <v>XBOM</v>
    <v>5th Floor, DGP House, 88-C, Old Prabhadevi Road, MUMBAI, MAHARASHTRA, 400025 IN</v>
    <v>321.10000000000002</v>
    <v>Textiles &amp; Apparel</v>
    <v>Stock</v>
    <v>45716.438483796293</v>
    <v>1809</v>
    <v>300.5</v>
    <v>45595430000</v>
    <v>V I P INDUSTRIES LIMITED</v>
    <v>V I P INDUSTRIES LIMITED</v>
    <v>313.55</v>
    <v>315.64999999999998</v>
    <v>301</v>
    <v>301</v>
    <v>142019700</v>
    <v>507880</v>
    <v>V I P INDUSTRIES LIMITED (XBOM:507880)</v>
    <v>42863</v>
    <v>324290</v>
    <v>1968</v>
  </rv>
  <rv s="2">
    <v>2808</v>
  </rv>
  <rv s="13">
    <v>en-GB</v>
    <v>ahd89c</v>
    <v>268435456</v>
    <v>1</v>
    <v>Powered by Refinitiv</v>
    <v>23</v>
    <v>VAIBHAV GLOBAL LIMITED (XBOM:532156)</v>
    <v>2</v>
    <v>41</v>
    <v>Finance</v>
    <v>40</v>
    <v>459</v>
    <v>212.65</v>
    <v>0.97060000000000002</v>
    <v>-1.7</v>
    <v>-2.7193999999999999E-2</v>
    <v>-7.4609999999999998E-3</v>
    <v>-6.15</v>
    <v>INR</v>
    <v>Vaibhav Global Limited is an India-based omni-channel e-tailer of fashion jewelry, accessories, and lifestyle products in developed markets. The Company has direct access to approximately 130 million households (FTE) through its television (TV) home shopping networks - Shop LC in United States, Shop TJC in United Kingdom and Shop LC in Germany. The Company's segments include United States of America, United Kingdom, India, Europe (excluding United Kingdom) and Rest of world. It retails fashion jewelry, gemstones, lifestyle products, home decor, beauty care, hair care, apparels and accessories on TV and digital platforms. The Company has a multi-channel presence across well integrated platforms, comprising 24x7 proprietary TV home shopping channels, e-commerce websites, mobile apps, over-the-top platforms, social media platforms and third-party marketplaces. Its supply chain is spread over 30 countries, while its retail operations are in the United States, United Kingdom and Germany.</v>
    <v>4147</v>
    <v>Bombay Stock Exchange</v>
    <v>XBOM</v>
    <v>XBOM</v>
    <v>E- 69 Epip,, Sitapura,, JAIPUR, RAJASTHAN, 302022 IN</v>
    <v>230.65</v>
    <v>Textiles &amp; Apparel</v>
    <v>Stock</v>
    <v>45716.438506944447</v>
    <v>1812</v>
    <v>212.65</v>
    <v>38969350000</v>
    <v>VAIBHAV GLOBAL LIMITED</v>
    <v>VAIBHAV GLOBAL LIMITED</v>
    <v>227.8</v>
    <v>27.08</v>
    <v>227.85</v>
    <v>226.15</v>
    <v>220</v>
    <v>166043300</v>
    <v>532156</v>
    <v>VAIBHAV GLOBAL LIMITED (XBOM:532156)</v>
    <v>125193</v>
    <v>390050</v>
    <v>1989</v>
  </rv>
  <rv s="2">
    <v>2810</v>
  </rv>
  <rv s="13">
    <v>en-GB</v>
    <v>ah8gyc</v>
    <v>268435456</v>
    <v>1</v>
    <v>Powered by Refinitiv</v>
    <v>23</v>
    <v>VARDHMAN TEXTILES LIMITED (XBOM:502986)</v>
    <v>2</v>
    <v>41</v>
    <v>Finance</v>
    <v>40</v>
    <v>592.25</v>
    <v>378.95</v>
    <v>1.0927</v>
    <v>-17.05</v>
    <v>-3.156E-3</v>
    <v>-4.3049999999999998E-2</v>
    <v>-1.2</v>
    <v>INR</v>
    <v>Vardhman Textiles Limited is an India-based vertically integrated textile manufacturer. The Company is primarily in the business of manufacturing, purchase and sale of textiles. Its segments include Textiles and Acrylic Fibre. Its businesses include yarns, fabrics, acrylic fiber, garments, collections, and special steel. Its yarn products include specialty yarns, acrylic, fancy and hand-knitting yarns, dyed yarns, grey yarns and others. Its garment product includes 100% cotton, poly cotton, cotton stretch or cotton lycra, linen, cotton Tencel, Cotton viscose, and Melange. The Company produces 2,40,000 metric tons of yarn and 220 million meters of woven fabric. It produces a variety of steels in terms of type and size. The product range includes rounds, squares, peeled/drawn center-less ground bars of carbon steel, case-hardening steel, through hardening steel and others. Its subsidiaries include Vardhman Acrylics Limited and VTL Investments Limited.</v>
    <v>24929</v>
    <v>Bombay Stock Exchange</v>
    <v>XBOM</v>
    <v>XBOM</v>
    <v>Chandigarh Road, LUDHIANA, PUNJAB, 141010 IN</v>
    <v>396</v>
    <v>Textiles &amp; Apparel</v>
    <v>Stock</v>
    <v>45716.438483796293</v>
    <v>1815</v>
    <v>378.95</v>
    <v>117882100000</v>
    <v>VARDHMAN TEXTILES LIMITED</v>
    <v>VARDHMAN TEXTILES LIMITED</v>
    <v>392.05</v>
    <v>13.43</v>
    <v>396.05</v>
    <v>379</v>
    <v>379</v>
    <v>289174800</v>
    <v>502986</v>
    <v>VARDHMAN TEXTILES LIMITED (XBOM:502986)</v>
    <v>7444</v>
    <v>137190</v>
    <v>1973</v>
  </rv>
  <rv s="2">
    <v>2812</v>
  </rv>
  <rv s="13">
    <v>en-GB</v>
    <v>bh7q1h</v>
    <v>268435456</v>
    <v>1</v>
    <v>Powered by Refinitiv</v>
    <v>23</v>
    <v>VARROC ENGINEERING LIMITED (XBOM:541578)</v>
    <v>2</v>
    <v>41</v>
    <v>Finance</v>
    <v>40</v>
    <v>717</v>
    <v>418.1</v>
    <v>1.9095</v>
    <v>-10.050000000000001</v>
    <v>8.4030000000000007E-3</v>
    <v>-2.3048000000000003E-2</v>
    <v>3.55</v>
    <v>INR</v>
    <v>Varroc Engineering Limited is an India-based automotive component company. The Company manufactures and supplies electrical-electronic, polymer, metallic, exterior lighting and advanced safety systems to leading original equipment manufacturer (OEMs), with end-to-end capabilities across design, development and manufacturing. Its segments include Automotive and Others. The Automotive segment consists of the business of automobile products consisting of auto parts for two-wheelers, three-wheelers and four-wheelers and related design, development and engineering activities and other services. The Others segment comprise of forging components for off road vehicles and components for mining and oil drilling industry. It offers diverse product line in valves, transmission, engine parts and heavy forging. It is a supplier of outdoor lighting systems to OEMs. It also offers air filter, assemblies mirror, door trims, central console, traction motor and controller, and telematics control unit.</v>
    <v>3778</v>
    <v>Bombay Stock Exchange</v>
    <v>XBOM</v>
    <v>XBOM</v>
    <v>L-4, MIDC Industrial Area, Waluj, AURANGABAD, MAHARASHTRA, 431136 IN</v>
    <v>435.3</v>
    <v>Automobiles &amp; Auto Parts</v>
    <v>Stock</v>
    <v>45716.438483796293</v>
    <v>1818</v>
    <v>418.1</v>
    <v>66683630000</v>
    <v>VARROC ENGINEERING LIMITED</v>
    <v>VARROC ENGINEERING LIMITED</v>
    <v>430.2</v>
    <v>68.34</v>
    <v>436.05</v>
    <v>426</v>
    <v>426</v>
    <v>152786400</v>
    <v>541578</v>
    <v>VARROC ENGINEERING LIMITED (XBOM:541578)</v>
    <v>3402</v>
    <v>193390</v>
    <v>1988</v>
  </rv>
  <rv s="2">
    <v>2814</v>
  </rv>
  <rv s="13">
    <v>en-GB</v>
    <v>ahg7c7</v>
    <v>268435456</v>
    <v>1</v>
    <v>Powered by Refinitiv</v>
    <v>23</v>
    <v>VARUN BEVERAGES LIMITED (XBOM:540180)</v>
    <v>2</v>
    <v>41</v>
    <v>Finance</v>
    <v>40</v>
    <v>682.84</v>
    <v>429.7</v>
    <v>1.3095000000000001</v>
    <v>-12.7</v>
    <v>-7.0039999999999998E-3</v>
    <v>-2.8339E-2</v>
    <v>-3.05</v>
    <v>INR</v>
    <v>Varun Beverages Limited is an India-based company, which is a franchisee of PepsiCo. It produces and distributes a range of carbonated soft drinks (CSDs), as well as a large selection of non-carbonated beverages (NCBs), including packaged drinking water sold under trademarks owned by PepsiCo. PepsiCo CSD brands produced and sold by it include Pepsi, Pepsi Black, Mountain Dew, Sting, Seven-Up, Mirinda Orange, Seven-Up Nimbooz Masala Soda and Evervess. PepsiCo NCB brands produced and sold by it include Tropicana Slice, Tropicana Juices (100% and Delight), Seven-Up Nimbooz, Gatorade as well as packaged drinking water under the brand Aquafina. It has approximately 34 manufacturing plants in India and over six manufacturing plants in international geographies (two in Nepal and one each in Sri Lanka, Morocco, Zambia and Zimbabwe). Its subsidiaries include Varun Beverages (Nepal) Private Limited, Varun Beverages Lanka (Private) Limited, The Beverage Company Proprietary Limited, and others.</v>
    <v>9973</v>
    <v>Bombay Stock Exchange</v>
    <v>XBOM</v>
    <v>XBOM</v>
    <v>Plot No. 31, Institutional Area, Sector - 44, GURGAON, HARYANA, 122002 IN</v>
    <v>456.55</v>
    <v>Beverages</v>
    <v>Stock</v>
    <v>45716.438483796293</v>
    <v>1821</v>
    <v>429.7</v>
    <v>1611409000000</v>
    <v>VARUN BEVERAGES LIMITED</v>
    <v>VARUN BEVERAGES LIMITED</v>
    <v>447.1</v>
    <v>56.2</v>
    <v>448.15</v>
    <v>435.45</v>
    <v>432.4</v>
    <v>3381760000</v>
    <v>540180</v>
    <v>VARUN BEVERAGES LIMITED (XBOM:540180)</v>
    <v>484083</v>
    <v>11497030</v>
    <v>1995</v>
  </rv>
  <rv s="2">
    <v>2816</v>
  </rv>
  <rv s="13">
    <v>en-GB</v>
    <v>c574w7</v>
    <v>268435456</v>
    <v>1</v>
    <v>Powered by Refinitiv</v>
    <v>23</v>
    <v>Vedant Fashions Ltd (XBOM:543463)</v>
    <v>2</v>
    <v>41</v>
    <v>Finance</v>
    <v>40</v>
    <v>1511.2</v>
    <v>791.05</v>
    <v>0.73699999999999999</v>
    <v>6.95</v>
    <v>8.650999999999999E-3</v>
    <v>8.2899999999999988E-3</v>
    <v>7.25</v>
    <v>INR</v>
    <v>Vedant Fashions Limited is an India-based company. The Company is primarily engaged in manufacturing, trading, and sale of ready-made ethnic wear for men, women, and kids primarily in India under the brand names Manyavar, Mohey, Mebaz, Twamev, and Manthan. The Company has only one reportable segment, which is branded fashion apparel and accessories. The Company’s products include men's kurta pajama, kurta jacket sets, only kurtas, nehru jacket, indo-western, sherwani, and accessories, such as juti, safa, mala, and others. Women’s ethnic and celebration wear items, such as lehenga, sarees, indo-western, stitched-suits, and accessories. Kids products include an indo-western, kurta jacket set, kurta pajama, and accessories. The Company has approximately 676 stores and 16 global stores in 255 Indian cities and 13 global cities. The Company has its international branded outlets in the United Arab Emirates, United States, Canada, and the United Kingdom.</v>
    <v>754</v>
    <v>Bombay Stock Exchange</v>
    <v>XBOM</v>
    <v>XBOM</v>
    <v>SDF 1, 4th Floor, A501-A502, Paridhan Garment Park, 19 Canal South Road, KOLKATA, WEST BENGAL, 700015 IN</v>
    <v>850.25</v>
    <v>Specialty Retailers</v>
    <v>Stock</v>
    <v>45716.438506944447</v>
    <v>1824</v>
    <v>791.05</v>
    <v>204336600000</v>
    <v>Vedant Fashions Ltd</v>
    <v>Vedant Fashions Ltd</v>
    <v>837.65</v>
    <v>50.5</v>
    <v>838.4</v>
    <v>845.35</v>
    <v>845.35</v>
    <v>242925300</v>
    <v>543463</v>
    <v>Vedant Fashions Ltd (XBOM:543463)</v>
    <v>4252</v>
    <v>182850</v>
    <v>2002</v>
  </rv>
  <rv s="2">
    <v>2818</v>
  </rv>
  <rv s="1">
    <v>en-GB</v>
    <v>ahkjtc</v>
    <v>268435456</v>
    <v>1</v>
    <v>Powered by Refinitiv</v>
    <v>0</v>
    <v>Vedanta Limited (XNSE:VEDL)</v>
    <v>2</v>
    <v>3</v>
    <v>Finance</v>
    <v>4</v>
    <v>526.95000000000005</v>
    <v>249.5</v>
    <v>1.6377999999999999</v>
    <v>-9.8000000000000007</v>
    <v>-2.4224000000000002E-2</v>
    <v>INR</v>
    <v>Vedanta Limited is an India-based natural resources company, which is primarily engaged in exploring, extracting, and processing minerals, and oil and gas. The Company operates through five segments: oil and gas, aluminum, copper, iron ore, and power. The Company has operations in oil and gas, zinc, lead, silver, copper, iron ore, steel, nickel, aluminum, power and glass substrate. The Company's product portfolio includes aluminum ingots, primary foundry alloys, wire rods, billets and rolled products, which are supplied to various industries, such as power, transportation, construction and packaging, renewable, automobile and aerospace. It produces iron ore and pig iron, and supplies to steelmaking, construction and infrastructure sectors. It produces a range of copper products, including copper rods and copper cathodes. Its crude oil is sold to public and private refineries and its natural gas is consumed by the fertilizer industry and the city gas distribution sector in India.</v>
    <v>7493</v>
    <v>National Stock Exchange of India</v>
    <v>XNSE</v>
    <v>XNSE</v>
    <v>1st Floor, C wing, Unit 103, Corporate Avenue Atul Projects, Chakala, Andheri (East), MUMBAI, MAHARASHTRA, 400093 IN</v>
    <v>400.9</v>
    <v>Metals &amp; Mining</v>
    <v>Stock</v>
    <v>45716.473657407405</v>
    <v>599</v>
    <v>392.35</v>
    <v>1598537000000</v>
    <v>Vedanta Limited</v>
    <v>Vedanta Limited</v>
    <v>400</v>
    <v>11.2318</v>
    <v>404.55</v>
    <v>394.75</v>
    <v>3906016000</v>
    <v>VEDL</v>
    <v>Vedanta Limited (XNSE:VEDL)</v>
    <v>13633752</v>
    <v>9749600</v>
    <v>1965</v>
  </rv>
  <rv s="2">
    <v>2820</v>
  </rv>
  <rv s="1">
    <v>en-GB</v>
    <v>c3ecr7</v>
    <v>268435456</v>
    <v>1</v>
    <v>Powered by Refinitiv</v>
    <v>0</v>
    <v>VIJAYA DIAGNOSTIC CENTRE LIMITED (XNSE:VIJAYA)</v>
    <v>2</v>
    <v>3</v>
    <v>Finance</v>
    <v>4</v>
    <v>1275</v>
    <v>596.04999999999995</v>
    <v>0.26079999999999998</v>
    <v>-53</v>
    <v>-5.4710000000000002E-2</v>
    <v>INR</v>
    <v>Vijaya Diagnostic Centre Limited is an India-based company. The Company is engaged in the business of providing comprehensive range of diagnostic services, spanning pathological investigations, basic and high-end radiology, nuclear medicine, and related healthcare services. The Company operates through the Diagnostic Services segment. Its services include clinical pathology, microbiology, hematology, serology, histopathology, cytogenetics, biochemistry, molecular diagnostics, computerized tomography (CT) scan, magnetic resonance imaging (MRI) scan, ultrasound, x-ray, cardiology, gastroenterology, nuclear medicine, pet CT, and MRI -3t. It operates approximately 121 diagnostic centers in 20 cities spread across India.</v>
    <v>2053</v>
    <v>National Stock Exchange of India</v>
    <v>XNSE</v>
    <v>XNSE</v>
    <v>6-3-883/F, Ground Floor, FPA Building,, Near Topaz Building, Punjagutta,, HYDERABAD, TELANGANA, 500082 IN</v>
    <v>979.05</v>
    <v>Healthcare Providers &amp; Services</v>
    <v>Stock</v>
    <v>45716.473657407405</v>
    <v>1827</v>
    <v>900.1</v>
    <v>99428890000</v>
    <v>VIJAYA DIAGNOSTIC CENTRE LIMITED</v>
    <v>VIJAYA DIAGNOSTIC CENTRE LIMITED</v>
    <v>963.95</v>
    <v>66.422499999999999</v>
    <v>968.75</v>
    <v>915.75</v>
    <v>102636300</v>
    <v>VIJAYA</v>
    <v>VIJAYA DIAGNOSTIC CENTRE LIMITED (XNSE:VIJAYA)</v>
    <v>1590379</v>
    <v>1497250</v>
    <v>2002</v>
  </rv>
  <rv s="2">
    <v>2822</v>
  </rv>
  <rv s="1">
    <v>en-GB</v>
    <v>ahi8u2</v>
    <v>268435456</v>
    <v>1</v>
    <v>Powered by Refinitiv</v>
    <v>0</v>
    <v>VODAFONE IDEA LIMITED (XNSE:IDEA)</v>
    <v>2</v>
    <v>3</v>
    <v>Finance</v>
    <v>4</v>
    <v>19.18</v>
    <v>6.61</v>
    <v>1.0450999999999999</v>
    <v>-0.25</v>
    <v>-3.2050999999999996E-2</v>
    <v>INR</v>
    <v>Vodafone Idea Limited is an India-based telecom service provider. It provides pan-India voice and data services across second-generation (2G), third generation (3G) and fourth generation (4G) platforms. Its Vodafone Idea business services provide communication solutions to global and Indian corporations, public sector and government bodies, small and medium enterprises, and start-ups. It offers voice services, broadband services, and content and digital offerings. Its other services include entertainment services, such as sports, interactive voice response (IVR)-based content, wireless application protocol (WAP)-based games; voice and short message service (SMS)-based services, such as caller tunes, voice and SMS chat, star talk, expert advice, and subscriptions services; and utility services, such as missed call alerts, doctor on call and astrology services. Its subsidiaries include Vodafone Idea Manpower Services Limited, Vodafone Idea Business Services Limited, among others.</v>
    <v>9816</v>
    <v>National Stock Exchange of India</v>
    <v>XNSE</v>
    <v>XNSE</v>
    <v>Birla Centurion, 10th Floor, Century Mills Compound, Pandurang Budhkar Marg Worli, MUMBAI, MAHARASHTRA, 400030 IN</v>
    <v>7.77</v>
    <v>Telecommunications Services</v>
    <v>Stock</v>
    <v>45716.473657407405</v>
    <v>313</v>
    <v>7.49</v>
    <v>564718900000</v>
    <v>VODAFONE IDEA LIMITED</v>
    <v>VODAFONE IDEA LIMITED</v>
    <v>7.75</v>
    <v>0</v>
    <v>7.8</v>
    <v>7.55</v>
    <v>71393030000</v>
    <v>IDEA</v>
    <v>VODAFONE IDEA LIMITED (XNSE:IDEA)</v>
    <v>482692128</v>
    <v>380601700</v>
    <v>1995</v>
  </rv>
  <rv s="2">
    <v>2824</v>
  </rv>
  <rv s="1">
    <v>en-GB</v>
    <v>ahkmim</v>
    <v>268435456</v>
    <v>1</v>
    <v>Powered by Refinitiv</v>
    <v>0</v>
    <v>VOLTAS LIMITED (XNSE:VOLTAS)</v>
    <v>2</v>
    <v>3</v>
    <v>Finance</v>
    <v>4</v>
    <v>1944.9</v>
    <v>1023.95</v>
    <v>0.87190000000000001</v>
    <v>7.45</v>
    <v>5.6759999999999996E-3</v>
    <v>INR</v>
    <v>Voltas Limited is an air conditioning and engineering solutions provider and a projects specialist. Its segments include Unitary Cooling Products, Electro-Mechanical Projects and Services, and Engineering Products and Services. Unitary Cooling Products segment includes room air conditioners, air coolers, commercial refrigeration products, water heaters and commercial air conditioning. Electro-Mechanical Projects and Services includes electro-mechanical projects, such as electricals, heating, ventilation and air conditioning, plumbing, firefighting, extra low voltage and specialized services, water solutions comprise water treatment solutions for industrial, domestic sewage segments, and electrical and solar includes engineering, procurement and construction relating to projects of rural electrification and distribution, power augmentation and separation, and others. Engineering Products and Services segment includes textile machinery and mining and construction equipment.</v>
    <v>10669</v>
    <v>National Stock Exchange of India</v>
    <v>XNSE</v>
    <v>XNSE</v>
    <v>Voltas House, A' Block, Dr. Babasaheb Ambedkar Road, MUMBAI, MAHARASHTRA, 400033 IN</v>
    <v>1335.55</v>
    <v>Machinery, Equipment &amp; Components</v>
    <v>Stock</v>
    <v>45716.473657407405</v>
    <v>316</v>
    <v>1283.0999999999999</v>
    <v>422771400000</v>
    <v>VOLTAS LIMITED</v>
    <v>VOLTAS LIMITED</v>
    <v>1310</v>
    <v>60.010800000000003</v>
    <v>1312.65</v>
    <v>1320.1</v>
    <v>330884700</v>
    <v>VOLTAS</v>
    <v>VOLTAS LIMITED (XNSE:VOLTAS)</v>
    <v>8031830</v>
    <v>1375530</v>
    <v>1954</v>
  </rv>
  <rv s="2">
    <v>2826</v>
  </rv>
  <rv s="1">
    <v>en-GB</v>
    <v>ahknnm</v>
    <v>268435456</v>
    <v>1</v>
    <v>Powered by Refinitiv</v>
    <v>0</v>
    <v>WELSPUN CORP LIMITED (XNSE:WELCORP)</v>
    <v>2</v>
    <v>3</v>
    <v>Finance</v>
    <v>4</v>
    <v>835</v>
    <v>440.15</v>
    <v>1.3861000000000001</v>
    <v>-20.5</v>
    <v>-2.7066E-2</v>
    <v>INR</v>
    <v>Welspun Corp Limited is an India-based company, which is engaged in the line pipes and home solutions, along with other lines of businesses in infrastructure, pipe solutions, building materials, warehousing, retail, advanced textiles and flooring solutions. The Company is engaged in the manufacturing of large diameter pipes globally and has established a global footprint across six continents and fifty countries by delivering key customized solutions for both onshore and offshore applications. It offers end-to-end products, comprehensive pipe solutions and ancillary services. It also manufactures Bureau of Indian Standards (BIS) -certified steel billets, thermo-mechanically treated (TMT) rebars, ductile iron (DI) pipes, stainless steel pipes, and tubes &amp; bars. The Company has manufacturing facilities in Anjar (Gujarat), Bhopal (Madhya Pradesh), Mandya (Karnataka) and Jhagadia (Gujarat) in India. Overseas, the Company has a manufacturing presence in Little Rock, Arkansas, United States.</v>
    <v>2663</v>
    <v>National Stock Exchange of India</v>
    <v>XNSE</v>
    <v>XNSE</v>
    <v>Welspun House, 5Th Floor, Kamala City,, Senapati Bapat Marg, Lower Parel (W),, MUMBAI, MAHARASHTRA, 400013 IN</v>
    <v>751.3</v>
    <v>Metals &amp; Mining</v>
    <v>Stock</v>
    <v>45716.473657407405</v>
    <v>1830</v>
    <v>727.75</v>
    <v>199936000000</v>
    <v>WELSPUN CORP LIMITED</v>
    <v>WELSPUN CORP LIMITED</v>
    <v>747.2</v>
    <v>13.1408</v>
    <v>757.4</v>
    <v>736.9</v>
    <v>262262700</v>
    <v>WELCORP</v>
    <v>WELSPUN CORP LIMITED (XNSE:WELCORP)</v>
    <v>889622</v>
    <v>604440</v>
    <v>1995</v>
  </rv>
  <rv s="2">
    <v>2828</v>
  </rv>
  <rv s="1">
    <v>en-GB</v>
    <v>ahknw7</v>
    <v>268435456</v>
    <v>1</v>
    <v>Powered by Refinitiv</v>
    <v>0</v>
    <v>WELSPUN LIVING LIMITED (XNSE:WELSPUNLIV)</v>
    <v>2</v>
    <v>3</v>
    <v>Finance</v>
    <v>4</v>
    <v>212.95</v>
    <v>104.8</v>
    <v>1.2193000000000001</v>
    <v>-5.09</v>
    <v>-4.5442000000000003E-2</v>
    <v>INR</v>
    <v>Welspun Living Limited is an India-based home textile manufacturer. The Company manufactures a range of home textile products, mainly terry towels, bed linen products and rugs. The Company operates through two segments: Home Textile, and Flooring. Home Textile segment manufactures towels, bath robes, bath rugs/ mats, area rugs, carpet, bed sheets, utility bedding and fashion bedding. The Flooring segment includes tiles and grass tiles. The Company provides a range of solutions, including flooring solutions, advanced textiles, e-commerce, hospitality, and wellness. The Company’s flooring products include Click N Lock Tiles, Carpet Tiles, Wall to Wall, Greens and MultiStile. The Company's brands include Christy, Spaces, Welspun Flooring, Martha, Welhome and SPUN. The Company's subsidiaries include Anjar Integrated Textile Park Developers Private Limited, CHT Holdings Limited, TILT Innovations Inc, Welspun Home Textiles UK Limited, and Welspun Flooring Limited.</v>
    <v>21929</v>
    <v>National Stock Exchange of India</v>
    <v>XNSE</v>
    <v>XNSE</v>
    <v>Welspun House, 6th Floor,, Kamala Mills Compound,, Senapati Bapat Marg, Lower Parel,, MUMBAI, MAHARASHTRA, 400013 IN</v>
    <v>112.01</v>
    <v>Textiles &amp; Apparel</v>
    <v>Stock</v>
    <v>45716.473657407405</v>
    <v>1833</v>
    <v>104.8</v>
    <v>109691800000</v>
    <v>WELSPUN LIVING LIMITED</v>
    <v>WELSPUN LIVING LIMITED</v>
    <v>112.01</v>
    <v>15.7508</v>
    <v>112.01</v>
    <v>106.92</v>
    <v>949384000</v>
    <v>WELSPUNLIV</v>
    <v>WELSPUN LIVING LIMITED (XNSE:WELSPUNLIV)</v>
    <v>2932972</v>
    <v>1814710</v>
    <v>1985</v>
  </rv>
  <rv s="2">
    <v>2830</v>
  </rv>
  <rv s="1">
    <v>en-GB</v>
    <v>bra8w7</v>
    <v>268435456</v>
    <v>1</v>
    <v>Powered by Refinitiv</v>
    <v>0</v>
    <v>WESTLIFE FOODWORLD LIMITED (XNSE:WESTLIFE)</v>
    <v>2</v>
    <v>3</v>
    <v>Finance</v>
    <v>4</v>
    <v>957</v>
    <v>652.15</v>
    <v>0.88719999999999999</v>
    <v>-23.4</v>
    <v>-3.3123E-2</v>
    <v>INR</v>
    <v>Westlife Foodworld Limited, through its subsidiary, Hardcastle Restaurants Private Limited, is focused on setting up and operating quick service restaurants (QSR) in India. The Company is a McDonald's franchisee with rights to own and operate McDonald's restaurants in India's west and south markets. The Company's products include burgers; chicken; desserts; shakes, smoothies and coolers; coffee; wraps; sides, and breakfast. Its brand extension business includes McCafe, McDelivery, McBreakfast and Dessert Kiosks. McCafe is McDonald's in-house coffee chain offering over 45 hot and cold beverages. It serves approximately 200 million customers annually over 397 McDonald’s restaurants across 64 cities in the states of Telangana, Gujarat, Karnataka, Maharashtra, Tamil Nadu, Kerala, Chhattisgarh, Andhra Pradesh, Goa and parts of Madhya Pradesh and Union Territory of Puducherry.</v>
    <v>10314</v>
    <v>National Stock Exchange of India</v>
    <v>XNSE</v>
    <v>XNSE</v>
    <v>1001, Tower-3, 10th Floor Indiabulls Finance Center, Senapati Bapat Marg, Elphinstone Road, MUMBAI, MAHARASHTRA, 400013 IN</v>
    <v>702.95</v>
    <v>Hotels &amp; Entertainment Services</v>
    <v>Stock</v>
    <v>45716.473657407405</v>
    <v>1836</v>
    <v>652.15</v>
    <v>111651100000</v>
    <v>WESTLIFE FOODWORLD LIMITED</v>
    <v>WESTLIFE FOODWORLD LIMITED</v>
    <v>699.1</v>
    <v>926.75070000000005</v>
    <v>706.45</v>
    <v>683.05</v>
    <v>155427100</v>
    <v>WESTLIFE</v>
    <v>WESTLIFE FOODWORLD LIMITED (XNSE:WESTLIFE)</v>
    <v>316775</v>
    <v>43870</v>
    <v>1982</v>
  </rv>
  <rv s="2">
    <v>2832</v>
  </rv>
  <rv s="1">
    <v>en-GB</v>
    <v>ahko5r</v>
    <v>268435456</v>
    <v>1</v>
    <v>Powered by Refinitiv</v>
    <v>0</v>
    <v>WHIRLPOOL OF INDIA LIMITED (XNSE:WHIRLPOOL)</v>
    <v>2</v>
    <v>3</v>
    <v>Finance</v>
    <v>4</v>
    <v>2449.6999999999998</v>
    <v>912</v>
    <v>0.78310000000000002</v>
    <v>-31.95</v>
    <v>-3.3280999999999998E-2</v>
    <v>INR</v>
    <v>Whirlpool of India Limited is an India-based manufacturer of home appliances. The Company is primarily engaged in manufacturing and trading refrigerators, washing machines, air conditioners, microwave ovens, kitchen appliances, built-in and small appliances and caters to both domestic and international markets. The Company also provides services in the area of product development and procurement services to Whirlpool Corporation, United States of America and other group companies. Its refrigerators include French door, side-by-side, bottom freezer, top freezer, and four door refrigerators. Its washing machines include top load washing machines, front load washing machines, laundry centers, small space laundry, and pedestals. Its other home appliances portable dehumidifiers, portable air conditioners, window air conditioners, air purification, water softeners, water filtration systems, water coolers, water heaters, central heating and AC, LED lighting, ice makers, and others.</v>
    <v>2364</v>
    <v>National Stock Exchange of India</v>
    <v>XNSE</v>
    <v>XNSE</v>
    <v>Plot No. 40, Sector 44, Gurugram, GURGAON, HARYANA, 122002 IN</v>
    <v>960.5</v>
    <v>Household Goods</v>
    <v>Stock</v>
    <v>45716.473657407405</v>
    <v>1839</v>
    <v>912</v>
    <v>123021300000</v>
    <v>WHIRLPOOL OF INDIA LIMITED</v>
    <v>WHIRLPOOL OF INDIA LIMITED</v>
    <v>960</v>
    <v>37.255200000000002</v>
    <v>960</v>
    <v>928.05</v>
    <v>126871800</v>
    <v>WHIRLPOOL</v>
    <v>WHIRLPOOL OF INDIA LIMITED (XNSE:WHIRLPOOL)</v>
    <v>252168</v>
    <v>393860</v>
    <v>1960</v>
  </rv>
  <rv s="2">
    <v>2834</v>
  </rv>
  <rv s="1">
    <v>en-GB</v>
    <v>ahkok2</v>
    <v>268435456</v>
    <v>1</v>
    <v>Powered by Refinitiv</v>
    <v>0</v>
    <v>WIPRO LIMITED (XNSE:WIPRO)</v>
    <v>2</v>
    <v>3</v>
    <v>Finance</v>
    <v>4</v>
    <v>324.60000000000002</v>
    <v>208.5</v>
    <v>0.59909999999999997</v>
    <v>-16.850000000000001</v>
    <v>-5.7215999999999996E-2</v>
    <v>INR</v>
    <v>Wipro Limited is a technology services and consulting company. The Company operates through two segments: Information Technology (IT) Services, and IT Products. IT Services segment provides a range of IT and IT enabled services which include digital strategy advisory, customer centric design, technology consulting, IT consulting, custom application design, re-engineering and maintenance, systems integration, package implementation, cloud and infrastructure services, business process services, cloud, mobility and analytics services, research and development and hardware and software design. The IT Products segment provides a range of third-party IT products, which allows it to offer IT system integration services. These products include computing, platforms and storage, networking solutions, and software products. Its services include Applications, Artificial Intelligence, Business Process, Cloud, Consulting, Data &amp; Analytics, Digital Experiences, Engineering, and Sustainability.</v>
    <v>232732</v>
    <v>National Stock Exchange of India</v>
    <v>XNSE</v>
    <v>XNSE</v>
    <v>Survey #76P &amp; #80P Doddakanahalli Villag, Varthur Hobli Sarjapur Rd Bangalore, BANGALORE, KARNATAKA, 560035 IN</v>
    <v>294</v>
    <v>Software &amp; IT Services</v>
    <v>Stock</v>
    <v>45716.473657407405</v>
    <v>319</v>
    <v>277</v>
    <v>3046895000000</v>
    <v>WIPRO LIMITED</v>
    <v>WIPRO LIMITED</v>
    <v>294</v>
    <v>23.737500000000001</v>
    <v>294.5</v>
    <v>277.64999999999998</v>
    <v>10459650000</v>
    <v>WIPRO</v>
    <v>WIPRO LIMITED (XNSE:WIPRO)</v>
    <v>17458839</v>
    <v>9141570</v>
    <v>1945</v>
  </rv>
  <rv s="2">
    <v>2836</v>
  </rv>
  <rv s="1">
    <v>en-GB</v>
    <v>ahkpar</v>
    <v>268435456</v>
    <v>1</v>
    <v>Powered by Refinitiv</v>
    <v>0</v>
    <v>YES BANK LIMITED (XNSE:YESBANK)</v>
    <v>2</v>
    <v>3</v>
    <v>Finance</v>
    <v>4</v>
    <v>28.55</v>
    <v>16.66</v>
    <v>0.98660000000000003</v>
    <v>-0.61</v>
    <v>-3.5137999999999996E-2</v>
    <v>INR</v>
    <v>YES BANK Limited is an India-based commercial bank, which offers a range of products, services and technology-driven digital offerings to its corporate, retail, and small and medium-sized enterprises (SME) customers. Its segments include Treasury, Corporate Banking, Retail Banking and Other Banking Operations. Treasury segment includes investments, all financial market activities undertaken on behalf of the customers, proprietary trading, maintenance of reserve requirements and resource mobilization from other banks and financial institutions. Corporate Banking segment includes lending, deposit taking and other services offered to corporate customers. Retail Banking segment includes lending, deposit taking and other services offered to retail customers. Its sub-segment Digital Banking represents segment results pertaining to digital banking units of the bank. Other Banking Operations segment includes para banking activities like third party product distribution, merchant banking.</v>
    <v>28001</v>
    <v>National Stock Exchange of India</v>
    <v>XNSE</v>
    <v>XNSE</v>
    <v>Final Plot No 61A of TPS V CTS 34, Yes Bank House,Prabhat Nagar, Off Western Express Highway, Santacruz - East, MUMBAI, MAHARASHTRA, 400055 IN</v>
    <v>17.260000000000002</v>
    <v>Banking Services</v>
    <v>Stock</v>
    <v>45716.473657407405</v>
    <v>1842</v>
    <v>16.66</v>
    <v>544300900000</v>
    <v>YES BANK LIMITED</v>
    <v>YES BANK LIMITED</v>
    <v>17.23</v>
    <v>23.247699999999998</v>
    <v>17.36</v>
    <v>16.75</v>
    <v>31353740000</v>
    <v>YESBANK</v>
    <v>YES BANK LIMITED (XNSE:YESBANK)</v>
    <v>133381737</v>
    <v>62031950</v>
    <v>2003</v>
  </rv>
  <rv s="2">
    <v>2838</v>
  </rv>
  <rv s="13">
    <v>en-GB</v>
    <v>ah8rkr</v>
    <v>268435456</v>
    <v>1</v>
    <v>Powered by Refinitiv</v>
    <v>23</v>
    <v>Zee Entertainment Enterprises Limited (XBOM:505537)</v>
    <v>2</v>
    <v>41</v>
    <v>Finance</v>
    <v>40</v>
    <v>176.85</v>
    <v>92.35</v>
    <v>1.3487</v>
    <v>-4.0999999999999996</v>
    <v>0</v>
    <v>-4.2224999999999999E-2</v>
    <v>0</v>
    <v>INR</v>
    <v>Zee Entertainment Enterprises Limited is an India-based content company offering entertainment content to diverse audiences. The Company is engaged in businesses, such as broadcasting of satellite television channels and digital media; space selling agent for other satellite television channels; sale of media content, such as programs/film rights/feeds/music rights, and movie production and distribution. Its entertainment platforms consist of Broadcast, which includes domestic and international; Digital, which includes over-the-top (OTT), content delivery, and technology &amp; innovation, and Movies &amp; Music, which includes movie production &amp; distribution, and music publishing. Its domestic broadcasting categories include Hindi General Entertainment Channels, Regional Entertainment Channels, Hindi Movie Cluster and Niche Channels. It serves the South Asian diaspora with channels and programming in Indian languages, as well as the international audience in their native languages as well.</v>
    <v>3065</v>
    <v>Bombay Stock Exchange</v>
    <v>XBOM</v>
    <v>XBOM</v>
    <v>18th Floor, A - Wing, Marathon Futurex, Lower Parel, MUMBAI, MAHARASHTRA, 400013 IN</v>
    <v>96.65</v>
    <v>Media &amp; Publishing</v>
    <v>Stock</v>
    <v>45716.43849537037</v>
    <v>1845</v>
    <v>92.35</v>
    <v>95831020000</v>
    <v>Zee Entertainment Enterprises Limited</v>
    <v>Zee Entertainment Enterprises Limited</v>
    <v>95.9</v>
    <v>18.260000000000002</v>
    <v>97.1</v>
    <v>93</v>
    <v>93</v>
    <v>960519400</v>
    <v>505537</v>
    <v>Zee Entertainment Enterprises Limited (XBOM:505537)</v>
    <v>670150</v>
    <v>10453680</v>
    <v>1982</v>
  </rv>
  <rv s="2">
    <v>2840</v>
  </rv>
  <rv s="1">
    <v>en-GB</v>
    <v>ahkpur</v>
    <v>268435456</v>
    <v>1</v>
    <v>Powered by Refinitiv</v>
    <v>0</v>
    <v>ZENSAR TECHNOLOGIES LIMITED (XNSE:ZENSARTECH)</v>
    <v>2</v>
    <v>3</v>
    <v>Finance</v>
    <v>4</v>
    <v>952.1</v>
    <v>515</v>
    <v>1.3615999999999999</v>
    <v>-59.25</v>
    <v>-7.4275999999999995E-2</v>
    <v>INR</v>
    <v>Zensar Technologies Limited provides digital solutions and technology services globally. It provides a range of information technology (IT) services and solutions. Its segments include Digital and application services (DAS) and Digital foundation services (DFS). DAS segment offers custom application management services, which include application development, maintenance, support, modernization and testing services across a technology spectrum and industry verticals. DFS segment provides infrastructure management services, which includes hybrid IT, digital workplace, dynamic security and unified IT provided under a managed service platform using automation, autonomics and machine learning. It offers a range of services, including experience services, advanced engineering services, data engineering and analytics, application services and foundation services. It serves various industries, such as hi-tech engineering, banking and financial services, healthcare and life sciences and others.</v>
    <v>9689</v>
    <v>National Stock Exchange of India</v>
    <v>XNSE</v>
    <v>XNSE</v>
    <v>Zensar Knowledge Park, Kharadi, Plot #4, MIDC, Off Nagar Road, PUNE, MAHARASHTRA, 411014 IN</v>
    <v>788.6</v>
    <v>Software &amp; IT Services</v>
    <v>Stock</v>
    <v>45716.473657407405</v>
    <v>1848</v>
    <v>730.8</v>
    <v>182590700000</v>
    <v>ZENSAR TECHNOLOGIES LIMITED</v>
    <v>ZENSAR TECHNOLOGIES LIMITED</v>
    <v>788.55</v>
    <v>27.96</v>
    <v>797.7</v>
    <v>738.45</v>
    <v>227088700</v>
    <v>ZENSARTECH</v>
    <v>ZENSAR TECHNOLOGIES LIMITED (XNSE:ZENSARTECH)</v>
    <v>2330271</v>
    <v>1758130</v>
    <v>1963</v>
  </rv>
  <rv s="2">
    <v>2842</v>
  </rv>
  <rv s="13">
    <v>en-GB</v>
    <v>ahedqh</v>
    <v>268435456</v>
    <v>1</v>
    <v>Powered by Refinitiv</v>
    <v>23</v>
    <v>ZF COMMERCIAL VEHICLE CONTROL SYSTEMS INDIA LIMITED (XBOM:533023)</v>
    <v>2</v>
    <v>41</v>
    <v>Finance</v>
    <v>40</v>
    <v>18100.05</v>
    <v>9566.75</v>
    <v>0.26840000000000003</v>
    <v>-138.4</v>
    <v>-1.4095999999999999E-2</v>
    <v>-1.2664999999999999E-2</v>
    <v>-154.25</v>
    <v>INR</v>
    <v>ZF Commercial Vehicle Control Systems India Limited is an India-based company, which is primarily engaged in the manufacturing of air brake actuation systems for commercial vehicles. The Company is also engaged in rendering of software development and other services. The Company offers advanced braking systems, conventional braking products and related air-assisted technology and systems. It provides industry solutions in the autonomous, connected, and electric (ACE) domains to commercial vehicle industry in India. It primarily operates in the automotive segment. The automotive segment includes all activities related to development, design, and manufacture of products. The Company’s wholly owned subsidiary is ZF CVCS Manufacturing India Pvt Ltd, which is engaged in manufacturing, buying, selling, and trading in auto ancillary parts for domestic and export markets (Commercial Vehicle (CV) Control Systems). It has five manufacturing facilities, an advanced technology development center.</v>
    <v>2350</v>
    <v>Bombay Stock Exchange</v>
    <v>XBOM</v>
    <v>XBOM</v>
    <v>3 3rd Main Rd, Twp Colony, Old Ambattur, Attipatttu, Ambattur Industrial Estate, CHENNAI, TAMIL NADU, 600058 IN</v>
    <v>11027.3</v>
    <v>Automobiles &amp; Auto Parts</v>
    <v>Stock</v>
    <v>45716.43849537037</v>
    <v>1851</v>
    <v>10603</v>
    <v>206942000000</v>
    <v>ZF COMMERCIAL VEHICLE CONTROL SYSTEMS INDIA LIMITED</v>
    <v>ZF COMMERCIAL VEHICLE CONTROL SYSTEMS INDIA LIMITED</v>
    <v>10899.95</v>
    <v>48.04</v>
    <v>10927.35</v>
    <v>10788.95</v>
    <v>10788.95</v>
    <v>18967580</v>
    <v>533023</v>
    <v>ZF COMMERCIAL VEHICLE CONTROL SYSTEMS INDIA LIMITED (XBOM:533023)</v>
    <v>625</v>
    <v>27780</v>
    <v>2004</v>
  </rv>
  <rv s="2">
    <v>2844</v>
  </rv>
  <rv s="1">
    <v>en-GB</v>
    <v>c2u427</v>
    <v>268435456</v>
    <v>1</v>
    <v>Powered by Refinitiv</v>
    <v>0</v>
    <v>Zomato Limited (XNSE:ZOMATO)</v>
    <v>2</v>
    <v>3</v>
    <v>Finance</v>
    <v>4</v>
    <v>304.7</v>
    <v>144.30000000000001</v>
    <v>1.0324</v>
    <v>-6.94</v>
    <v>-3.0299999999999997E-2</v>
    <v>INR</v>
    <v>Zomato Limited operates as an Internet portal, which helps in connecting the users, restaurant partners/ third-party merchants and the delivery partners. The Company also provides a platform to restaurant partners/brands to advertise themselves to the target audience in India and abroad and supplies ingredients to restaurant partners. The Company’s India food ordering and delivery segment consists of an online marketplace platform through which the Company facilitates the listing and online ordering of food items and the delivery of these food items by connecting end users, restaurant partners and independent delivery partners. Its hyperpure supplies (B2B business) segment offers farm-to-fork supplies for restaurants in India. Its quick commerce segment consists of an online marketplace platform (Marketplace), which enables listing of items sold on the Marketplace by the sellers. The Company’s going-out segment is a combination of its dining-out and entertainment ticketing business.</v>
    <v>3988</v>
    <v>National Stock Exchange of India</v>
    <v>XNSE</v>
    <v>XNSE</v>
    <v>Pioneer Square Building,, Sector 62, Golf Course Extension Road, GURGAON, HARYANA, 122098 IN</v>
    <v>228.46</v>
    <v>Software &amp; IT Services</v>
    <v>Stock</v>
    <v>45716.473657407405</v>
    <v>602</v>
    <v>217.82</v>
    <v>2076240000000</v>
    <v>Zomato Limited</v>
    <v>Zomato Limited</v>
    <v>226</v>
    <v>288.88159999999999</v>
    <v>229.04</v>
    <v>222.1</v>
    <v>9064967000</v>
    <v>ZOMATO</v>
    <v>Zomato Limited (XNSE:ZOMATO)</v>
    <v>115467128</v>
    <v>40782880</v>
    <v>2010</v>
  </rv>
  <rv s="2">
    <v>2846</v>
  </rv>
  <rv s="1">
    <v>en-GB</v>
    <v>ahhaur</v>
    <v>268435456</v>
    <v>1</v>
    <v>Powered by Refinitiv</v>
    <v>0</v>
    <v>ZYDUS LIFESCIENCES LIMITED (XNSE:ZYDUSLIFE)</v>
    <v>2</v>
    <v>3</v>
    <v>Finance</v>
    <v>4</v>
    <v>1324.3</v>
    <v>855.1</v>
    <v>0.41980000000000001</v>
    <v>-9.85</v>
    <v>-1.1112E-2</v>
    <v>INR</v>
    <v>Zydus Lifesciences Limited is an India-based global life sciences company that discovers, develops, manufactures and markets a broad range of healthcare therapies. The Company is engaged in the business of integrated pharmaceutical operations. Its product portfolio includes active pharmaceutical ingredients (API), human formulations, animal health and veterinary, health, and wellness products. Its products include India formulations, Generics and Zydus biologics. The Company's products include Lipaglyn and Bilypsa (Saroglitazar), Ujvira (Trastuzumab emtansine biosimilar), Exemptia (Adalimumab biosimilar), Vivitra (Trastuzumab biosimilar) and Bryxta (Bevacizumab biosimilar). Its Zydus biologics covers various therapeutic areas, such as oncology, autoimmune disease, nephrology, inflammation, rheumatology, hepatology and infectious illnesses, among others. The Company has a global presence and markets its products in the United States, India, Europe and emerging markets.</v>
    <v>26240</v>
    <v>National Stock Exchange of India</v>
    <v>XNSE</v>
    <v>XNSE</v>
    <v>Zydus Corporate Park, Scheme No. 63, Survey No. 536, Near Vaishnodevi Circle, Khoraj (Gandhinagar), Sarkhej-Gandhinagar Highway, AHMEDABAD, GUJARAT, 382481 IN</v>
    <v>887</v>
    <v>Pharmaceuticals</v>
    <v>Stock</v>
    <v>45716.473657407405</v>
    <v>605</v>
    <v>867.1</v>
    <v>888454300000</v>
    <v>ZYDUS LIFESCIENCES LIMITED</v>
    <v>ZYDUS LIFESCIENCES LIMITED</v>
    <v>879.45</v>
    <v>19.649699999999999</v>
    <v>886.45</v>
    <v>876.6</v>
    <v>1006234000</v>
    <v>ZYDUSLIFE</v>
    <v>ZYDUS LIFESCIENCES LIMITED (XNSE:ZYDUSLIFE)</v>
    <v>1708929</v>
    <v>1193840</v>
    <v>1995</v>
  </rv>
  <rv s="2">
    <v>2848</v>
  </rv>
  <rv s="1">
    <v>en-GB</v>
    <v>c2yz8m</v>
    <v>268435456</v>
    <v>1</v>
    <v>Powered by Refinitiv</v>
    <v>0</v>
    <v>ALIVUS LIFE SCIENCES LIMITED (XNSE:GLS)</v>
    <v>2</v>
    <v>3</v>
    <v>Finance</v>
    <v>4</v>
    <v>1335.1</v>
    <v>676.5</v>
    <v>0.94099999999999995</v>
    <v>-22.3</v>
    <v>-2.2054999999999998E-2</v>
    <v>INR</v>
    <v>Alivus Life Sciences Limited, formerly Glenmark Life Sciences Limited, is an India-based developer and manufacturer of non-commoditized, active pharmaceutical ingredients (APIs) in chronic therapeutic areas. The Company is providing contract development and manufacturing (CDMO) services to a range of multinational and specialty pharmaceutical companies. Its primary therapy areas include cardiovascular (CVS) disease, central nervous system (CNS) disorders, diabetes, oncology, pain management (anti-migraine, analgesic) and anti-infectives (antibiotic). It also develops APIs in the therapeutic areas such as antifungal, anti-histaminic, anti-acne, anti-emetic, ophthalmologic agent, urinary and anti-spasmodic. It has a diversified portfolio of around 151 molecules &amp; supplies its products to customers in India, Europe, North America, Latin America, Japan and the rest of the world. Its four manufacturing facilities are located in Ankleshwar, Dahej, Mohol and Kurkumbh.</v>
    <v>2014</v>
    <v>National Stock Exchange of India</v>
    <v>XNSE</v>
    <v>XNSE</v>
    <v>4th Floor, OIA House, 470, Cardinal Gracious Road, Andheri (E), MUMBAI, MAHARASHTRA, 400099 IN</v>
    <v>1008.1</v>
    <v>Pharmaceuticals</v>
    <v>Stock</v>
    <v>45670.426562499997</v>
    <v>1259</v>
    <v>968.05</v>
    <v>123893000000</v>
    <v>ALIVUS LIFE SCIENCES LIMITED</v>
    <v>ALIVUS LIFE SCIENCES LIMITED</v>
    <v>1005.9</v>
    <v>29.25</v>
    <v>1011.1</v>
    <v>988.8</v>
    <v>122532900</v>
    <v>GLS</v>
    <v>ALIVUS LIFE SCIENCES LIMITED (XNSE:GLS)</v>
    <v>142336</v>
    <v>69540</v>
    <v>2011</v>
  </rv>
  <rv s="2">
    <v>2850</v>
  </rv>
  <rv s="1">
    <v>en-GB</v>
    <v>c2yz8m</v>
    <v>268435456</v>
    <v>1</v>
    <v>Powered by Refinitiv</v>
    <v>0</v>
    <v>GLENMARK LIFE SCIENCES LIMITED (XNSE:GLS)</v>
    <v>2</v>
    <v>3</v>
    <v>Finance</v>
    <v>4</v>
    <v>1335.1</v>
    <v>627.15</v>
    <v>0.88200000000000001</v>
    <v>-18.2</v>
    <v>-1.7562000000000001E-2</v>
    <v>INR</v>
    <v>Glenmark Life Sciences Limited is an India-based developer and manufacturer of non-commoditized, active pharmaceutical ingredients (APIs) in chronic therapeutic areas. The Company is providing contract development and manufacturing (CDMO) services to a range of multinational and specialty pharmaceutical companies. Its primary therapy areas include cardiovascular (CVS) disease, central nervous system (CNS) disorders, diabetes, oncology, pain management (anti-migraine, analgesic) and anti-infectives (antibiotic). It also develops APIs in the therapeutic areas such as anti-fungal, anti-histaminic, anti-acne, anti-emetic, ophthalmologic agent, urinary and anti-spasmodic. It has a diversified portfolio of around 151 molecules &amp; supplies its products to customers in India, Europe, North America, Latin America, Japan and the rest of the world. Its four manufacturing facilities are located in Ankleshwar, Dahej, Mohol and Kurkumbh with a total installed capacity of approximately 1198 KL.</v>
    <v>2014</v>
    <v>National Stock Exchange of India</v>
    <v>XNSE</v>
    <v>XNSE</v>
    <v>4th Floor, OIA House, 470, Cardinal Gracious Road, Andheri (E), MUMBAI, MAHARASHTRA, 400099 IN</v>
    <v>1039.45</v>
    <v>Pharmaceuticals</v>
    <v>Stock</v>
    <v>45639.512557870374</v>
    <v>1259</v>
    <v>1004.4</v>
    <v>124756800000</v>
    <v>GLENMARK LIFE SCIENCES LIMITED</v>
    <v>GLENMARK LIFE SCIENCES LIMITED</v>
    <v>1034.5999999999999</v>
    <v>29.4589</v>
    <v>1036.3499999999999</v>
    <v>1018.15</v>
    <v>122532900</v>
    <v>GLS</v>
    <v>GLENMARK LIFE SCIENCES LIMITED (XNSE:GLS)</v>
    <v>86659</v>
    <v>152610</v>
    <v>2011</v>
  </rv>
  <rv s="2">
    <v>2852</v>
  </rv>
  <rv s="1">
    <v>en-GB</v>
    <v>ahhwkr</v>
    <v>268435456</v>
    <v>1</v>
    <v>Powered by Refinitiv</v>
    <v>0</v>
    <v>GMR AIRPORTS LIMITED (XNSE:GMRINFRA)</v>
    <v>2</v>
    <v>3</v>
    <v>Finance</v>
    <v>4</v>
    <v>103.75</v>
    <v>58.75</v>
    <v>1.0548999999999999</v>
    <v>0.14000000000000001</v>
    <v>1.7489999999999999E-3</v>
    <v>INR</v>
    <v>GMR Airports Limited, formerly GMR Airports Infrastructure Limited, is a private airport operator managing over 100 million passengers annually. The airport portfolio includes hubs, such as Delhi, Hyderabad, and New Goa. Furthermore, the Company is broadening its global presence by developing Kualanamu International Airport in Medan, Indonesia (in partnership with Angkasa Pura II), and operating the Mactan Cebu International Airport in the Philippines (in collaboration with Megawide). It is advancing two greenfield airport projects in India and Greece. It is also developing airport cities around its airports in Delhi, Hyderabad, and Goa. The Company's airports provide a range of services, such as baggage handling system with explosives detection technology for security; provides end-to-end e-boarding facilities for domestic passengers; integrated passenger terminal building; cargo terminal and ancillary facilities for processing and storage, and others.</v>
    <v>182</v>
    <v>National Stock Exchange of India</v>
    <v>XNSE</v>
    <v>XNSE</v>
    <v>New Udaan Bhawan, Opp - Terminal - 3, Indira Gandhi International Airport, NEW DELHI, DELHI, 110037 IN</v>
    <v>81.099999999999994</v>
    <v>Transport Infrastructure</v>
    <v>Stock</v>
    <v>45622.497719907406</v>
    <v>679</v>
    <v>79.33</v>
    <v>845246000000</v>
    <v>GMR AIRPORTS LIMITED</v>
    <v>GMR AIRPORTS LIMITED</v>
    <v>80</v>
    <v>0</v>
    <v>80.05</v>
    <v>80.19</v>
    <v>10558980000</v>
    <v>GMRINFRA</v>
    <v>GMR AIRPORTS LIMITED (XNSE:GMRINFRA)</v>
    <v>9168793</v>
    <v>22452600</v>
    <v>1996</v>
  </rv>
  <rv s="2">
    <v>2854</v>
  </rv>
  <rv s="15">
    <v>en-GB</v>
    <v>ccsvh7</v>
    <v>268435456</v>
    <v>1</v>
    <v>Powered by Refinitiv</v>
    <v>29</v>
    <v>Vedanta Limited (XBOM:100295)</v>
    <v>6</v>
    <v>30</v>
    <v>Finance</v>
    <v>31</v>
    <v>388.2</v>
    <v>388.2</v>
    <v>1.6761999999999999</v>
    <v>INR</v>
    <v>Vedanta Limited is an India-based natural resources company, which is primarily engaged in exploring, extracting, and processing minerals, and oil and gas. The Company operates through five segments: oil and gas, aluminum, copper, iron ore, and power. The Company has operations in oil and gas, zinc, lead, silver, copper, iron ore, steel, nickel, aluminum, power and glass substrate. The Company's product portfolio includes aluminum ingots, primary foundry alloys, wire rods, billets and rolled products, which are supplied to various industries, such as power, transportation, construction and packaging, renewable, automobile and aerospace. It produces iron ore and pig iron, and supplies to steelmaking, construction and infrastructure sectors. It produces a range of copper products, including copper rods and copper cathodes. Its crude oil is sold to public and private refineries and its natural gas is consumed by the fertilizer industry and the city gas distribution sector in India.</v>
    <v>7493</v>
    <v>Bombay Stock Exchange</v>
    <v>XBOM</v>
    <v>XBOM</v>
    <v>1st Floor, C wing, Unit 103, Corporate Avenue Atul Projects, Chakala, Andheri (East), MUMBAI, MAHARASHTRA, 400093 IN</v>
    <v>388.2</v>
    <v>Metals &amp; Mining</v>
    <v>Stock</v>
    <v>45401.438796296294</v>
    <v>388.2</v>
    <v>1433745000000</v>
    <v>Vedanta Limited</v>
    <v>Vedanta Limited</v>
    <v>388.2</v>
    <v>12.07</v>
    <v>388.2</v>
    <v>3904024000</v>
    <v>100295</v>
    <v>Vedanta Limited (XBOM:100295)</v>
    <v>1</v>
    <v>9270670</v>
    <v>1965</v>
  </rv>
  <rv s="2">
    <v>2856</v>
  </rv>
  <rv s="9">
    <v>en-GB</v>
    <v>ccsrvh</v>
    <v>268435456</v>
    <v>1</v>
    <v>Powered by Refinitiv</v>
    <v>17</v>
    <v>ASHOK LEYLAND LIMITED (XBOM:100477)</v>
    <v>6</v>
    <v>3</v>
    <v>Finance</v>
    <v>8</v>
    <v>236.85</v>
    <v>170.5</v>
    <v>1.1367</v>
    <v>60.3</v>
    <v>0.34154600000000002</v>
    <v>INR</v>
    <v>Ashok Leyland Limited is an India-based company that is engaged in automobile manufacturing. The main activities of the Company relate to manufacturing, sales, vehicle and housing finance, IT services and services related to a wide range of commercial vehicles. The Company is also engaged in manufacturing engines for industrial and marine applications, forgings and castings. Its segments include Commercial vehicles and Financial service. Its truck product categories include haulage, ICV, tippers and tractors. Its bus product categories include city, intercity, school and college, staff, stage carrier, and tourist. The Company's light vehicle product categories include light commercial vehicle, small commercial vehicle, goods carrier and passenger. The Company's power solutions include agricultural engines, diesel generators, industrial engines, marine engines and gas genset. Its defense products include armored, high mobility, light tactical, logistics, simulator and tracked vehicles.</v>
    <v>9607</v>
    <v>Bombay Stock Exchange</v>
    <v>XBOM</v>
    <v>XBOM</v>
    <v>No. 1, Sardar Patel Road, Guindy, CHENNAI, TAMIL NADU, 600032 IN</v>
    <v>236.85</v>
    <v>Machinery, Equipment &amp; Components</v>
    <v>Stock</v>
    <v>45464.438599537039</v>
    <v>236.85</v>
    <v>691969100000</v>
    <v>ASHOK LEYLAND LIMITED</v>
    <v>ASHOK LEYLAND LIMITED</v>
    <v>236.85</v>
    <v>26.33</v>
    <v>176.55</v>
    <v>236.85</v>
    <v>2936427000</v>
    <v>100477</v>
    <v>ASHOK LEYLAND LIMITED (XBOM:100477)</v>
    <v>2</v>
    <v>9976560</v>
    <v>1948</v>
  </rv>
  <rv s="2">
    <v>2858</v>
  </rv>
  <rv s="18">
    <v>4</v>
  </rv>
  <rv s="26">
    <v>1854</v>
    <v>1854</v>
    <v>{D098B44B-A4BA-46C3-81AC-2C7AFFA056B0}</v>
    <v>0</v>
    <v>37</v>
    <v>1854</v>
    <v>1854</v>
    <v>1855</v>
    <v>1854</v>
    <v>1854</v>
    <v>1856</v>
    <v>1857</v>
    <v>1854</v>
    <v>1855</v>
    <v>1854</v>
    <v>2860</v>
    <v>1854</v>
  </rv>
  <rv s="1">
    <v>en-GB</v>
    <v>ahgv6h</v>
    <v>268435456</v>
    <v>1</v>
    <v>Powered by Refinitiv</v>
    <v>0</v>
    <v>AMBUJA CEMENTS LIMITED (XNSE:AMBUJACEM)</v>
    <v>2</v>
    <v>3</v>
    <v>Finance</v>
    <v>4</v>
    <v>706.95</v>
    <v>453.05</v>
    <v>0.76629999999999998</v>
    <v>-4.8499999999999996</v>
    <v>-1.0324E-2</v>
    <v>INR</v>
    <v>Ambuja Cements Limited is an India-based cement company. The Company’s principal activity is to manufacture and market cement and cement-related products. The Company’s segments include Cement and Ready Mix Concrete. The Company's products include Ambuja Cement, Ambuja Kawach, Ambuja Plus, Ambuja Cool Walls, Ambuja Compocem, Ambuja Buildcem, Ambuja Powercem, Ambuja Railcem and Alccofine. The Company also offers support and services, including individual home builders, masons and contractors, and architects and engineers. Its cement capacity is 78.9 MTPA with 18 integrated cement manufacturing plants and 19 cement grinding units across the country. The Ambuja Plus product is a special cement for denser and leak-proof concrete. The Ambuja Compocem product is slag and silicate enriched composite (green) cement. The Company's subsidiaries include M.G.T Cements Private Limited, Chemical Limes Mundwa Private Limited, OneIndia BSC Private Limited, and others.</v>
    <v>4330</v>
    <v>National Stock Exchange of India</v>
    <v>XNSE</v>
    <v>XNSE</v>
    <v>Elegant Business Park, MIDC Cross Road B, Off Andheri-Kurla Road, Andheri (E), MUMBAI, MAHARASHTRA, 400059 IN</v>
    <v>468.65</v>
    <v>Construction Materials</v>
    <v>Stock</v>
    <v>45716.473645833335</v>
    <v>533</v>
    <v>458</v>
    <v>1155821000000</v>
    <v>AMBUJA CEMENTS LIMITED</v>
    <v>AMBUJA CEMENTS LIMITED</v>
    <v>467.9</v>
    <v>25.306899999999999</v>
    <v>469.8</v>
    <v>464.95</v>
    <v>2463124000</v>
    <v>AMBUJACEM</v>
    <v>AMBUJA CEMENTS LIMITED (XNSE:AMBUJACEM)</v>
    <v>3502159</v>
    <v>2267230</v>
    <v>1981</v>
  </rv>
  <rv s="2">
    <v>2862</v>
  </rv>
  <rv s="1">
    <v>en-GB</v>
    <v>ahh7cw</v>
    <v>268435456</v>
    <v>1</v>
    <v>Powered by Refinitiv</v>
    <v>0</v>
    <v>BHARAT HEAVY ELECTRICALS LIMITED (XNSE:BHEL)</v>
    <v>2</v>
    <v>3</v>
    <v>Finance</v>
    <v>4</v>
    <v>335.35</v>
    <v>177.6</v>
    <v>1.5161</v>
    <v>-8.27</v>
    <v>-4.4120999999999994E-2</v>
    <v>INR</v>
    <v>Bharat Heavy Electricals Limited is an engineering and manufacturing company. The Company offers comprehensive products, systems, and services in various areas, including power generation (thermal, hydro, gas, nuclear, and solar photovoltaic), transmission, transportation, defense, aerospace, oil and gas, and emerging sectors like battery energy storage systems and electric vehicle chargers. The Company operates through two business segments: Power and Industry. The Power segment comprises thermal, gas, hydro and nuclear power plant businesses, spares and services business apart from new businesses of coal to chemicals, emission control equipment and spares. The Industry segment caters to major equipment supplies and engineering, procurement and construction (EPC) works for a number of industries including transportation, transmission, defense, aerospace, captive power plants, process industries, renewables, downstream oil &amp; gas, and energy storage, among others.</v>
    <v>28673</v>
    <v>National Stock Exchange of India</v>
    <v>XNSE</v>
    <v>XNSE</v>
    <v>BHEL House, 4th Floor, Siri Fort Road, Asiad, NEW DELHI, DELHI, 110049 IN</v>
    <v>186.52</v>
    <v>Machinery, Equipment &amp; Components</v>
    <v>Stock</v>
    <v>45716.473645833335</v>
    <v>539</v>
    <v>177.6</v>
    <v>677644400000</v>
    <v>BHARAT HEAVY ELECTRICALS LIMITED</v>
    <v>BHARAT HEAVY ELECTRICALS LIMITED</v>
    <v>183</v>
    <v>59.8217</v>
    <v>187.44</v>
    <v>179.17</v>
    <v>3482063000</v>
    <v>BHEL</v>
    <v>BHARAT HEAVY ELECTRICALS LIMITED (XNSE:BHEL)</v>
    <v>17163841</v>
    <v>14734880</v>
    <v>1964</v>
  </rv>
  <rv s="2">
    <v>2864</v>
  </rv>
  <rv s="1">
    <v>en-GB</v>
    <v>ahh9ec</v>
    <v>268435456</v>
    <v>1</v>
    <v>Powered by Refinitiv</v>
    <v>0</v>
    <v>Bosch Limited (XNSE:BOSCHLTD)</v>
    <v>2</v>
    <v>3</v>
    <v>Finance</v>
    <v>4</v>
    <v>39088.800000000003</v>
    <v>26310.75</v>
    <v>0.79010000000000002</v>
    <v>-292</v>
    <v>-1.0887000000000001E-2</v>
    <v>INR</v>
    <v>Bosch Limited is an India-based supplier of technology and services in the areas of mobility solutions, industrial technology, consumer goods, and energy and building technology. The Company manufactures and trades in products such as diesel and gasoline fuel injection systems, automotive aftermarket products, industrial equipment, electrical power tools, security systems and industrial and consumer energy products and solutions. Its segments include Automotive Products, Consumer Goods and Others. The Automotive Products segment consists of diesel systems, gasoline systems and automotive aftermarket products and services. The Consumer Goods segment consists of trading activities in power tools and consumables. It also operates in other businesses consisting of industrial technology, building technology products and services. The Company is engaged in the supply, sales, and distribution of automotive parts for vehicle servicing and diagnostics equipment for workshops, among others.</v>
    <v>5646</v>
    <v>National Stock Exchange of India</v>
    <v>XNSE</v>
    <v>XNSE</v>
    <v>Post Box No. 3000, Hosur Road,, Adugodi, BANGALORE, KARNATAKA, 560030 IN</v>
    <v>26821.75</v>
    <v>Automobiles &amp; Auto Parts</v>
    <v>Stock</v>
    <v>45716.473645833335</v>
    <v>542</v>
    <v>26310.75</v>
    <v>801181400000</v>
    <v>Bosch Limited</v>
    <v>Bosch Limited</v>
    <v>26486</v>
    <v>38.571399999999997</v>
    <v>26822.15</v>
    <v>26530.15</v>
    <v>29493640</v>
    <v>BOSCHLTD</v>
    <v>Bosch Limited (XNSE:BOSCHLTD)</v>
    <v>30508</v>
    <v>20170</v>
    <v>1951</v>
  </rv>
  <rv s="2">
    <v>2866</v>
  </rv>
  <rv s="1">
    <v>en-GB</v>
    <v>ahj4p2</v>
    <v>268435456</v>
    <v>1</v>
    <v>Powered by Refinitiv</v>
    <v>0</v>
    <v>INFO EDGE (INDIA) LIMITED (XNSE:NAUKRI)</v>
    <v>2</v>
    <v>3</v>
    <v>Finance</v>
    <v>4</v>
    <v>9128.9</v>
    <v>4969.55</v>
    <v>1.2559</v>
    <v>-388.6</v>
    <v>-5.2647000000000006E-2</v>
    <v>INR</v>
    <v>Info Edge (India) Limited is an India-based company that is engaged in operating multiple Internet-based services through its various Web portals and mobile applications. Its segments include Recruitment Solutions, Real State- 99 acres, and Others. The Recruitment Solutions segment consists of Naukri and all other allied businesses, which provides hiring solutions for both business-to-business (B2B), and business-to-customers (B2C). The real State- 99 acres segment is focused on property listings, builders and brokers branding and visibility through micro-sites, home page links, and banners servicing real estate developers, builders and brokers. Other segment comprises Jeevansathi and Shiksha services. It operates in service verticals, which includes recruitment solutions through its brands naukri.com, iimjobs.com, hirist.com, ambitionbox.com, bigshyft.com, jobhai.com; in matrimonial services through its brand jeevansaathi.com, and in education services through its brand shiksha.com.</v>
    <v>5750</v>
    <v>National Stock Exchange of India</v>
    <v>XNSE</v>
    <v>XNSE</v>
    <v>B-8, Sector -132,, Noida, NOIDA, UTTAR PRADESH, 201304 IN</v>
    <v>7264.9</v>
    <v>Software &amp; IT Services</v>
    <v>Stock</v>
    <v>45716.473657407405</v>
    <v>127</v>
    <v>6901</v>
    <v>954964800000</v>
    <v>INFO EDGE (INDIA) LIMITED</v>
    <v>INFO EDGE (INDIA) LIMITED</v>
    <v>7200.7</v>
    <v>161.66</v>
    <v>7381.25</v>
    <v>6992.65</v>
    <v>129377100</v>
    <v>NAUKRI</v>
    <v>INFO EDGE (INDIA) LIMITED (XNSE:NAUKRI)</v>
    <v>981103</v>
    <v>281270</v>
    <v>1995</v>
  </rv>
  <rv s="2">
    <v>2868</v>
  </rv>
  <rv s="1">
    <v>en-GB</v>
    <v>ahiimw</v>
    <v>268435456</v>
    <v>1</v>
    <v>Powered by Refinitiv</v>
    <v>0</v>
    <v>JSW ENERGY LIMITED (XNSE:JSWENERGY)</v>
    <v>2</v>
    <v>3</v>
    <v>Finance</v>
    <v>4</v>
    <v>804.9</v>
    <v>418.75</v>
    <v>1.0474000000000001</v>
    <v>5.3</v>
    <v>1.1552E-2</v>
    <v>INR</v>
    <v>JSW Energy Limited is an India-based power company, which is engaged in the business of power generation. The Company operates through two segments: Thermal, and Renewables. Its Thermal segments comprises generation of power from coal and other thermal sources (lignite, gas, and oil) from plants owned and related ancillary services. Its Renewables segment comprises generation of power from renewable energy sources through hydro, wind, solar and related ancillary services. Its plants include Baspa, Karcham Wangtoo, Barmer, Vijaynagar and Ratnagiri. Baspa Plant is in the higher reaches of the Himalayas and has a generating capacity of approximately 300 megawatts (MW). The Karcham Wangtoo plant is located on the river Satluj in Kinnaur District of Himachal Pradesh and has a generating capacity of approximately 1091 MW. Barmer Plant is located close to its fuel source, the lignite mines in Kapurdi, and Jalipa. The Vijayanagar plant consists of two separate business units, BU I and SBU I.</v>
    <v>2844</v>
    <v>National Stock Exchange of India</v>
    <v>XNSE</v>
    <v>XNSE</v>
    <v>JSW Centre, Bandra Kurla Complex, Bandra (East), MUMBAI, MAHARASHTRA, 400051 IN</v>
    <v>468</v>
    <v>Electrical Utilities &amp; IPPs</v>
    <v>Stock</v>
    <v>45716.473657407405</v>
    <v>566</v>
    <v>442.35</v>
    <v>815428400000</v>
    <v>JSW ENERGY LIMITED</v>
    <v>JSW ENERGY LIMITED</v>
    <v>453.05</v>
    <v>41.236600000000003</v>
    <v>458.8</v>
    <v>464.1</v>
    <v>1745165000</v>
    <v>JSWENERGY</v>
    <v>JSW ENERGY LIMITED (XNSE:JSWENERGY)</v>
    <v>6930904</v>
    <v>6475550</v>
    <v>1994</v>
  </rv>
  <rv s="2">
    <v>2870</v>
  </rv>
  <rv s="1">
    <v>en-GB</v>
    <v>ahjn8m</v>
    <v>268435456</v>
    <v>1</v>
    <v>Powered by Refinitiv</v>
    <v>0</v>
    <v>REC LIMITED (XNSE:RECLTD)</v>
    <v>2</v>
    <v>3</v>
    <v>Finance</v>
    <v>4</v>
    <v>654</v>
    <v>357.35</v>
    <v>1.0951</v>
    <v>-18.2</v>
    <v>-4.8085000000000003E-2</v>
    <v>INR</v>
    <v>REC Limited is a non-banking financial company (NBFC). The Company's products are interest-bearing loans to state electricity boards, state power utilities/state power departments and the private sector for all segments of power infrastructure. It operates in one business segment which is lending to power, logistics and infrastructure sectors. Its financial products include long-term loan, medium term loan, short-term loan, debt refinancing, equity financing, financing of equipment manufacturing for power sector, financing of coal mines, policy for funding against regulatory assets (excluding return on equity component) of power utilities and a revolving bill payment facility. Its debt refinancing policy is applicable for extending term loans for refinancing existing project term loan of all types of commissioned project in power sector, including renewable energy projects, by government and private sector borrowers. It acts as a nodal agency for the Government of India's schemes.</v>
    <v>512</v>
    <v>National Stock Exchange of India</v>
    <v>XNSE</v>
    <v>XNSE</v>
    <v>Plot No. I-4, Sector 29, Near Iffco Chowk Metro Station, GURGAON, HARYANA, 122001 IN</v>
    <v>376</v>
    <v>Banking Services</v>
    <v>Stock</v>
    <v>45716.473657407405</v>
    <v>575</v>
    <v>357.35</v>
    <v>1010105000000</v>
    <v>REC LIMITED</v>
    <v>REC LIMITED</v>
    <v>375.45</v>
    <v>6.1323999999999996</v>
    <v>378.5</v>
    <v>360.3</v>
    <v>2633224000</v>
    <v>RECLTD</v>
    <v>REC LIMITED (XNSE:RECLTD)</v>
    <v>13486063</v>
    <v>8393890</v>
    <v>1969</v>
  </rv>
  <rv s="2">
    <v>2872</v>
  </rv>
  <rv s="1">
    <v>en-GB</v>
    <v>ahj1u2</v>
    <v>268435456</v>
    <v>1</v>
    <v>Powered by Refinitiv</v>
    <v>0</v>
    <v>SAMVARDHANA MOTHERSON INTERNATIONAL LIMITED (XNSE:MOTHERSON)</v>
    <v>2</v>
    <v>3</v>
    <v>Finance</v>
    <v>4</v>
    <v>216.99</v>
    <v>107.5</v>
    <v>1.7874000000000001</v>
    <v>-4.3099999999999996</v>
    <v>-3.5068999999999996E-2</v>
    <v>INR</v>
    <v>Samvardhana Motherson International Limited is a globally diversified manufacturer. It is a full system solutions provider to customers in automotive and other industries. Its segments include Wiring harness, Modules and polymer products, Vision systems, Integrated assemblies and Emerging businesses. Wiring harness segment is engaged in the business of manufacturing and trading of wiring harnesses, its components and rendering of support service functions to wiring harness operations. Modules and polymer products segment is engaged in rendering of support service functions exclusively to modules and polymer products. Vision systems segment is engaged in the development, manufacturing and supplying of rearview mirrors and drive assistance systems. Integrated assemblies’ segment is engaged in high-quality integrated module assembly and logistics tailored for the automotive sector. Emerging businesses Comprise Elastomers, Lighting &amp; Electronics, Precision Metals &amp; Modules, and others.</v>
    <v>95426</v>
    <v>National Stock Exchange of India</v>
    <v>XNSE</v>
    <v>XNSE</v>
    <v>C-14 A &amp; B, Sector 1,, Distt. Gautam Budh Nagar, NOIDA, UTTAR PRADESH, 201301 IN</v>
    <v>121.12</v>
    <v>Automobiles &amp; Auto Parts</v>
    <v>Stock</v>
    <v>45716.473657407405</v>
    <v>245</v>
    <v>116.72</v>
    <v>864760700000</v>
    <v>SAMVARDHANA MOTHERSON INTERNATIONAL LIMITED</v>
    <v>SAMVARDHANA MOTHERSON INTERNATIONAL LIMITED</v>
    <v>119.99</v>
    <v>19.613</v>
    <v>122.9</v>
    <v>118.59</v>
    <v>7036295000</v>
    <v>MOTHERSON</v>
    <v>SAMVARDHANA MOTHERSON INTERNATIONAL LIMITED (XNSE:MOTHERSON)</v>
    <v>39740695</v>
    <v>23497740</v>
    <v>1986</v>
  </rv>
  <rv s="2">
    <v>2874</v>
  </rv>
  <rv s="1">
    <v>en-GB</v>
    <v>ahka4c</v>
    <v>268435456</v>
    <v>1</v>
    <v>Powered by Refinitiv</v>
    <v>0</v>
    <v>THE TATA POWER COMPANY LIMITED (XNSE:TATAPOWER)</v>
    <v>2</v>
    <v>3</v>
    <v>Finance</v>
    <v>4</v>
    <v>494.85</v>
    <v>326.35000000000002</v>
    <v>1.246</v>
    <v>-4.0999999999999996</v>
    <v>-1.1942999999999999E-2</v>
    <v>INR</v>
    <v>The Tata Power Company Limited is an India-based integrated power company. The principal business of the Company is generation, transmission and distribution of electricity. Its segments include Generation, Renewables, Transmission and Distribution, and Others. The Generation segment comprises generation of power from hydroelectric sources and thermal sources (coal, gas and oil) from plants owned and operated under lease arrangement and related ancillary services. It also comprises coal mining and trading. The Renewables segment comprises of generation of power from renewable energy sources, such as wind and solar. The Transmission and Distribution segment includes transmission and distribution network, sale of power to retail customers through distribution network and related ancillary services. It also comprises the power trading business. The Others segment includes project management contracts/infrastructure management services, lease rent of oil tanks and satellite communication.</v>
    <v>3062</v>
    <v>National Stock Exchange of India</v>
    <v>XNSE</v>
    <v>XNSE</v>
    <v>Corporate Center B, 34 Sant Tukaram Road,, Carnac Bunder, MUMBAI, MAHARASHTRA, 400001 IN</v>
    <v>342.05</v>
    <v>Electrical Utilities &amp; IPPs</v>
    <v>Stock</v>
    <v>45716.473657407405</v>
    <v>295</v>
    <v>335.5</v>
    <v>1123162000000</v>
    <v>THE TATA POWER COMPANY LIMITED</v>
    <v>THE TATA POWER COMPANY LIMITED</v>
    <v>340</v>
    <v>28.427600000000002</v>
    <v>343.3</v>
    <v>339.2</v>
    <v>3195340000</v>
    <v>TATAPOWER</v>
    <v>THE TATA POWER COMPANY LIMITED (XNSE:TATAPOWER)</v>
    <v>8340920</v>
    <v>6611050</v>
    <v>1919</v>
  </rv>
  <rv s="2">
    <v>2876</v>
  </rv>
  <rv s="1">
    <v>en-GB</v>
    <v>ahkfz2</v>
    <v>268435456</v>
    <v>1</v>
    <v>Powered by Refinitiv</v>
    <v>0</v>
    <v>TVS MOTOR COMPANY LIMITED (XNSE:TVSMOTOR)</v>
    <v>2</v>
    <v>3</v>
    <v>Finance</v>
    <v>4</v>
    <v>2958</v>
    <v>1873</v>
    <v>0.64219999999999999</v>
    <v>-113.45</v>
    <v>-4.8505E-2</v>
    <v>INR</v>
    <v>TVS Motor Company Limited is an India-based two and three-wheeler manufacturer globally, supporting progress through sustainable mobility with four manufacturing facilities located in India and Indonesia. The Company's segments include Automotive Vehicles &amp; Parts, Automotive Components, Financial services and Others. The Company manufactures a range of two-wheelers, starting from mopeds, to scooters, commuter motorcycles, to racing bikes like the TVS Apache series and the TVS Apache RR310. The Company's product categories include motorcycles, scooters, electric scooters, three wheelers and mopeds. Its motorcycle products include TVS Apache, Ronin, Raider, Radeon, Sport and Star City+. Its electric scooter products include TVS iQube and TVS X. The Company's scooter products include Jupiter 110, Ntorq, Zest 110 and Scooty Pep+. Its services include book a service, annual maintenance contract, roadside assistance, TVS genuine parts and Tru4 Oil, TVS consumables and proactive inspection.</v>
    <v>4129</v>
    <v>National Stock Exchange of India</v>
    <v>XNSE</v>
    <v>XNSE</v>
    <v>"Chaitanya", No.12, Khader Nawaz Khan Road, Nungambakkam, KRISHNAGIRI, TAMIL NADU, 600006 IN</v>
    <v>2318</v>
    <v>Automobiles &amp; Auto Parts</v>
    <v>Stock</v>
    <v>45716.473657407405</v>
    <v>439</v>
    <v>2192.75</v>
    <v>1120686000000</v>
    <v>TVS MOTOR COMPANY LIMITED</v>
    <v>TVS MOTOR COMPANY LIMITED</v>
    <v>2318</v>
    <v>54.608199999999997</v>
    <v>2338.9499999999998</v>
    <v>2225.5</v>
    <v>474736100</v>
    <v>TVSMOTOR</v>
    <v>TVS MOTOR COMPANY LIMITED (XNSE:TVSMOTOR)</v>
    <v>1399849</v>
    <v>600420</v>
    <v>1992</v>
  </rv>
  <rv s="2">
    <v>2878</v>
  </rv>
  <rv s="1">
    <v>en-GB</v>
    <v>ahkhjc</v>
    <v>268435456</v>
    <v>1</v>
    <v>Powered by Refinitiv</v>
    <v>0</v>
    <v>UNION BANK OF INDIA LIMITED (XNSE:UNIONBANK)</v>
    <v>2</v>
    <v>3</v>
    <v>Finance</v>
    <v>4</v>
    <v>172.5</v>
    <v>100.81</v>
    <v>1.0355000000000001</v>
    <v>-3.03</v>
    <v>-2.6318000000000001E-2</v>
    <v>INR</v>
    <v>Union Bank of India Limited is an India-based banking company. The Company’s segments include Treasury Operations, Corporate and Wholesale Banking and Other Banking Operations. The Company offers products in three categories, including personal, corporate loans and international. Its personal products include accounts and deposits, loans, which includes retail, micro, small and medium enterprises (MSME), wealth management, financial schemes and lockers/other services. Its corporate loans include trade finance, working capital, line of credit, project financing, and channel finance. Its international services include non-resident Indian speedy and easy remittances, Internet Banking, international debit/credit cards, home loans, special deposit schemes, and an online donation facility. It provides digital services, such as app banking, Internet banking, automated teller machine banking, self-service banking and immediate payment service (IMPS). It also provides foreign currency loans.</v>
    <v>75866</v>
    <v>National Stock Exchange of India</v>
    <v>XNSE</v>
    <v>XNSE</v>
    <v>Union Bank Bhavan, 239, Vidhan Bhavan Marg, Nariman Point, MUMBAI, MAHARASHTRA, 400021 IN</v>
    <v>114.55</v>
    <v>Banking Services</v>
    <v>Stock</v>
    <v>45716.473657407405</v>
    <v>442</v>
    <v>110.02</v>
    <v>887712000000</v>
    <v>UNION BANK OF INDIA LIMITED</v>
    <v>UNION BANK OF INDIA LIMITED</v>
    <v>114.29</v>
    <v>5.36</v>
    <v>115.13</v>
    <v>112.1</v>
    <v>7633605000</v>
    <v>UNIONBANK</v>
    <v>UNION BANK OF INDIA LIMITED (XNSE:UNIONBANK)</v>
    <v>15250390</v>
    <v>10704250</v>
    <v>1919</v>
  </rv>
  <rv s="2">
    <v>2880</v>
  </rv>
  <rv s="1">
    <v>en-GB</v>
    <v>ahkjqh</v>
    <v>268435456</v>
    <v>1</v>
    <v>Powered by Refinitiv</v>
    <v>0</v>
    <v>VARUN BEVERAGES LIMITED (XNSE:VBL)</v>
    <v>2</v>
    <v>3</v>
    <v>Finance</v>
    <v>4</v>
    <v>681.12</v>
    <v>429.65</v>
    <v>1.3095000000000001</v>
    <v>-12.25</v>
    <v>-2.7324999999999999E-2</v>
    <v>INR</v>
    <v>Varun Beverages Limited is an India-based company, which is a franchisee of PepsiCo. It produces and distributes a range of carbonated soft drinks (CSDs), as well as a large selection of non-carbonated beverages (NCBs), including packaged drinking water sold under trademarks owned by PepsiCo. PepsiCo CSD brands produced and sold by it include Pepsi, Pepsi Black, Mountain Dew, Sting, Seven-Up, Mirinda Orange, Seven-Up Nimbooz Masala Soda and Evervess. PepsiCo NCB brands produced and sold by it include Tropicana Slice, Tropicana Juices (100% and Delight), Seven-Up Nimbooz, Gatorade as well as packaged drinking water under the brand Aquafina. It has approximately 34 manufacturing plants in India and over six manufacturing plants in international geographies (two in Nepal and one each in Sri Lanka, Morocco, Zambia and Zimbabwe). Its subsidiaries include Varun Beverages (Nepal) Private Limited, Varun Beverages Lanka (Private) Limited, The Beverage Company Proprietary Limited, and others.</v>
    <v>9973</v>
    <v>National Stock Exchange of India</v>
    <v>XNSE</v>
    <v>XNSE</v>
    <v>Plot No. 31, Institutional Area, Sector - 44, GURGAON, HARYANA, 122002 IN</v>
    <v>456.6</v>
    <v>Beverages</v>
    <v>Stock</v>
    <v>45716.473657407405</v>
    <v>596</v>
    <v>429.65</v>
    <v>1611409000000</v>
    <v>VARUN BEVERAGES LIMITED</v>
    <v>VARUN BEVERAGES LIMITED</v>
    <v>448</v>
    <v>55.487299999999998</v>
    <v>448.3</v>
    <v>436.05</v>
    <v>3381760000</v>
    <v>VBL</v>
    <v>VARUN BEVERAGES LIMITED (XNSE:VBL)</v>
    <v>48247867</v>
    <v>11497030</v>
    <v>1995</v>
  </rv>
  <rv s="2">
    <v>2882</v>
  </rv>
  <rv s="18">
    <v>5</v>
  </rv>
  <rv s="27">
    <v>{1F497105-0CF3-4AA4-8795-AB7223EF6357}</v>
    <v>0</v>
    <v>53</v>
    <v>2884</v>
  </rv>
</rvData>
</file>

<file path=xl/richData/rdrichvaluestructure.xml><?xml version="1.0" encoding="utf-8"?>
<rvStructures xmlns="http://schemas.microsoft.com/office/spreadsheetml/2017/richdata" count="2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error">
    <k n="errorType" t="i"/>
    <k n="propagated" t="b"/>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urrency" t="s"/>
    <k n="Description" t="s"/>
    <k n="Employees"/>
    <k n="Exchange" t="s"/>
    <k n="Exchange abbreviation" t="s"/>
    <k n="ExchangeID" t="s"/>
    <k n="Headquarters" t="s"/>
    <k n="High"/>
    <k n="Industry" t="s"/>
    <k n="Instrument type" t="s"/>
    <k n="Last trade time"/>
    <k n="Low"/>
    <k n="Market cap"/>
    <k n="Name" t="s"/>
    <k n="Official name" t="s"/>
    <k n="Open"/>
    <k n="P/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array">
    <k n="array" t="a"/>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datasourcecontainer">
    <k n="`% Below high" t="r"/>
    <k n="`% Below Low" t="r"/>
    <k n="%XLUID" t="s"/>
    <k n="_CRID" t="i"/>
    <k n="_Display" t="spb"/>
    <k n="52 WH" t="r"/>
    <k n="52 WL" t="r"/>
    <k n="D Change (%)" t="r"/>
    <k n="D High" t="r"/>
    <k n="D Low" t="r"/>
    <k n="Industry" t="r"/>
    <k n="M Cap" t="r"/>
    <k n="M Cap (cr.)" t="r"/>
    <k n="P Close" t="r"/>
    <k n="Price" t="r"/>
    <k n="Stock Name" t="r"/>
    <k n="Suggestion" t="r"/>
  </s>
  <s t="_datasourcecontainer">
    <k n="%XLUID" t="s"/>
    <k n="_CRID" t="i"/>
    <k n="_Display" t="spb"/>
    <k n="Stock Name" t="r"/>
  </s>
</rvStructures>
</file>

<file path=xl/richData/rdsupportingpropertybag.xml><?xml version="1.0" encoding="utf-8"?>
<supportingPropertyBags xmlns="http://schemas.microsoft.com/office/spreadsheetml/2017/richdata2">
  <spbArrays count="2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Currency</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17">
      <v t="s">Stock Name</v>
      <v t="s">D Change (%)</v>
      <v t="s">P Close</v>
      <v t="s">Price</v>
      <v t="s">D Low</v>
      <v t="s">D High</v>
      <v t="s">52 WL</v>
      <v t="s">52 WH</v>
      <v t="s">`% Below high</v>
      <v t="s">Suggestion</v>
      <v t="s">`% Below Low</v>
      <v t="s">M Cap (cr.)</v>
      <v t="s">M Cap</v>
      <v t="s">Industry</v>
      <v t="s">_CRID</v>
      <v t="s">%XLUID</v>
      <v t="s">_Display</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
      <v t="s">Stock Name</v>
      <v t="s">_CRID</v>
      <v t="s">%XLUID</v>
      <v t="s">_Display</v>
    </a>
  </spbArrays>
  <spbData count="54">
    <spb s="0">
      <v>0</v>
      <v>Name</v>
      <v>LearnMoreOnLink</v>
    </spb>
    <spb s="1">
      <v>0</v>
      <v>0</v>
      <v>0</v>
    </spb>
    <spb s="2">
      <v>1</v>
      <v>1</v>
      <v>1</v>
      <v>1</v>
    </spb>
    <spb s="3">
      <v>1</v>
      <v>2</v>
      <v>2</v>
      <v>1</v>
      <v>3</v>
      <v>1</v>
      <v>1</v>
      <v>1</v>
      <v>4</v>
      <v>4</v>
      <v>5</v>
      <v>6</v>
      <v>1</v>
      <v>1</v>
      <v>1</v>
      <v>4</v>
      <v>7</v>
      <v>8</v>
      <v>9</v>
      <v>4</v>
    </spb>
    <spb s="4">
      <v>Delayed 5 minutes</v>
      <v>from previous close</v>
      <v>from previous close</v>
      <v>GMT</v>
    </spb>
    <spb s="5">
      <v>1</v>
      <v>Name</v>
    </spb>
    <spb s="6">
      <v>1</v>
      <v>1</v>
      <v>1</v>
    </spb>
    <spb s="7">
      <v>1</v>
      <v>2</v>
      <v>1</v>
      <v>3</v>
      <v>1</v>
      <v>1</v>
      <v>1</v>
      <v>4</v>
      <v>4</v>
      <v>5</v>
      <v>6</v>
      <v>1</v>
      <v>1</v>
      <v>1</v>
      <v>4</v>
      <v>7</v>
      <v>8</v>
      <v>9</v>
      <v>4</v>
    </spb>
    <spb s="4">
      <v>Delayed 15 minutes</v>
      <v>from previous close</v>
      <v>from previous close</v>
      <v>GMT</v>
    </spb>
    <spb s="0">
      <v>2</v>
      <v>Name</v>
      <v>LearnMoreOnLink</v>
    </spb>
    <spb s="8">
      <v>1</v>
      <v>1</v>
      <v>1</v>
    </spb>
    <spb s="9">
      <v>1</v>
      <v>2</v>
      <v>1</v>
      <v>3</v>
      <v>1</v>
      <v>1</v>
      <v>1</v>
      <v>4</v>
      <v>5</v>
      <v>6</v>
      <v>1</v>
      <v>1</v>
      <v>5</v>
      <v>1</v>
      <v>7</v>
      <v>9</v>
    </spb>
    <spb s="0">
      <v>3</v>
      <v>Name</v>
      <v>LearnMoreOnLink</v>
    </spb>
    <spb s="10">
      <v>0</v>
      <v>0</v>
    </spb>
    <spb s="11">
      <v>13</v>
      <v>1</v>
      <v>1</v>
      <v>1</v>
      <v>1</v>
    </spb>
    <spb s="12">
      <v>1</v>
      <v>2</v>
      <v>2</v>
      <v>1</v>
      <v>3</v>
      <v>1</v>
      <v>10</v>
      <v>1</v>
      <v>1</v>
      <v>4</v>
      <v>4</v>
      <v>5</v>
      <v>6</v>
      <v>1</v>
      <v>1</v>
      <v>1</v>
      <v>4</v>
      <v>7</v>
      <v>8</v>
      <v>9</v>
      <v>4</v>
    </spb>
    <spb s="13">
      <v>Powered by Refinitiv</v>
    </spb>
    <spb s="5">
      <v>4</v>
      <v>Name</v>
    </spb>
    <spb s="0">
      <v>5</v>
      <v>Name</v>
      <v>LearnMoreOnLink</v>
    </spb>
    <spb s="14">
      <v>1</v>
      <v>1</v>
      <v>3</v>
      <v>1</v>
      <v>1</v>
      <v>1</v>
      <v>5</v>
      <v>1</v>
      <v>1</v>
      <v>1</v>
      <v>9</v>
    </spb>
    <spb s="15">
      <v>from previous close</v>
      <v>from previous close</v>
    </spb>
    <spb s="0">
      <v>6</v>
      <v>Name</v>
      <v>LearnMoreOnLink</v>
    </spb>
    <spb s="16">
      <v>1</v>
      <v>2</v>
      <v>2</v>
      <v>1</v>
      <v>3</v>
      <v>1</v>
      <v>1</v>
      <v>1</v>
      <v>4</v>
      <v>4</v>
      <v>5</v>
      <v>6</v>
      <v>1</v>
      <v>1</v>
      <v>1</v>
      <v>4</v>
      <v>7</v>
      <v>9</v>
      <v>4</v>
    </spb>
    <spb s="0">
      <v>7</v>
      <v>Name</v>
      <v>LearnMoreOnLink</v>
    </spb>
    <spb s="17">
      <v>11</v>
      <v>2</v>
      <v>2</v>
      <v>11</v>
      <v>3</v>
      <v>11</v>
      <v>11</v>
      <v>11</v>
      <v>4</v>
      <v>4</v>
      <v>5</v>
      <v>12</v>
      <v>11</v>
      <v>11</v>
      <v>11</v>
      <v>4</v>
      <v>7</v>
      <v>8</v>
      <v>9</v>
      <v>4</v>
      <v>11</v>
      <v>11</v>
      <v>5</v>
    </spb>
    <spb s="18">
      <v>at close</v>
      <v>from previous close</v>
      <v>from previous close</v>
      <v>Source: Nasdaq</v>
      <v>GMT</v>
      <v>Delayed 15 minutes</v>
      <v>from close</v>
      <v>from close</v>
    </spb>
    <spb s="14">
      <v>11</v>
      <v>11</v>
      <v>3</v>
      <v>11</v>
      <v>11</v>
      <v>11</v>
      <v>5</v>
      <v>11</v>
      <v>11</v>
      <v>11</v>
      <v>9</v>
    </spb>
    <spb s="0">
      <v>8</v>
      <v>Name</v>
      <v>LearnMoreOnLink</v>
    </spb>
    <spb s="19">
      <v>1</v>
      <v>2</v>
      <v>1</v>
      <v>3</v>
      <v>1</v>
      <v>1</v>
      <v>1</v>
      <v>4</v>
      <v>4</v>
      <v>5</v>
      <v>6</v>
      <v>1</v>
      <v>1</v>
      <v>1</v>
      <v>4</v>
      <v>7</v>
      <v>8</v>
      <v>9</v>
      <v>4</v>
    </spb>
    <spb s="5">
      <v>9</v>
      <v>Name</v>
    </spb>
    <spb s="20">
      <v>1</v>
      <v>2</v>
      <v>2</v>
      <v>1</v>
      <v>3</v>
      <v>1</v>
      <v>1</v>
      <v>4</v>
      <v>4</v>
      <v>6</v>
      <v>1</v>
      <v>1</v>
      <v>4</v>
      <v>7</v>
      <v>8</v>
      <v>9</v>
      <v>4</v>
    </spb>
    <spb s="21">
      <v>Delayed 15 minutes</v>
      <v>GMT</v>
    </spb>
    <spb s="0">
      <v>10</v>
      <v>Name</v>
      <v>LearnMoreOnLink</v>
    </spb>
    <spb s="22">
      <v>1</v>
      <v>2</v>
      <v>2</v>
      <v>1</v>
      <v>3</v>
      <v>1</v>
      <v>1</v>
      <v>1</v>
      <v>4</v>
      <v>5</v>
      <v>6</v>
      <v>1</v>
      <v>1</v>
      <v>1</v>
      <v>4</v>
      <v>7</v>
      <v>8</v>
      <v>9</v>
      <v>4</v>
    </spb>
    <spb s="16">
      <v>13</v>
      <v>2</v>
      <v>2</v>
      <v>13</v>
      <v>3</v>
      <v>13</v>
      <v>13</v>
      <v>13</v>
      <v>4</v>
      <v>4</v>
      <v>5</v>
      <v>14</v>
      <v>13</v>
      <v>13</v>
      <v>13</v>
      <v>4</v>
      <v>7</v>
      <v>9</v>
      <v>4</v>
    </spb>
    <spb s="23">
      <v>Delayed 15 minutes</v>
      <v>from previous close</v>
      <v>from previous close</v>
      <v>Borsa Italia</v>
      <v>GMT</v>
    </spb>
    <spb s="5">
      <v>11</v>
      <v>Name</v>
    </spb>
    <spb s="24">
      <v>12</v>
    </spb>
    <spb s="0">
      <v>13</v>
      <v>Name</v>
      <v>LearnMoreOnLink</v>
    </spb>
    <spb s="25">
      <v>1</v>
      <v>2</v>
      <v>1</v>
      <v>3</v>
      <v>1</v>
      <v>1</v>
      <v>1</v>
      <v>4</v>
      <v>4</v>
      <v>5</v>
      <v>6</v>
      <v>1</v>
      <v>1</v>
      <v>1</v>
      <v>4</v>
      <v>7</v>
      <v>8</v>
      <v>9</v>
      <v>4</v>
      <v>1</v>
      <v>1</v>
      <v>5</v>
    </spb>
    <spb s="26">
      <v>at close</v>
      <v>from previous close</v>
      <v>from previous close</v>
      <v>GMT</v>
      <v>Delayed 15 minutes</v>
      <v>from close</v>
      <v>from close</v>
    </spb>
    <spb s="17">
      <v>1</v>
      <v>2</v>
      <v>2</v>
      <v>1</v>
      <v>3</v>
      <v>1</v>
      <v>1</v>
      <v>1</v>
      <v>4</v>
      <v>4</v>
      <v>5</v>
      <v>6</v>
      <v>1</v>
      <v>1</v>
      <v>1</v>
      <v>4</v>
      <v>7</v>
      <v>8</v>
      <v>9</v>
      <v>4</v>
      <v>1</v>
      <v>1</v>
      <v>5</v>
    </spb>
    <spb s="5">
      <v>14</v>
      <v>Name</v>
    </spb>
    <spb s="0">
      <v>15</v>
      <v>Name</v>
      <v>LearnMoreOnLink</v>
    </spb>
    <spb s="27">
      <v>1</v>
      <v>2</v>
      <v>2</v>
      <v>1</v>
      <v>3</v>
      <v>1</v>
      <v>10</v>
      <v>1</v>
      <v>1</v>
      <v>4</v>
      <v>4</v>
      <v>5</v>
      <v>6</v>
      <v>1</v>
      <v>1</v>
      <v>1</v>
      <v>4</v>
      <v>7</v>
      <v>8</v>
      <v>9</v>
      <v>4</v>
      <v>1</v>
      <v>1</v>
      <v>5</v>
    </spb>
    <spb s="0">
      <v>16</v>
      <v>Name</v>
      <v>LearnMoreOnLink</v>
    </spb>
    <spb s="28">
      <v>1</v>
      <v>2</v>
      <v>2</v>
      <v>1</v>
      <v>3</v>
      <v>1</v>
      <v>1</v>
      <v>1</v>
      <v>4</v>
      <v>5</v>
      <v>6</v>
      <v>1</v>
      <v>1</v>
      <v>1</v>
      <v>4</v>
      <v>7</v>
      <v>8</v>
      <v>9</v>
      <v>4</v>
      <v>1</v>
      <v>1</v>
      <v>5</v>
    </spb>
    <spb s="0">
      <v>17</v>
      <v>Name</v>
      <v>LearnMoreOnLink</v>
    </spb>
    <spb s="29">
      <v>1</v>
      <v>2</v>
      <v>2</v>
      <v>1</v>
      <v>3</v>
      <v>1</v>
      <v>1</v>
      <v>1</v>
      <v>4</v>
      <v>4</v>
      <v>5</v>
      <v>6</v>
      <v>1</v>
      <v>1</v>
      <v>1</v>
      <v>4</v>
      <v>7</v>
      <v>9</v>
      <v>4</v>
      <v>1</v>
      <v>1</v>
      <v>5</v>
    </spb>
    <spb s="26">
      <v>at close</v>
      <v>from previous close</v>
      <v>from previous close</v>
      <v>GMT</v>
      <v>Delayed 5 minutes</v>
      <v>from close</v>
      <v>from close</v>
    </spb>
    <spb s="5">
      <v>18</v>
      <v>Name</v>
    </spb>
    <spb s="30">
      <v>1</v>
      <v>2</v>
      <v>1</v>
      <v>3</v>
      <v>1</v>
      <v>1</v>
      <v>1</v>
      <v>4</v>
      <v>4</v>
      <v>5</v>
      <v>6</v>
      <v>1</v>
      <v>1</v>
      <v>1</v>
      <v>4</v>
      <v>7</v>
      <v>8</v>
      <v>9</v>
      <v>4</v>
      <v>1</v>
      <v>1</v>
      <v>5</v>
    </spb>
    <spb s="5">
      <v>19</v>
      <v>Name</v>
    </spb>
    <spb s="24">
      <v>20</v>
    </spb>
  </spbData>
</supportingPropertyBags>
</file>

<file path=xl/richData/rdsupportingpropertybagstructure.xml><?xml version="1.0" encoding="utf-8"?>
<spbStructures xmlns="http://schemas.microsoft.com/office/spreadsheetml/2017/richdata2" count="3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Order" t="spba"/>
    <k n="TitleProperty"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High" t="i"/>
    <k n="Name" t="i"/>
    <k n="Open" t="i"/>
    <k n="Price" t="i"/>
    <k n="Change" t="i"/>
    <k n="Change (%)" t="i"/>
    <k n="52 week low" t="i"/>
    <k n="52 week high" t="i"/>
    <k n="Previous close" t="i"/>
    <k n="`%EntityServiceId" t="i"/>
  </s>
  <s>
    <k n="Change" t="s"/>
    <k n="Change (%)"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Volume" t="i"/>
    <k n="Employees" t="i"/>
    <k n="Market cap" t="i"/>
    <k n="52 week low" t="i"/>
    <k n="52 week high" t="i"/>
    <k n="Volume average" t="i"/>
    <k n="Last trade time" t="i"/>
    <k n="Year incorporated" t="i"/>
    <k n="`%EntityServiceId" t="i"/>
    <k n="Shares outstanding" t="i"/>
  </s>
  <s>
    <k n="Price" t="s"/>
    <k n="Last trade time" t="s"/>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Order" t="spba"/>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 xml:space="preserve">_ [$₹-as-IN] * #,##0.00_ ;_ [$₹-as-IN] * -#,##0.00_ ;_ [$₹-as-IN] * "-"??_ ;_ @_ </rpv>
    </rSty>
    <rSty dxfid="5">
      <rpv i="0">#,##0.00</rpv>
    </rSty>
    <rSty>
      <rpv i="1">1</rpv>
    </rSty>
    <rSty dxfid="4">
      <rpv i="0">#,##0</rpv>
    </rSty>
    <rSty dxfid="3"/>
    <rSty dxfid="1">
      <rpv i="0" xml:space="preserve">_ [$₹-as-IN] * #,##0_ ;_ [$₹-as-IN] * -#,##0_ ;_ [$₹-as-IN] * "-"_ ;_ @_ </rpv>
    </rSty>
    <rSty dxfid="2"/>
    <rSty dxfid="6">
      <rpv i="0">0</rpv>
    </rSty>
    <rSty dxfid="0">
      <rpv i="0">0.00</rpv>
    </rSty>
    <rSty>
      <rpv i="2">1</rpv>
    </rSty>
    <rSty dxfid="1">
      <rpv i="0">_([$$-en-US]* #,##0.00_);_([$$-en-US]* (#,##0.00);_([$$-en-US]* "-"??_);_(@_)</rpv>
    </rSty>
    <rSty dxfid="1">
      <rpv i="0">_([$$-en-US]* #,##0_);_([$$-en-US]* (#,##0);_([$$-en-US]* "-"_);_(@_)</rpv>
    </rSty>
    <rSty dxfid="1">
      <rpv i="0">_([$€-x-euro2] * #,##0.00_);_([$€-x-euro2] * (#,##0.00);_([$€-x-euro2] * "-"??_);_(@_)</rpv>
    </rSty>
    <rSty dxfid="1">
      <rpv i="0">_([$€-x-euro2] * #,##0_);_([$€-x-euro2] * (#,##0);_([$€-x-euro2] * "-"_);_(@_)</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niftyindices.com/indices/equity/broad-based-indices/nifty500-largemidsmall-equal-cap-weighted" TargetMode="External"/><Relationship Id="rId3" Type="http://schemas.openxmlformats.org/officeDocument/2006/relationships/hyperlink" Target="https://www.niftyindices.com/indices/equity/broad-based-indices/nifty-100" TargetMode="External"/><Relationship Id="rId7" Type="http://schemas.openxmlformats.org/officeDocument/2006/relationships/hyperlink" Target="https://www.niftyindices.com/indices/equity/broad-based-indices/nifty500-multicap-50-25-25-index" TargetMode="External"/><Relationship Id="rId12" Type="http://schemas.openxmlformats.org/officeDocument/2006/relationships/hyperlink" Target="https://www.niftyindices.com/indices/equity/broad-based-indices/NIFTY-Midcap-100" TargetMode="External"/><Relationship Id="rId2" Type="http://schemas.openxmlformats.org/officeDocument/2006/relationships/hyperlink" Target="https://www.niftyindices.com/indices/equity/broad-based-indices/NIFTY-Next-50" TargetMode="External"/><Relationship Id="rId1" Type="http://schemas.openxmlformats.org/officeDocument/2006/relationships/hyperlink" Target="https://www.niftyindices.com/indices/equity/broad-based-indices/NIFTY--50" TargetMode="External"/><Relationship Id="rId6" Type="http://schemas.openxmlformats.org/officeDocument/2006/relationships/hyperlink" Target="https://www.niftyindices.com/indices/equity/broad-based-indices/nifty-500" TargetMode="External"/><Relationship Id="rId11" Type="http://schemas.openxmlformats.org/officeDocument/2006/relationships/hyperlink" Target="https://www.niftyindices.com/indices/equity/broad-based-indices/nifty-midcap-select-index" TargetMode="External"/><Relationship Id="rId5" Type="http://schemas.openxmlformats.org/officeDocument/2006/relationships/hyperlink" Target="https://www.niftyindices.com/indices/equity/broad-based-indices/nifty-total-market" TargetMode="External"/><Relationship Id="rId10" Type="http://schemas.openxmlformats.org/officeDocument/2006/relationships/hyperlink" Target="https://www.niftyindices.com/indices/equity/broad-based-indices/nifty-midcap-50" TargetMode="External"/><Relationship Id="rId4" Type="http://schemas.openxmlformats.org/officeDocument/2006/relationships/hyperlink" Target="https://www.niftyindices.com/indices/equity/broad-based-indices/nifty-microcap-250-dummy/nifty-200" TargetMode="External"/><Relationship Id="rId9" Type="http://schemas.openxmlformats.org/officeDocument/2006/relationships/hyperlink" Target="https://www.niftyindices.com/indices/equity/broad-based-indices/nifty-midcap-150"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759A-57EF-4892-AB57-1394D7847608}">
  <sheetPr codeName="Sheet1"/>
  <dimension ref="A1:P110"/>
  <sheetViews>
    <sheetView zoomScale="70" zoomScaleNormal="70" workbookViewId="0">
      <pane xSplit="1" topLeftCell="B1" activePane="topRight" state="frozen"/>
      <selection pane="topRight" activeCell="A5" sqref="A5:XFD5"/>
    </sheetView>
  </sheetViews>
  <sheetFormatPr defaultRowHeight="14.4" x14ac:dyDescent="0.3"/>
  <cols>
    <col min="1" max="1" width="63.88671875" style="2" customWidth="1"/>
    <col min="2" max="2" width="24.44140625" style="2" customWidth="1"/>
    <col min="3" max="3" width="14.44140625" style="2" customWidth="1"/>
    <col min="4" max="4" width="14.33203125" style="2" customWidth="1"/>
    <col min="5" max="5" width="13.6640625" style="2" customWidth="1"/>
    <col min="6" max="6" width="14.109375" style="2" customWidth="1"/>
    <col min="7" max="7" width="16.44140625" style="2" bestFit="1" customWidth="1"/>
    <col min="8" max="8" width="12.6640625" style="50" customWidth="1"/>
    <col min="9" max="9" width="31.88671875" style="54" customWidth="1"/>
    <col min="10" max="10" width="16.33203125" style="52" customWidth="1"/>
    <col min="11" max="11" width="16.5546875" customWidth="1"/>
    <col min="12" max="12" width="9.44140625" customWidth="1"/>
    <col min="13" max="13" width="40.109375" style="2" bestFit="1" customWidth="1"/>
  </cols>
  <sheetData>
    <row r="1" spans="1:15" ht="23.4" x14ac:dyDescent="0.3">
      <c r="A1" s="40" t="s">
        <v>0</v>
      </c>
      <c r="B1" s="43" t="s">
        <v>1</v>
      </c>
      <c r="C1" s="40" t="s">
        <v>2</v>
      </c>
      <c r="D1" s="40" t="s">
        <v>3</v>
      </c>
      <c r="E1" s="40" t="s">
        <v>4</v>
      </c>
      <c r="F1" s="40" t="s">
        <v>5</v>
      </c>
      <c r="G1" s="40" t="s">
        <v>6</v>
      </c>
      <c r="H1" s="40" t="s">
        <v>7</v>
      </c>
      <c r="I1" s="40" t="s">
        <v>8</v>
      </c>
      <c r="J1" s="40" t="s">
        <v>9</v>
      </c>
      <c r="K1" s="40" t="s">
        <v>10</v>
      </c>
      <c r="L1" s="40" t="s">
        <v>11</v>
      </c>
      <c r="M1" s="40" t="s">
        <v>12</v>
      </c>
    </row>
    <row r="2" spans="1:15" x14ac:dyDescent="0.3">
      <c r="A2" s="45" t="e" vm="1">
        <v>#VALUE!</v>
      </c>
      <c r="B2" s="42" cm="1">
        <f t="array" aca="1" ref="B2" ca="1">_FV(A2,"Change (%)",TRUE)</f>
        <v>-1.201E-2</v>
      </c>
      <c r="C2" s="46" cm="1">
        <f t="array" aca="1" ref="C2" ca="1">_FV(A2,"Previous close",TRUE)</f>
        <v>395.5</v>
      </c>
      <c r="D2" s="46" cm="1">
        <f t="array" aca="1" ref="D2" ca="1">_FV(A2,"Price")</f>
        <v>390.75</v>
      </c>
      <c r="E2" s="46" cm="1">
        <f t="array" aca="1" ref="E2" ca="1">_FV(A2,"Low")</f>
        <v>388.5</v>
      </c>
      <c r="F2" s="46" cm="1">
        <f t="array" aca="1" ref="F2" ca="1">_FV(A2,"High")</f>
        <v>407.7</v>
      </c>
      <c r="G2" s="46" cm="1">
        <f t="array" aca="1" ref="G2" ca="1">_FV(A2,"52 week low",TRUE)</f>
        <v>364.15</v>
      </c>
      <c r="H2" s="47" cm="1">
        <f t="array" aca="1" ref="H2" ca="1">_FV(A2,"52 week high",TRUE)</f>
        <v>769.25</v>
      </c>
      <c r="I2" s="53">
        <f t="shared" ref="I2:I33" ca="1" si="0">(H2-D2)*100/H2</f>
        <v>49.20376990575236</v>
      </c>
      <c r="J2" s="51" t="str">
        <f t="shared" ref="J2:J33" ca="1" si="1">IF(AND(L2="HLC", I2&gt;12), "SURE HLC BUY",IF(AND(L2="HLC", I2&gt;7), "FIRST HLC BUY",IF(AND(L2="LC", I2&gt;20), "SURE LC BUY",IF(AND(L2="LC", I2&gt;10), "LC BUY",IF(AND(L2="HMC", I2&gt;30), "SURE HMC BUY",IF(AND(L2="HMC", I2&gt;20), "HMC BUY",IF(AND(L2="HMC", I2&gt;15), "FIRST HMC BUY",IF(AND(L2="MC", I2&gt;40), "SURE MC BUY",IF(AND(L2="MC", I2&gt;30), "MC BUY",IF(AND(L2="MC", I2&gt;20), "FIRST MC BUY",IF(AND(L2="HSC", I2&gt;60), "SURE HSC BUY",IF(AND(L2="HSC", I2&gt;50), "HSC BUY",IF(AND(L2="HSC", I2&gt;40), "FIRST HSC BUY",IF(AND(L2="SC", I2&gt;70), "SURE SC BUY",IF(AND(L2="SC", I2&gt;60), "SC BUY",IF(AND(L2="SC", I2&gt;50), "FIRST SC BUY",IF(AND(L2="VSC", I2&gt;80), "SURE VSC BUY",IF(AND(L2="VSC", I2&gt;70), "VSC BUY",IF(AND(L2="VSC", I2&gt;60), "FIRST VSC BUY","WATCH")))))))))))))))))))</f>
        <v>SURE MC BUY</v>
      </c>
      <c r="K2" s="29" cm="1">
        <f t="array" aca="1" ref="K2" ca="1">_FV(A2,"Market cap",TRUE)/10000000</f>
        <v>14165.47</v>
      </c>
      <c r="L2" s="30" t="str">
        <f t="shared" ref="L2:L33" ca="1" si="2">IF(K2&gt;500000,"HLC",IF(K2 &gt;100000,"LC",IF(K2 &gt;40000,"HMC",IF(K2 &gt;10000,"MC",IF(K2 &gt;=5000,"HSC",IF(K2 &gt;1000,"SC","VSC"))))))</f>
        <v>MC</v>
      </c>
      <c r="M2" s="48" t="str" cm="1">
        <f t="array" aca="1" ref="M2" ca="1">_FV(A2,"Industry")</f>
        <v>Chemicals</v>
      </c>
    </row>
    <row r="3" spans="1:15" x14ac:dyDescent="0.3">
      <c r="A3" s="45" t="e" vm="2">
        <v>#VALUE!</v>
      </c>
      <c r="B3" s="42" cm="1">
        <f t="array" aca="1" ref="B3" ca="1">_FV(A3,"Change (%)",TRUE)</f>
        <v>4.3569999999999998E-3</v>
      </c>
      <c r="C3" s="46" cm="1">
        <f t="array" aca="1" ref="C3" ca="1">_FV(A3,"Previous close",TRUE)</f>
        <v>746</v>
      </c>
      <c r="D3" s="46" cm="1">
        <f t="array" aca="1" ref="D3" ca="1">_FV(A3,"Price")</f>
        <v>749.25</v>
      </c>
      <c r="E3" s="46" cm="1">
        <f t="array" aca="1" ref="E3" ca="1">_FV(A3,"Low")</f>
        <v>742.5</v>
      </c>
      <c r="F3" s="46" cm="1">
        <f t="array" aca="1" ref="F3" ca="1">_FV(A3,"High")</f>
        <v>760</v>
      </c>
      <c r="G3" s="46" cm="1">
        <f t="array" aca="1" ref="G3" ca="1">_FV(A3,"52 week low",TRUE)</f>
        <v>430</v>
      </c>
      <c r="H3" s="47" cm="1">
        <f t="array" aca="1" ref="H3" ca="1">_FV(A3,"52 week high",TRUE)</f>
        <v>837.25</v>
      </c>
      <c r="I3" s="53">
        <f t="shared" ca="1" si="0"/>
        <v>10.510600179157958</v>
      </c>
      <c r="J3" s="51" t="str">
        <f t="shared" ca="1" si="1"/>
        <v>WATCH</v>
      </c>
      <c r="K3" s="29" cm="1">
        <f t="array" aca="1" ref="K3" ca="1">_FV(A3,"Market cap",TRUE)/10000000</f>
        <v>6790.799</v>
      </c>
      <c r="L3" s="30" t="str">
        <f t="shared" ca="1" si="2"/>
        <v>HSC</v>
      </c>
      <c r="M3" s="48" t="str" cm="1">
        <f t="array" aca="1" ref="M3" ca="1">_FV(A3,"Industry")</f>
        <v>Pharmaceuticals</v>
      </c>
    </row>
    <row r="4" spans="1:15" x14ac:dyDescent="0.3">
      <c r="A4" s="45" t="e" vm="3">
        <v>#VALUE!</v>
      </c>
      <c r="B4" s="42" cm="1">
        <f t="array" aca="1" ref="B4" ca="1">_FV(A4,"Change (%)",TRUE)</f>
        <v>1.065E-3</v>
      </c>
      <c r="C4" s="46" cm="1">
        <f t="array" aca="1" ref="C4" ca="1">_FV(A4,"Previous close",TRUE)</f>
        <v>5540.35</v>
      </c>
      <c r="D4" s="46" cm="1">
        <f t="array" aca="1" ref="D4" ca="1">_FV(A4,"Price")</f>
        <v>5546.25</v>
      </c>
      <c r="E4" s="46" cm="1">
        <f t="array" aca="1" ref="E4" ca="1">_FV(A4,"Low")</f>
        <v>5503.75</v>
      </c>
      <c r="F4" s="46" cm="1">
        <f t="array" aca="1" ref="F4" ca="1">_FV(A4,"High")</f>
        <v>5625</v>
      </c>
      <c r="G4" s="46" cm="1">
        <f t="array" aca="1" ref="G4" ca="1">_FV(A4,"52 week low",TRUE)</f>
        <v>4890</v>
      </c>
      <c r="H4" s="47" cm="1">
        <f t="array" aca="1" ref="H4" ca="1">_FV(A4,"52 week high",TRUE)</f>
        <v>9149.9500000000007</v>
      </c>
      <c r="I4" s="53">
        <f t="shared" ca="1" si="0"/>
        <v>39.384914671664873</v>
      </c>
      <c r="J4" s="51" t="str">
        <f t="shared" ca="1" si="1"/>
        <v>SURE LC BUY</v>
      </c>
      <c r="K4" s="29" cm="1">
        <f t="array" aca="1" ref="K4" ca="1">_FV(A4,"Market cap",TRUE)/10000000</f>
        <v>117529.7</v>
      </c>
      <c r="L4" s="30" t="str">
        <f t="shared" ca="1" si="2"/>
        <v>LC</v>
      </c>
      <c r="M4" s="48" t="str" cm="1">
        <f t="array" aca="1" ref="M4" ca="1">_FV(A4,"Industry")</f>
        <v>Machinery, Equipment &amp; Components</v>
      </c>
    </row>
    <row r="5" spans="1:15" x14ac:dyDescent="0.3">
      <c r="A5" s="45" t="e" vm="4">
        <v>#VALUE!</v>
      </c>
      <c r="B5" s="42" cm="1">
        <f t="array" aca="1" ref="B5" ca="1">_FV(A5,"Change (%)",TRUE)</f>
        <v>-1.172E-2</v>
      </c>
      <c r="C5" s="46" cm="1">
        <f t="array" aca="1" ref="C5" ca="1">_FV(A5,"Previous close",TRUE)</f>
        <v>959.9</v>
      </c>
      <c r="D5" s="46" cm="1">
        <f t="array" aca="1" ref="D5" ca="1">_FV(A5,"Price")</f>
        <v>948.65</v>
      </c>
      <c r="E5" s="46" cm="1">
        <f t="array" aca="1" ref="E5" ca="1">_FV(A5,"Low")</f>
        <v>942.05</v>
      </c>
      <c r="F5" s="46" cm="1">
        <f t="array" aca="1" ref="F5" ca="1">_FV(A5,"High")</f>
        <v>976.45</v>
      </c>
      <c r="G5" s="46" cm="1">
        <f t="array" aca="1" ref="G5" ca="1">_FV(A5,"52 week low",TRUE)</f>
        <v>758</v>
      </c>
      <c r="H5" s="47" cm="1">
        <f t="array" aca="1" ref="H5" ca="1">_FV(A5,"52 week high",TRUE)</f>
        <v>2174.1</v>
      </c>
      <c r="I5" s="53">
        <f t="shared" ca="1" si="0"/>
        <v>56.365852536681842</v>
      </c>
      <c r="J5" s="51" t="str">
        <f t="shared" ca="1" si="1"/>
        <v>SURE LC BUY</v>
      </c>
      <c r="K5" s="29" cm="1">
        <f t="array" aca="1" ref="K5" ca="1">_FV(A5,"Market cap",TRUE)/10000000</f>
        <v>150269.20000000001</v>
      </c>
      <c r="L5" s="30" t="str">
        <f t="shared" ca="1" si="2"/>
        <v>LC</v>
      </c>
      <c r="M5" s="48" t="str" cm="1">
        <f t="array" aca="1" ref="M5" ca="1">_FV(A5,"Industry")</f>
        <v>Electrical Utilities &amp; IPPs</v>
      </c>
    </row>
    <row r="6" spans="1:15" x14ac:dyDescent="0.3">
      <c r="A6" s="45" t="e" vm="5">
        <v>#VALUE!</v>
      </c>
      <c r="B6" s="42" cm="1">
        <f t="array" aca="1" ref="B6" ca="1">_FV(A6,"Change (%)",TRUE)</f>
        <v>9.1020000000000007E-3</v>
      </c>
      <c r="C6" s="46" cm="1">
        <f t="array" aca="1" ref="C6" ca="1">_FV(A6,"Previous close",TRUE)</f>
        <v>255.99</v>
      </c>
      <c r="D6" s="46" cm="1">
        <f t="array" aca="1" ref="D6" ca="1">_FV(A6,"Price")</f>
        <v>258.32</v>
      </c>
      <c r="E6" s="46" cm="1">
        <f t="array" aca="1" ref="E6" ca="1">_FV(A6,"Low")</f>
        <v>255</v>
      </c>
      <c r="F6" s="46" cm="1">
        <f t="array" aca="1" ref="F6" ca="1">_FV(A6,"High")</f>
        <v>261.99</v>
      </c>
      <c r="G6" s="46" cm="1">
        <f t="array" aca="1" ref="G6" ca="1">_FV(A6,"52 week low",TRUE)</f>
        <v>231.55</v>
      </c>
      <c r="H6" s="47" cm="1">
        <f t="array" aca="1" ref="H6" ca="1">_FV(A6,"52 week high",TRUE)</f>
        <v>403.95</v>
      </c>
      <c r="I6" s="53">
        <f t="shared" ca="1" si="0"/>
        <v>36.051491521227874</v>
      </c>
      <c r="J6" s="51" t="str">
        <f t="shared" ca="1" si="1"/>
        <v>MC BUY</v>
      </c>
      <c r="K6" s="29" cm="1">
        <f t="array" aca="1" ref="K6" ca="1">_FV(A6,"Market cap",TRUE)/10000000</f>
        <v>33459.75</v>
      </c>
      <c r="L6" s="30" t="str">
        <f t="shared" ca="1" si="2"/>
        <v>MC</v>
      </c>
      <c r="M6" s="48" t="str" cm="1">
        <f t="array" aca="1" ref="M6" ca="1">_FV(A6,"Industry")</f>
        <v>Food &amp; Tobacco</v>
      </c>
    </row>
    <row r="7" spans="1:15" x14ac:dyDescent="0.3">
      <c r="A7" s="45" t="e" vm="6">
        <v>#VALUE!</v>
      </c>
      <c r="B7" s="42" cm="1">
        <f t="array" aca="1" ref="B7" ca="1">_FV(A7,"Change (%)",TRUE)</f>
        <v>-1.9592999999999999E-2</v>
      </c>
      <c r="C7" s="46" cm="1">
        <f t="array" aca="1" ref="C7" ca="1">_FV(A7,"Previous close",TRUE)</f>
        <v>1023.35</v>
      </c>
      <c r="D7" s="46" cm="1">
        <f t="array" aca="1" ref="D7" ca="1">_FV(A7,"Price")</f>
        <v>1003.3</v>
      </c>
      <c r="E7" s="46" cm="1">
        <f t="array" aca="1" ref="E7" ca="1">_FV(A7,"Low")</f>
        <v>1000.05</v>
      </c>
      <c r="F7" s="46" cm="1">
        <f t="array" aca="1" ref="F7" ca="1">_FV(A7,"High")</f>
        <v>1047.9000000000001</v>
      </c>
      <c r="G7" s="46" cm="1">
        <f t="array" aca="1" ref="G7" ca="1">_FV(A7,"52 week low",TRUE)</f>
        <v>756</v>
      </c>
      <c r="H7" s="47" cm="1">
        <f t="array" aca="1" ref="H7" ca="1">_FV(A7,"52 week high",TRUE)</f>
        <v>1775.95</v>
      </c>
      <c r="I7" s="53">
        <f t="shared" ca="1" si="0"/>
        <v>43.506292406880831</v>
      </c>
      <c r="J7" s="51" t="str">
        <f t="shared" ca="1" si="1"/>
        <v>SURE MC BUY</v>
      </c>
      <c r="K7" s="29" cm="1">
        <f t="array" aca="1" ref="K7" ca="1">_FV(A7,"Market cap",TRUE)/10000000</f>
        <v>18362.93</v>
      </c>
      <c r="L7" s="30" t="str">
        <f t="shared" ca="1" si="2"/>
        <v>MC</v>
      </c>
      <c r="M7" s="49" t="str" cm="1">
        <f t="array" aca="1" ref="M7" ca="1">_FV(A7,"Industry")</f>
        <v>Machinery, Equipment &amp; Components</v>
      </c>
    </row>
    <row r="8" spans="1:15" x14ac:dyDescent="0.3">
      <c r="A8" s="45" t="e" vm="7">
        <v>#VALUE!</v>
      </c>
      <c r="B8" s="42" cm="1">
        <f t="array" aca="1" ref="B8" ca="1">_FV(A8,"Change (%)",TRUE)</f>
        <v>1.592E-2</v>
      </c>
      <c r="C8" s="46" cm="1">
        <f t="array" aca="1" ref="C8" ca="1">_FV(A8,"Previous close",TRUE)</f>
        <v>747.5</v>
      </c>
      <c r="D8" s="46" cm="1">
        <f t="array" aca="1" ref="D8" ca="1">_FV(A8,"Price")</f>
        <v>759.4</v>
      </c>
      <c r="E8" s="46" cm="1">
        <f t="array" aca="1" ref="E8" ca="1">_FV(A8,"Low")</f>
        <v>742.05</v>
      </c>
      <c r="F8" s="46" cm="1">
        <f t="array" aca="1" ref="F8" ca="1">_FV(A8,"High")</f>
        <v>770</v>
      </c>
      <c r="G8" s="46" cm="1">
        <f t="array" aca="1" ref="G8" ca="1">_FV(A8,"52 week low",TRUE)</f>
        <v>601</v>
      </c>
      <c r="H8" s="47" cm="1">
        <f t="array" aca="1" ref="H8" ca="1">_FV(A8,"52 week high",TRUE)</f>
        <v>945.1</v>
      </c>
      <c r="I8" s="53">
        <f t="shared" ca="1" si="0"/>
        <v>19.648714421754317</v>
      </c>
      <c r="J8" s="51" t="str">
        <f t="shared" ca="1" si="1"/>
        <v>WATCH</v>
      </c>
      <c r="K8" s="29" cm="1">
        <f t="array" aca="1" ref="K8" ca="1">_FV(A8,"Market cap",TRUE)/10000000</f>
        <v>8348.1859999999997</v>
      </c>
      <c r="L8" s="30" t="str">
        <f t="shared" ca="1" si="2"/>
        <v>HSC</v>
      </c>
      <c r="M8" s="48" t="str" cm="1">
        <f t="array" aca="1" ref="M8" ca="1">_FV(A8,"Industry")</f>
        <v>Chemicals</v>
      </c>
      <c r="O8">
        <v>1</v>
      </c>
    </row>
    <row r="9" spans="1:15" x14ac:dyDescent="0.3">
      <c r="A9" s="45" t="e" vm="8">
        <v>#VALUE!</v>
      </c>
      <c r="B9" s="42" cm="1">
        <f t="array" aca="1" ref="B9" ca="1">_FV(A9,"Change (%)",TRUE)</f>
        <v>1.091E-3</v>
      </c>
      <c r="C9" s="46" cm="1">
        <f t="array" aca="1" ref="C9" ca="1">_FV(A9,"Previous close",TRUE)</f>
        <v>2338.1</v>
      </c>
      <c r="D9" s="46" cm="1">
        <f t="array" aca="1" ref="D9" ca="1">_FV(A9,"Price")</f>
        <v>2340.65</v>
      </c>
      <c r="E9" s="46" cm="1">
        <f t="array" aca="1" ref="E9" ca="1">_FV(A9,"Low")</f>
        <v>2325</v>
      </c>
      <c r="F9" s="46" cm="1">
        <f t="array" aca="1" ref="F9" ca="1">_FV(A9,"High")</f>
        <v>2364</v>
      </c>
      <c r="G9" s="46" cm="1">
        <f t="array" aca="1" ref="G9" ca="1">_FV(A9,"52 week low",TRUE)</f>
        <v>2124.75</v>
      </c>
      <c r="H9" s="47" cm="1">
        <f t="array" aca="1" ref="H9" ca="1">_FV(A9,"52 week high",TRUE)</f>
        <v>3394.9</v>
      </c>
      <c r="I9" s="53">
        <f t="shared" ca="1" si="0"/>
        <v>31.053933841939379</v>
      </c>
      <c r="J9" s="51" t="str">
        <f t="shared" ca="1" si="1"/>
        <v>SURE LC BUY</v>
      </c>
      <c r="K9" s="29" cm="1">
        <f t="array" aca="1" ref="K9" ca="1">_FV(A9,"Market cap",TRUE)/10000000</f>
        <v>224402.2</v>
      </c>
      <c r="L9" s="30" t="str">
        <f t="shared" ca="1" si="2"/>
        <v>LC</v>
      </c>
      <c r="M9" s="48" t="str" cm="1">
        <f t="array" aca="1" ref="M9" ca="1">_FV(A9,"Industry")</f>
        <v>Chemicals</v>
      </c>
    </row>
    <row r="10" spans="1:15" x14ac:dyDescent="0.3">
      <c r="A10" s="45" t="e" vm="9">
        <v>#VALUE!</v>
      </c>
      <c r="B10" s="42" cm="1">
        <f t="array" aca="1" ref="B10" ca="1">_FV(A10,"Change (%)",TRUE)</f>
        <v>-2.3169999999999999E-4</v>
      </c>
      <c r="C10" s="46" cm="1">
        <f t="array" aca="1" ref="C10" ca="1">_FV(A10,"Previous close",TRUE)</f>
        <v>1294.55</v>
      </c>
      <c r="D10" s="46" cm="1">
        <f t="array" aca="1" ref="D10" ca="1">_FV(A10,"Price")</f>
        <v>1294.25</v>
      </c>
      <c r="E10" s="46" cm="1">
        <f t="array" aca="1" ref="E10" ca="1">_FV(A10,"Low")</f>
        <v>1280.8</v>
      </c>
      <c r="F10" s="46" cm="1">
        <f t="array" aca="1" ref="F10" ca="1">_FV(A10,"High")</f>
        <v>1305.55</v>
      </c>
      <c r="G10" s="46" cm="1">
        <f t="array" aca="1" ref="G10" ca="1">_FV(A10,"52 week low",TRUE)</f>
        <v>1232.3</v>
      </c>
      <c r="H10" s="47" cm="1">
        <f t="array" aca="1" ref="H10" ca="1">_FV(A10,"52 week high",TRUE)</f>
        <v>2454</v>
      </c>
      <c r="I10" s="53">
        <f t="shared" ca="1" si="0"/>
        <v>47.259576202118993</v>
      </c>
      <c r="J10" s="51" t="str">
        <f t="shared" ca="1" si="1"/>
        <v>SURE MC BUY</v>
      </c>
      <c r="K10" s="29" cm="1">
        <f t="array" aca="1" ref="K10" ca="1">_FV(A10,"Market cap",TRUE)/10000000</f>
        <v>34768.050000000003</v>
      </c>
      <c r="L10" s="30" t="str">
        <f t="shared" ca="1" si="2"/>
        <v>MC</v>
      </c>
      <c r="M10" s="49" t="str" cm="1">
        <f t="array" aca="1" ref="M10" ca="1">_FV(A10,"Industry")</f>
        <v>Homebuilding &amp; Construction Supplies</v>
      </c>
    </row>
    <row r="11" spans="1:15" x14ac:dyDescent="0.3">
      <c r="A11" s="45" t="e" vm="10">
        <v>#VALUE!</v>
      </c>
      <c r="B11" s="42" cm="1">
        <f t="array" aca="1" ref="B11" ca="1">_FV(A11,"Change (%)",TRUE)</f>
        <v>5.8417999999999998E-2</v>
      </c>
      <c r="C11" s="46" cm="1">
        <f t="array" aca="1" ref="C11" ca="1">_FV(A11,"Previous close",TRUE)</f>
        <v>5797.9</v>
      </c>
      <c r="D11" s="46" cm="1">
        <f t="array" aca="1" ref="D11" ca="1">_FV(A11,"Price")</f>
        <v>6136.6</v>
      </c>
      <c r="E11" s="46" cm="1">
        <f t="array" aca="1" ref="E11" ca="1">_FV(A11,"Low")</f>
        <v>5740.25</v>
      </c>
      <c r="F11" s="46" cm="1">
        <f t="array" aca="1" ref="F11" ca="1">_FV(A11,"High")</f>
        <v>6270.25</v>
      </c>
      <c r="G11" s="46" cm="1">
        <f t="array" aca="1" ref="G11" ca="1">_FV(A11,"52 week low",TRUE)</f>
        <v>5149.55</v>
      </c>
      <c r="H11" s="47" cm="1">
        <f t="array" aca="1" ref="H11" ca="1">_FV(A11,"52 week high",TRUE)</f>
        <v>8180</v>
      </c>
      <c r="I11" s="53">
        <f t="shared" ca="1" si="0"/>
        <v>24.980440097799509</v>
      </c>
      <c r="J11" s="51" t="str">
        <f t="shared" ca="1" si="1"/>
        <v>FIRST MC BUY</v>
      </c>
      <c r="K11" s="29" cm="1">
        <f t="array" aca="1" ref="K11" ca="1">_FV(A11,"Market cap",TRUE)/10000000</f>
        <v>18067.23</v>
      </c>
      <c r="L11" s="30" t="str">
        <f t="shared" ca="1" si="2"/>
        <v>MC</v>
      </c>
      <c r="M11" s="48" t="str" cm="1">
        <f t="array" aca="1" ref="M11" ca="1">_FV(A11,"Industry")</f>
        <v>Chemicals</v>
      </c>
    </row>
    <row r="12" spans="1:15" x14ac:dyDescent="0.3">
      <c r="A12" s="45" t="e" vm="11">
        <v>#VALUE!</v>
      </c>
      <c r="B12" s="42" cm="1">
        <f t="array" aca="1" ref="B12" ca="1">_FV(A12,"Change (%)",TRUE)</f>
        <v>-3.5714000000000003E-2</v>
      </c>
      <c r="C12" s="46" cm="1">
        <f t="array" aca="1" ref="C12" ca="1">_FV(A12,"Previous close",TRUE)</f>
        <v>554.4</v>
      </c>
      <c r="D12" s="46" cm="1">
        <f t="array" aca="1" ref="D12" ca="1">_FV(A12,"Price")</f>
        <v>534.6</v>
      </c>
      <c r="E12" s="46" cm="1">
        <f t="array" aca="1" ref="E12" ca="1">_FV(A12,"Low")</f>
        <v>530.75</v>
      </c>
      <c r="F12" s="46" cm="1">
        <f t="array" aca="1" ref="F12" ca="1">_FV(A12,"High")</f>
        <v>562.1</v>
      </c>
      <c r="G12" s="46" cm="1">
        <f t="array" aca="1" ref="G12" ca="1">_FV(A12,"52 week low",TRUE)</f>
        <v>478.35</v>
      </c>
      <c r="H12" s="47" cm="1">
        <f t="array" aca="1" ref="H12" ca="1">_FV(A12,"52 week high",TRUE)</f>
        <v>755.4</v>
      </c>
      <c r="I12" s="53">
        <f t="shared" ca="1" si="0"/>
        <v>29.229547259729941</v>
      </c>
      <c r="J12" s="51" t="str">
        <f t="shared" ca="1" si="1"/>
        <v>FIRST MC BUY</v>
      </c>
      <c r="K12" s="29" cm="1">
        <f t="array" aca="1" ref="K12" ca="1">_FV(A12,"Market cap",TRUE)/10000000</f>
        <v>39796.85</v>
      </c>
      <c r="L12" s="30" t="str">
        <f t="shared" ca="1" si="2"/>
        <v>MC</v>
      </c>
      <c r="M12" s="48" t="str" cm="1">
        <f t="array" aca="1" ref="M12" ca="1">_FV(A12,"Industry")</f>
        <v>Banking Services</v>
      </c>
    </row>
    <row r="13" spans="1:15" x14ac:dyDescent="0.3">
      <c r="A13" s="45" t="e" vm="12">
        <v>#VALUE!</v>
      </c>
      <c r="B13" s="42" cm="1">
        <f t="array" aca="1" ref="B13" ca="1">_FV(A13,"Change (%)",TRUE)</f>
        <v>4.4770000000000001E-3</v>
      </c>
      <c r="C13" s="46" cm="1">
        <f t="array" aca="1" ref="C13" ca="1">_FV(A13,"Previous close",TRUE)</f>
        <v>4065</v>
      </c>
      <c r="D13" s="46" cm="1">
        <f t="array" aca="1" ref="D13" ca="1">_FV(A13,"Price")</f>
        <v>4083.2</v>
      </c>
      <c r="E13" s="46" cm="1">
        <f t="array" aca="1" ref="E13" ca="1">_FV(A13,"Low")</f>
        <v>4055.05</v>
      </c>
      <c r="F13" s="46" cm="1">
        <f t="array" aca="1" ref="F13" ca="1">_FV(A13,"High")</f>
        <v>4190</v>
      </c>
      <c r="G13" s="46" cm="1">
        <f t="array" aca="1" ref="G13" ca="1">_FV(A13,"52 week low",TRUE)</f>
        <v>3340</v>
      </c>
      <c r="H13" s="47" cm="1">
        <f t="array" aca="1" ref="H13" ca="1">_FV(A13,"52 week high",TRUE)</f>
        <v>5484.85</v>
      </c>
      <c r="I13" s="53">
        <f t="shared" ca="1" si="0"/>
        <v>25.55493769200617</v>
      </c>
      <c r="J13" s="51" t="str">
        <f t="shared" ca="1" si="1"/>
        <v>SURE LC BUY</v>
      </c>
      <c r="K13" s="29" cm="1">
        <f t="array" aca="1" ref="K13" ca="1">_FV(A13,"Market cap",TRUE)/10000000</f>
        <v>265707.3</v>
      </c>
      <c r="L13" s="30" t="str">
        <f t="shared" ca="1" si="2"/>
        <v>LC</v>
      </c>
      <c r="M13" s="49" t="str" cm="1">
        <f t="array" aca="1" ref="M13" ca="1">_FV(A13,"Industry")</f>
        <v>Food &amp; Drug Retailing</v>
      </c>
    </row>
    <row r="14" spans="1:15" x14ac:dyDescent="0.3">
      <c r="A14" s="45" t="e" vm="13">
        <v>#VALUE!</v>
      </c>
      <c r="B14" s="42" cm="1">
        <f t="array" aca="1" ref="B14" ca="1">_FV(A14,"Change (%)",TRUE)</f>
        <v>-6.4689999999999999E-3</v>
      </c>
      <c r="C14" s="46" cm="1">
        <f t="array" aca="1" ref="C14" ca="1">_FV(A14,"Previous close",TRUE)</f>
        <v>9003.85</v>
      </c>
      <c r="D14" s="46" cm="1">
        <f t="array" aca="1" ref="D14" ca="1">_FV(A14,"Price")</f>
        <v>8945.6</v>
      </c>
      <c r="E14" s="46" cm="1">
        <f t="array" aca="1" ref="E14" ca="1">_FV(A14,"Low")</f>
        <v>8861</v>
      </c>
      <c r="F14" s="46" cm="1">
        <f t="array" aca="1" ref="F14" ca="1">_FV(A14,"High")</f>
        <v>9028.9</v>
      </c>
      <c r="G14" s="46" cm="1">
        <f t="array" aca="1" ref="G14" ca="1">_FV(A14,"52 week low",TRUE)</f>
        <v>6375.7</v>
      </c>
      <c r="H14" s="47" cm="1">
        <f t="array" aca="1" ref="H14" ca="1">_FV(A14,"52 week high",TRUE)</f>
        <v>9260.0499999999993</v>
      </c>
      <c r="I14" s="53">
        <f t="shared" ca="1" si="0"/>
        <v>3.3957700012418823</v>
      </c>
      <c r="J14" s="51" t="str">
        <f t="shared" ca="1" si="1"/>
        <v>WATCH</v>
      </c>
      <c r="K14" s="29" cm="1">
        <f t="array" aca="1" ref="K14" ca="1">_FV(A14,"Market cap",TRUE)/10000000</f>
        <v>553983</v>
      </c>
      <c r="L14" s="30" t="str">
        <f t="shared" ca="1" si="2"/>
        <v>HLC</v>
      </c>
      <c r="M14" s="49" t="str" cm="1">
        <f t="array" aca="1" ref="M14" ca="1">_FV(A14,"Industry")</f>
        <v>Banking Services</v>
      </c>
    </row>
    <row r="15" spans="1:15" x14ac:dyDescent="0.3">
      <c r="A15" s="45" t="e" vm="14">
        <v>#VALUE!</v>
      </c>
      <c r="B15" s="42" cm="1">
        <f t="array" aca="1" ref="B15" ca="1">_FV(A15,"Change (%)",TRUE)</f>
        <v>7.9769999999999993E-4</v>
      </c>
      <c r="C15" s="46" cm="1">
        <f t="array" aca="1" ref="C15" ca="1">_FV(A15,"Previous close",TRUE)</f>
        <v>2005.75</v>
      </c>
      <c r="D15" s="46" cm="1">
        <f t="array" aca="1" ref="D15" ca="1">_FV(A15,"Price")</f>
        <v>2007.35</v>
      </c>
      <c r="E15" s="46" cm="1">
        <f t="array" aca="1" ref="E15" ca="1">_FV(A15,"Low")</f>
        <v>1994.2</v>
      </c>
      <c r="F15" s="46" cm="1">
        <f t="array" aca="1" ref="F15" ca="1">_FV(A15,"High")</f>
        <v>2022</v>
      </c>
      <c r="G15" s="46" cm="1">
        <f t="array" aca="1" ref="G15" ca="1">_FV(A15,"52 week low",TRUE)</f>
        <v>1419.05</v>
      </c>
      <c r="H15" s="47" cm="1">
        <f t="array" aca="1" ref="H15" ca="1">_FV(A15,"52 week high",TRUE)</f>
        <v>2029.9</v>
      </c>
      <c r="I15" s="53">
        <f t="shared" ca="1" si="0"/>
        <v>1.1108921621754855</v>
      </c>
      <c r="J15" s="51" t="str">
        <f t="shared" ca="1" si="1"/>
        <v>WATCH</v>
      </c>
      <c r="K15" s="29" cm="1">
        <f t="array" aca="1" ref="K15" ca="1">_FV(A15,"Market cap",TRUE)/10000000</f>
        <v>320136.2</v>
      </c>
      <c r="L15" s="30" t="str">
        <f t="shared" ca="1" si="2"/>
        <v>LC</v>
      </c>
      <c r="M15" s="49" t="str" cm="1">
        <f t="array" aca="1" ref="M15" ca="1">_FV(A15,"Industry")</f>
        <v>Banking Services</v>
      </c>
    </row>
    <row r="16" spans="1:15" x14ac:dyDescent="0.3">
      <c r="A16" s="45" t="e" vm="15">
        <v>#VALUE!</v>
      </c>
      <c r="B16" s="42" cm="1">
        <f t="array" aca="1" ref="B16" ca="1">_FV(A16,"Change (%)",TRUE)</f>
        <v>-2.8959000000000002E-2</v>
      </c>
      <c r="C16" s="46" cm="1">
        <f t="array" aca="1" ref="C16" ca="1">_FV(A16,"Previous close",TRUE)</f>
        <v>1243.1500000000001</v>
      </c>
      <c r="D16" s="46" cm="1">
        <f t="array" aca="1" ref="D16" ca="1">_FV(A16,"Price")</f>
        <v>1207.1500000000001</v>
      </c>
      <c r="E16" s="46" cm="1">
        <f t="array" aca="1" ref="E16" ca="1">_FV(A16,"Low")</f>
        <v>1204</v>
      </c>
      <c r="F16" s="46" cm="1">
        <f t="array" aca="1" ref="F16" ca="1">_FV(A16,"High")</f>
        <v>1270.3499999999999</v>
      </c>
      <c r="G16" s="46" cm="1">
        <f t="array" aca="1" ref="G16" ca="1">_FV(A16,"52 week low",TRUE)</f>
        <v>1171</v>
      </c>
      <c r="H16" s="47" cm="1">
        <f t="array" aca="1" ref="H16" ca="1">_FV(A16,"52 week high",TRUE)</f>
        <v>2549.75</v>
      </c>
      <c r="I16" s="53">
        <f t="shared" ca="1" si="0"/>
        <v>52.656142759094031</v>
      </c>
      <c r="J16" s="51" t="str">
        <f t="shared" ca="1" si="1"/>
        <v>FIRST SC BUY</v>
      </c>
      <c r="K16" s="29" cm="1">
        <f t="array" aca="1" ref="K16" ca="1">_FV(A16,"Market cap",TRUE)/10000000</f>
        <v>3911.2869999999998</v>
      </c>
      <c r="L16" s="30" t="str">
        <f t="shared" ca="1" si="2"/>
        <v>SC</v>
      </c>
      <c r="M16" s="49" t="str" cm="1">
        <f t="array" aca="1" ref="M16" ca="1">_FV(A16,"Industry")</f>
        <v>Chemicals</v>
      </c>
    </row>
    <row r="17" spans="1:13" x14ac:dyDescent="0.3">
      <c r="A17" s="45" t="e" vm="16">
        <v>#VALUE!</v>
      </c>
      <c r="B17" s="42" cm="1">
        <f t="array" aca="1" ref="B17" ca="1">_FV(A17,"Change (%)",TRUE)</f>
        <v>5.0439999999999999E-3</v>
      </c>
      <c r="C17" s="46" cm="1">
        <f t="array" aca="1" ref="C17" ca="1">_FV(A17,"Previous close",TRUE)</f>
        <v>1724.7</v>
      </c>
      <c r="D17" s="46" cm="1">
        <f t="array" aca="1" ref="D17" ca="1">_FV(A17,"Price")</f>
        <v>1733.4</v>
      </c>
      <c r="E17" s="46" cm="1">
        <f t="array" aca="1" ref="E17" ca="1">_FV(A17,"Low")</f>
        <v>1660</v>
      </c>
      <c r="F17" s="46" cm="1">
        <f t="array" aca="1" ref="F17" ca="1">_FV(A17,"High")</f>
        <v>1745.75</v>
      </c>
      <c r="G17" s="46" cm="1">
        <f t="array" aca="1" ref="G17" ca="1">_FV(A17,"52 week low",TRUE)</f>
        <v>1183.0999999999999</v>
      </c>
      <c r="H17" s="47" cm="1">
        <f t="array" aca="1" ref="H17" ca="1">_FV(A17,"52 week high",TRUE)</f>
        <v>1779</v>
      </c>
      <c r="I17" s="53">
        <f t="shared" ca="1" si="0"/>
        <v>2.5632377740303491</v>
      </c>
      <c r="J17" s="51" t="str">
        <f t="shared" ca="1" si="1"/>
        <v>WATCH</v>
      </c>
      <c r="K17" s="29" cm="1">
        <f t="array" aca="1" ref="K17" ca="1">_FV(A17,"Market cap",TRUE)/10000000</f>
        <v>1038389</v>
      </c>
      <c r="L17" s="30" t="str">
        <f t="shared" ca="1" si="2"/>
        <v>HLC</v>
      </c>
      <c r="M17" s="48" t="str" cm="1">
        <f t="array" aca="1" ref="M17" ca="1">_FV(A17,"Industry")</f>
        <v>Telecommunications Services</v>
      </c>
    </row>
    <row r="18" spans="1:13" x14ac:dyDescent="0.3">
      <c r="A18" s="45" t="e" vm="17">
        <v>#VALUE!</v>
      </c>
      <c r="B18" s="42" cm="1">
        <f t="array" aca="1" ref="B18" ca="1">_FV(A18,"Change (%)",TRUE)</f>
        <v>1.9767999999999997E-2</v>
      </c>
      <c r="C18" s="46" cm="1">
        <f t="array" aca="1" ref="C18" ca="1">_FV(A18,"Previous close",TRUE)</f>
        <v>4841.2</v>
      </c>
      <c r="D18" s="46" cm="1">
        <f t="array" aca="1" ref="D18" ca="1">_FV(A18,"Price")</f>
        <v>4936.8999999999996</v>
      </c>
      <c r="E18" s="46" cm="1">
        <f t="array" aca="1" ref="E18" ca="1">_FV(A18,"Low")</f>
        <v>4861.95</v>
      </c>
      <c r="F18" s="46" cm="1">
        <f t="array" aca="1" ref="F18" ca="1">_FV(A18,"High")</f>
        <v>5028.6499999999996</v>
      </c>
      <c r="G18" s="46" cm="1">
        <f t="array" aca="1" ref="G18" ca="1">_FV(A18,"52 week low",TRUE)</f>
        <v>4506</v>
      </c>
      <c r="H18" s="47" cm="1">
        <f t="array" aca="1" ref="H18" ca="1">_FV(A18,"52 week high",TRUE)</f>
        <v>6469.9</v>
      </c>
      <c r="I18" s="53">
        <f t="shared" ca="1" si="0"/>
        <v>23.694338397811403</v>
      </c>
      <c r="J18" s="51" t="str">
        <f t="shared" ca="1" si="1"/>
        <v>SURE LC BUY</v>
      </c>
      <c r="K18" s="29" cm="1">
        <f t="array" aca="1" ref="K18" ca="1">_FV(A18,"Market cap",TRUE)/10000000</f>
        <v>118914.3</v>
      </c>
      <c r="L18" s="30" t="str">
        <f t="shared" ca="1" si="2"/>
        <v>LC</v>
      </c>
      <c r="M18" s="48" t="str" cm="1">
        <f t="array" aca="1" ref="M18" ca="1">_FV(A18,"Industry")</f>
        <v>Food &amp; Tobacco</v>
      </c>
    </row>
    <row r="19" spans="1:13" x14ac:dyDescent="0.3">
      <c r="A19" s="45" t="e" vm="18">
        <v>#VALUE!</v>
      </c>
      <c r="B19" s="42" cm="1">
        <f t="array" aca="1" ref="B19" ca="1">_FV(A19,"Change (%)",TRUE)</f>
        <v>0.16981000000000002</v>
      </c>
      <c r="C19" s="46" cm="1">
        <f t="array" aca="1" ref="C19" ca="1">_FV(A19,"Previous close",TRUE)</f>
        <v>4684.3500000000004</v>
      </c>
      <c r="D19" s="46" cm="1">
        <f t="array" aca="1" ref="D19" ca="1">_FV(A19,"Price")</f>
        <v>5479.8</v>
      </c>
      <c r="E19" s="46" cm="1">
        <f t="array" aca="1" ref="E19" ca="1">_FV(A19,"Low")</f>
        <v>5000</v>
      </c>
      <c r="F19" s="46" cm="1">
        <f t="array" aca="1" ref="F19" ca="1">_FV(A19,"High")</f>
        <v>5534.4</v>
      </c>
      <c r="G19" s="46" cm="1">
        <f t="array" aca="1" ref="G19" ca="1">_FV(A19,"52 week low",TRUE)</f>
        <v>2115</v>
      </c>
      <c r="H19" s="47" cm="1">
        <f t="array" aca="1" ref="H19" ca="1">_FV(A19,"52 week high",TRUE)</f>
        <v>6133.4</v>
      </c>
      <c r="I19" s="53">
        <f t="shared" ca="1" si="0"/>
        <v>10.656405908631418</v>
      </c>
      <c r="J19" s="51" t="str">
        <f t="shared" ca="1" si="1"/>
        <v>WATCH</v>
      </c>
      <c r="K19" s="29" cm="1">
        <f t="array" aca="1" ref="K19" ca="1">_FV(A19,"Market cap",TRUE)/10000000</f>
        <v>74183.539999999994</v>
      </c>
      <c r="L19" s="30" t="str">
        <f t="shared" ca="1" si="2"/>
        <v>HMC</v>
      </c>
      <c r="M19" s="48" t="str" cm="1">
        <f t="array" aca="1" ref="M19" ca="1">_FV(A19,"Industry")</f>
        <v>Investment Banking &amp; Investment Services</v>
      </c>
    </row>
    <row r="20" spans="1:13" x14ac:dyDescent="0.3">
      <c r="A20" s="45" t="e" vm="19">
        <v>#VALUE!</v>
      </c>
      <c r="B20" s="42" cm="1">
        <f t="array" aca="1" ref="B20" ca="1">_FV(A20,"Change (%)",TRUE)</f>
        <v>2.7238000000000002E-2</v>
      </c>
      <c r="C20" s="46" cm="1">
        <f t="array" aca="1" ref="C20" ca="1">_FV(A20,"Previous close",TRUE)</f>
        <v>1187.7</v>
      </c>
      <c r="D20" s="46" cm="1">
        <f t="array" aca="1" ref="D20" ca="1">_FV(A20,"Price")</f>
        <v>1220.05</v>
      </c>
      <c r="E20" s="46" cm="1">
        <f t="array" aca="1" ref="E20" ca="1">_FV(A20,"Low")</f>
        <v>1206.4000000000001</v>
      </c>
      <c r="F20" s="46" cm="1">
        <f t="array" aca="1" ref="F20" ca="1">_FV(A20,"High")</f>
        <v>1259.8</v>
      </c>
      <c r="G20" s="46" cm="1">
        <f t="array" aca="1" ref="G20" ca="1">_FV(A20,"52 week low",TRUE)</f>
        <v>836.46</v>
      </c>
      <c r="H20" s="47" cm="1">
        <f t="array" aca="1" ref="H20" ca="1">_FV(A20,"52 week high",TRUE)</f>
        <v>1989.8</v>
      </c>
      <c r="I20" s="53">
        <f t="shared" ca="1" si="0"/>
        <v>38.6847924414514</v>
      </c>
      <c r="J20" s="51" t="str">
        <f t="shared" ca="1" si="1"/>
        <v>MC BUY</v>
      </c>
      <c r="K20" s="29" cm="1">
        <f t="array" aca="1" ref="K20" ca="1">_FV(A20,"Market cap",TRUE)/10000000</f>
        <v>25499.05</v>
      </c>
      <c r="L20" s="30" t="str">
        <f t="shared" ca="1" si="2"/>
        <v>MC</v>
      </c>
      <c r="M20" s="48" t="str" cm="1">
        <f t="array" aca="1" ref="M20" ca="1">_FV(A20,"Industry")</f>
        <v>Investment Banking &amp; Investment Services</v>
      </c>
    </row>
    <row r="21" spans="1:13" x14ac:dyDescent="0.3">
      <c r="A21" s="45" t="e" vm="20">
        <v>#VALUE!</v>
      </c>
      <c r="B21" s="42" cm="1">
        <f t="array" aca="1" ref="B21" ca="1">_FV(A21,"Change (%)",TRUE)</f>
        <v>-1.1964999999999998E-2</v>
      </c>
      <c r="C21" s="46" cm="1">
        <f t="array" aca="1" ref="C21" ca="1">_FV(A21,"Previous close",TRUE)</f>
        <v>1424.95</v>
      </c>
      <c r="D21" s="46" cm="1">
        <f t="array" aca="1" ref="D21" ca="1">_FV(A21,"Price")</f>
        <v>1407.9</v>
      </c>
      <c r="E21" s="46" cm="1">
        <f t="array" aca="1" ref="E21" ca="1">_FV(A21,"Low")</f>
        <v>1401.1</v>
      </c>
      <c r="F21" s="46" cm="1">
        <f t="array" aca="1" ref="F21" ca="1">_FV(A21,"High")</f>
        <v>1468</v>
      </c>
      <c r="G21" s="46" cm="1">
        <f t="array" aca="1" ref="G21" ca="1">_FV(A21,"52 week low",TRUE)</f>
        <v>865</v>
      </c>
      <c r="H21" s="47" cm="1">
        <f t="array" aca="1" ref="H21" ca="1">_FV(A21,"52 week high",TRUE)</f>
        <v>2979.45</v>
      </c>
      <c r="I21" s="53">
        <f t="shared" ca="1" si="0"/>
        <v>52.746312238836019</v>
      </c>
      <c r="J21" s="51" t="str">
        <f t="shared" ca="1" si="1"/>
        <v>SURE MC BUY</v>
      </c>
      <c r="K21" s="29" cm="1">
        <f t="array" aca="1" ref="K21" ca="1">_FV(A21,"Market cap",TRUE)/10000000</f>
        <v>37039.14</v>
      </c>
      <c r="L21" s="30" t="str">
        <f t="shared" ca="1" si="2"/>
        <v>MC</v>
      </c>
      <c r="M21" s="48" t="str" cm="1">
        <f t="array" aca="1" ref="M21" ca="1">_FV(A21,"Industry")</f>
        <v>Machinery, Equipment &amp; Components</v>
      </c>
    </row>
    <row r="22" spans="1:13" x14ac:dyDescent="0.3">
      <c r="A22" s="45" t="e" vm="21">
        <v>#VALUE!</v>
      </c>
      <c r="B22" s="42" cm="1">
        <f t="array" aca="1" ref="B22" ca="1">_FV(A22,"Change (%)",TRUE)</f>
        <v>1.0070000000000001E-3</v>
      </c>
      <c r="C22" s="46" cm="1">
        <f t="array" aca="1" ref="C22" ca="1">_FV(A22,"Previous close",TRUE)</f>
        <v>1688.25</v>
      </c>
      <c r="D22" s="46" cm="1">
        <f t="array" aca="1" ref="D22" ca="1">_FV(A22,"Price")</f>
        <v>1689.95</v>
      </c>
      <c r="E22" s="46" cm="1">
        <f t="array" aca="1" ref="E22" ca="1">_FV(A22,"Low")</f>
        <v>1678.25</v>
      </c>
      <c r="F22" s="46" cm="1">
        <f t="array" aca="1" ref="F22" ca="1">_FV(A22,"High")</f>
        <v>1757.8</v>
      </c>
      <c r="G22" s="46" cm="1">
        <f t="array" aca="1" ref="G22" ca="1">_FV(A22,"52 week low",TRUE)</f>
        <v>1351.15</v>
      </c>
      <c r="H22" s="47" cm="1">
        <f t="array" aca="1" ref="H22" ca="1">_FV(A22,"52 week high",TRUE)</f>
        <v>3655</v>
      </c>
      <c r="I22" s="53">
        <f t="shared" ca="1" si="0"/>
        <v>53.763337893296857</v>
      </c>
      <c r="J22" s="51" t="str">
        <f t="shared" ca="1" si="1"/>
        <v>HSC BUY</v>
      </c>
      <c r="K22" s="29" cm="1">
        <f t="array" aca="1" ref="K22" ca="1">_FV(A22,"Market cap",TRUE)/10000000</f>
        <v>9461.0110000000004</v>
      </c>
      <c r="L22" s="30" t="str">
        <f t="shared" ca="1" si="2"/>
        <v>HSC</v>
      </c>
      <c r="M22" s="48" t="str" cm="1">
        <f t="array" aca="1" ref="M22" ca="1">_FV(A22,"Industry")</f>
        <v>Aerospace &amp; Defense</v>
      </c>
    </row>
    <row r="23" spans="1:13" x14ac:dyDescent="0.3">
      <c r="A23" s="45" t="e" vm="22">
        <v>#VALUE!</v>
      </c>
      <c r="B23" s="42" cm="1">
        <f t="array" aca="1" ref="B23" ca="1">_FV(A23,"Change (%)",TRUE)</f>
        <v>-3.7919999999999998E-3</v>
      </c>
      <c r="C23" s="46" cm="1">
        <f t="array" aca="1" ref="C23" ca="1">_FV(A23,"Previous close",TRUE)</f>
        <v>1991.15</v>
      </c>
      <c r="D23" s="46" cm="1">
        <f t="array" aca="1" ref="D23" ca="1">_FV(A23,"Price")</f>
        <v>1983.6</v>
      </c>
      <c r="E23" s="46" cm="1">
        <f t="array" aca="1" ref="E23" ca="1">_FV(A23,"Low")</f>
        <v>1970.55</v>
      </c>
      <c r="F23" s="46" cm="1">
        <f t="array" aca="1" ref="F23" ca="1">_FV(A23,"High")</f>
        <v>2048</v>
      </c>
      <c r="G23" s="46" cm="1">
        <f t="array" aca="1" ref="G23" ca="1">_FV(A23,"52 week low",TRUE)</f>
        <v>1790.8</v>
      </c>
      <c r="H23" s="47" cm="1">
        <f t="array" aca="1" ref="H23" ca="1">_FV(A23,"52 week high",TRUE)</f>
        <v>3169</v>
      </c>
      <c r="I23" s="53">
        <f t="shared" ca="1" si="0"/>
        <v>37.406121804985801</v>
      </c>
      <c r="J23" s="51" t="str">
        <f t="shared" ca="1" si="1"/>
        <v>MC BUY</v>
      </c>
      <c r="K23" s="29" cm="1">
        <f t="array" aca="1" ref="K23" ca="1">_FV(A23,"Market cap",TRUE)/10000000</f>
        <v>27054.93</v>
      </c>
      <c r="L23" s="30" t="str">
        <f t="shared" ca="1" si="2"/>
        <v>MC</v>
      </c>
      <c r="M23" s="49" t="str" cm="1">
        <f t="array" aca="1" ref="M23" ca="1">_FV(A23,"Industry")</f>
        <v>Chemicals</v>
      </c>
    </row>
    <row r="24" spans="1:13" x14ac:dyDescent="0.3">
      <c r="A24" s="45" t="e" vm="23">
        <v>#VALUE!</v>
      </c>
      <c r="B24" s="42" cm="1">
        <f t="array" aca="1" ref="B24" ca="1">_FV(A24,"Change (%)",TRUE)</f>
        <v>-1.6551E-2</v>
      </c>
      <c r="C24" s="46" cm="1">
        <f t="array" aca="1" ref="C24" ca="1">_FV(A24,"Previous close",TRUE)</f>
        <v>5872.65</v>
      </c>
      <c r="D24" s="46" cm="1">
        <f t="array" aca="1" ref="D24" ca="1">_FV(A24,"Price")</f>
        <v>5775.45</v>
      </c>
      <c r="E24" s="46" cm="1">
        <f t="array" aca="1" ref="E24" ca="1">_FV(A24,"Low")</f>
        <v>5738</v>
      </c>
      <c r="F24" s="46" cm="1">
        <f t="array" aca="1" ref="F24" ca="1">_FV(A24,"High")</f>
        <v>5885</v>
      </c>
      <c r="G24" s="46" cm="1">
        <f t="array" aca="1" ref="G24" ca="1">_FV(A24,"52 week low",TRUE)</f>
        <v>3350</v>
      </c>
      <c r="H24" s="47" cm="1">
        <f t="array" aca="1" ref="H24" ca="1">_FV(A24,"52 week high",TRUE)</f>
        <v>6285.45</v>
      </c>
      <c r="I24" s="53">
        <f t="shared" ca="1" si="0"/>
        <v>8.1139775195093424</v>
      </c>
      <c r="J24" s="51" t="str">
        <f t="shared" ca="1" si="1"/>
        <v>WATCH</v>
      </c>
      <c r="K24" s="29" cm="1">
        <f t="array" aca="1" ref="K24" ca="1">_FV(A24,"Market cap",TRUE)/10000000</f>
        <v>153320.1</v>
      </c>
      <c r="L24" s="30" t="str">
        <f t="shared" ca="1" si="2"/>
        <v>LC</v>
      </c>
      <c r="M24" s="49" t="str" cm="1">
        <f t="array" aca="1" ref="M24" ca="1">_FV(A24,"Industry")</f>
        <v>Pharmaceuticals</v>
      </c>
    </row>
    <row r="25" spans="1:13" x14ac:dyDescent="0.3">
      <c r="A25" s="45" t="e" vm="24">
        <v>#VALUE!</v>
      </c>
      <c r="B25" s="42" cm="1">
        <f t="array" aca="1" ref="B25" ca="1">_FV(A25,"Change (%)",TRUE)</f>
        <v>-2.4521000000000001E-2</v>
      </c>
      <c r="C25" s="46" cm="1">
        <f t="array" aca="1" ref="C25" ca="1">_FV(A25,"Previous close",TRUE)</f>
        <v>13510.8</v>
      </c>
      <c r="D25" s="46" cm="1">
        <f t="array" aca="1" ref="D25" ca="1">_FV(A25,"Price")</f>
        <v>13179.5</v>
      </c>
      <c r="E25" s="46" cm="1">
        <f t="array" aca="1" ref="E25" ca="1">_FV(A25,"Low")</f>
        <v>13009.4</v>
      </c>
      <c r="F25" s="46" cm="1">
        <f t="array" aca="1" ref="F25" ca="1">_FV(A25,"High")</f>
        <v>13680.8</v>
      </c>
      <c r="G25" s="46" cm="1">
        <f t="array" aca="1" ref="G25" ca="1">_FV(A25,"52 week low",TRUE)</f>
        <v>7108.7</v>
      </c>
      <c r="H25" s="47" cm="1">
        <f t="array" aca="1" ref="H25" ca="1">_FV(A25,"52 week high",TRUE)</f>
        <v>19148.900000000001</v>
      </c>
      <c r="I25" s="53">
        <f t="shared" ca="1" si="0"/>
        <v>31.173592216785302</v>
      </c>
      <c r="J25" s="51" t="str">
        <f t="shared" ca="1" si="1"/>
        <v>SURE HMC BUY</v>
      </c>
      <c r="K25" s="29" cm="1">
        <f t="array" aca="1" ref="K25" ca="1">_FV(A25,"Market cap",TRUE)/10000000</f>
        <v>79181.41</v>
      </c>
      <c r="L25" s="30" t="str">
        <f t="shared" ca="1" si="2"/>
        <v>HMC</v>
      </c>
      <c r="M25" s="49" t="str" cm="1">
        <f t="array" aca="1" ref="M25" ca="1">_FV(A25,"Industry")</f>
        <v>Computers, Phones &amp; Household Electronics</v>
      </c>
    </row>
    <row r="26" spans="1:13" x14ac:dyDescent="0.3">
      <c r="A26" s="45" t="e" vm="25">
        <v>#VALUE!</v>
      </c>
      <c r="B26" s="42" cm="1">
        <f t="array" aca="1" ref="B26" ca="1">_FV(A26,"Change (%)",TRUE)</f>
        <v>-3.6980000000000003E-3</v>
      </c>
      <c r="C26" s="46" cm="1">
        <f t="array" aca="1" ref="C26" ca="1">_FV(A26,"Previous close",TRUE)</f>
        <v>2488</v>
      </c>
      <c r="D26" s="46" cm="1">
        <f t="array" aca="1" ref="D26" ca="1">_FV(A26,"Price")</f>
        <v>2478.8000000000002</v>
      </c>
      <c r="E26" s="46" cm="1">
        <f t="array" aca="1" ref="E26" ca="1">_FV(A26,"Low")</f>
        <v>2460</v>
      </c>
      <c r="F26" s="46" cm="1">
        <f t="array" aca="1" ref="F26" ca="1">_FV(A26,"High")</f>
        <v>2505</v>
      </c>
      <c r="G26" s="46" cm="1">
        <f t="array" aca="1" ref="G26" ca="1">_FV(A26,"52 week low",TRUE)</f>
        <v>2146</v>
      </c>
      <c r="H26" s="47" cm="1">
        <f t="array" aca="1" ref="H26" ca="1">_FV(A26,"52 week high",TRUE)</f>
        <v>3653.95</v>
      </c>
      <c r="I26" s="53">
        <f t="shared" ca="1" si="0"/>
        <v>32.161085948083574</v>
      </c>
      <c r="J26" s="51" t="str">
        <f t="shared" ca="1" si="1"/>
        <v>MC BUY</v>
      </c>
      <c r="K26" s="29" cm="1">
        <f t="array" aca="1" ref="K26" ca="1">_FV(A26,"Market cap",TRUE)/10000000</f>
        <v>20661.78</v>
      </c>
      <c r="L26" s="30" t="str">
        <f t="shared" ca="1" si="2"/>
        <v>MC</v>
      </c>
      <c r="M26" s="49" t="str" cm="1">
        <f t="array" aca="1" ref="M26" ca="1">_FV(A26,"Industry")</f>
        <v>Healthcare Providers &amp; Services</v>
      </c>
    </row>
    <row r="27" spans="1:13" x14ac:dyDescent="0.3">
      <c r="A27" s="45" t="e" vm="26">
        <v>#VALUE!</v>
      </c>
      <c r="B27" s="42" cm="1">
        <f t="array" aca="1" ref="B27" ca="1">_FV(A27,"Change (%)",TRUE)</f>
        <v>-1.9899E-2</v>
      </c>
      <c r="C27" s="46" cm="1">
        <f t="array" aca="1" ref="C27" ca="1">_FV(A27,"Previous close",TRUE)</f>
        <v>65.33</v>
      </c>
      <c r="D27" s="46" cm="1">
        <f t="array" aca="1" ref="D27" ca="1">_FV(A27,"Price")</f>
        <v>64.03</v>
      </c>
      <c r="E27" s="46" cm="1">
        <f t="array" aca="1" ref="E27" ca="1">_FV(A27,"Low")</f>
        <v>64.03</v>
      </c>
      <c r="F27" s="46" cm="1">
        <f t="array" aca="1" ref="F27" ca="1">_FV(A27,"High")</f>
        <v>64.03</v>
      </c>
      <c r="G27" s="46" cm="1">
        <f t="array" aca="1" ref="G27" ca="1">_FV(A27,"52 week low",TRUE)</f>
        <v>58.05</v>
      </c>
      <c r="H27" s="47" cm="1">
        <f t="array" aca="1" ref="H27" ca="1">_FV(A27,"52 week high",TRUE)</f>
        <v>180.45</v>
      </c>
      <c r="I27" s="53">
        <f t="shared" ca="1" si="0"/>
        <v>64.516486561374336</v>
      </c>
      <c r="J27" s="51" t="str">
        <f t="shared" ca="1" si="1"/>
        <v>FIRST VSC BUY</v>
      </c>
      <c r="K27" s="29" cm="1">
        <f t="array" aca="1" ref="K27" ca="1">_FV(A27,"Market cap",TRUE)/10000000</f>
        <v>153.59899999999999</v>
      </c>
      <c r="L27" s="30" t="str">
        <f t="shared" ca="1" si="2"/>
        <v>VSC</v>
      </c>
      <c r="M27" s="48" t="str" cm="1">
        <f t="array" aca="1" ref="M27" ca="1">_FV(A27,"Industry")</f>
        <v>Aerospace &amp; Defense</v>
      </c>
    </row>
    <row r="28" spans="1:13" x14ac:dyDescent="0.3">
      <c r="A28" s="45" t="e" vm="27">
        <v>#VALUE!</v>
      </c>
      <c r="B28" s="42" cm="1">
        <f t="array" aca="1" ref="B28" ca="1">_FV(A28,"Change (%)",TRUE)</f>
        <v>-2.0790000000000001E-3</v>
      </c>
      <c r="C28" s="46" cm="1">
        <f t="array" aca="1" ref="C28" ca="1">_FV(A28,"Previous close",TRUE)</f>
        <v>1972.4</v>
      </c>
      <c r="D28" s="46" cm="1">
        <f t="array" aca="1" ref="D28" ca="1">_FV(A28,"Price")</f>
        <v>1968.3</v>
      </c>
      <c r="E28" s="46" cm="1">
        <f t="array" aca="1" ref="E28" ca="1">_FV(A28,"Low")</f>
        <v>1940.3</v>
      </c>
      <c r="F28" s="46" cm="1">
        <f t="array" aca="1" ref="F28" ca="1">_FV(A28,"High")</f>
        <v>1992.9</v>
      </c>
      <c r="G28" s="46" cm="1">
        <f t="array" aca="1" ref="G28" ca="1">_FV(A28,"52 week low",TRUE)</f>
        <v>1675</v>
      </c>
      <c r="H28" s="47" cm="1">
        <f t="array" aca="1" ref="H28" ca="1">_FV(A28,"52 week high",TRUE)</f>
        <v>3061.3</v>
      </c>
      <c r="I28" s="53">
        <f t="shared" ca="1" si="0"/>
        <v>35.703785973279331</v>
      </c>
      <c r="J28" s="51" t="str">
        <f t="shared" ca="1" si="1"/>
        <v>MC BUY</v>
      </c>
      <c r="K28" s="29" cm="1">
        <f t="array" aca="1" ref="K28" ca="1">_FV(A28,"Market cap",TRUE)/10000000</f>
        <v>27686.67</v>
      </c>
      <c r="L28" s="30" t="str">
        <f t="shared" ca="1" si="2"/>
        <v>MC</v>
      </c>
      <c r="M28" s="49" t="str" cm="1">
        <f t="array" aca="1" ref="M28" ca="1">_FV(A28,"Industry")</f>
        <v>Automobiles &amp; Auto Parts</v>
      </c>
    </row>
    <row r="29" spans="1:13" x14ac:dyDescent="0.3">
      <c r="A29" s="45" t="e" vm="28">
        <v>#VALUE!</v>
      </c>
      <c r="B29" s="42" cm="1">
        <f t="array" aca="1" ref="B29" ca="1">_FV(A29,"Change (%)",TRUE)</f>
        <v>-3.1647000000000002E-2</v>
      </c>
      <c r="C29" s="46" cm="1">
        <f t="array" aca="1" ref="C29" ca="1">_FV(A29,"Previous close",TRUE)</f>
        <v>221.82</v>
      </c>
      <c r="D29" s="46" cm="1">
        <f t="array" aca="1" ref="D29" ca="1">_FV(A29,"Price")</f>
        <v>214.8</v>
      </c>
      <c r="E29" s="46" cm="1">
        <f t="array" aca="1" ref="E29" ca="1">_FV(A29,"Low")</f>
        <v>214</v>
      </c>
      <c r="F29" s="46" cm="1">
        <f t="array" aca="1" ref="F29" ca="1">_FV(A29,"High")</f>
        <v>224.45</v>
      </c>
      <c r="G29" s="46" cm="1">
        <f t="array" aca="1" ref="G29" ca="1">_FV(A29,"52 week low",TRUE)</f>
        <v>112.05</v>
      </c>
      <c r="H29" s="47" cm="1">
        <f t="array" aca="1" ref="H29" ca="1">_FV(A29,"52 week high",TRUE)</f>
        <v>319.5</v>
      </c>
      <c r="I29" s="53">
        <f t="shared" ca="1" si="0"/>
        <v>32.769953051643185</v>
      </c>
      <c r="J29" s="51" t="str">
        <f t="shared" ca="1" si="1"/>
        <v>WATCH</v>
      </c>
      <c r="K29" s="29" cm="1">
        <f t="array" aca="1" ref="K29" ca="1">_FV(A29,"Market cap",TRUE)/10000000</f>
        <v>4993.7039999999997</v>
      </c>
      <c r="L29" s="30" t="str">
        <f t="shared" ca="1" si="2"/>
        <v>SC</v>
      </c>
      <c r="M29" s="49" t="str" cm="1">
        <f t="array" aca="1" ref="M29" ca="1">_FV(A29,"Industry")</f>
        <v>Machinery, Equipment &amp; Components</v>
      </c>
    </row>
    <row r="30" spans="1:13" x14ac:dyDescent="0.3">
      <c r="A30" s="45" t="e" vm="29">
        <v>#VALUE!</v>
      </c>
      <c r="B30" s="42" cm="1">
        <f t="array" aca="1" ref="B30" ca="1">_FV(A30,"Change (%)",TRUE)</f>
        <v>-2.2764000000000003E-2</v>
      </c>
      <c r="C30" s="46" cm="1">
        <f t="array" aca="1" ref="C30" ca="1">_FV(A30,"Previous close",TRUE)</f>
        <v>610.6</v>
      </c>
      <c r="D30" s="46" cm="1">
        <f t="array" aca="1" ref="D30" ca="1">_FV(A30,"Price")</f>
        <v>596.70000000000005</v>
      </c>
      <c r="E30" s="46" cm="1">
        <f t="array" aca="1" ref="E30" ca="1">_FV(A30,"Low")</f>
        <v>590</v>
      </c>
      <c r="F30" s="46" cm="1">
        <f t="array" aca="1" ref="F30" ca="1">_FV(A30,"High")</f>
        <v>620.70000000000005</v>
      </c>
      <c r="G30" s="46" cm="1">
        <f t="array" aca="1" ref="G30" ca="1">_FV(A30,"52 week low",TRUE)</f>
        <v>590</v>
      </c>
      <c r="H30" s="47" cm="1">
        <f t="array" aca="1" ref="H30" ca="1">_FV(A30,"52 week high",TRUE)</f>
        <v>956</v>
      </c>
      <c r="I30" s="53">
        <f t="shared" ca="1" si="0"/>
        <v>37.583682008368193</v>
      </c>
      <c r="J30" s="51" t="str">
        <f t="shared" ca="1" si="1"/>
        <v>WATCH</v>
      </c>
      <c r="K30" s="29" cm="1">
        <f t="array" aca="1" ref="K30" ca="1">_FV(A30,"Market cap",TRUE)/10000000</f>
        <v>8947.7469999999994</v>
      </c>
      <c r="L30" s="30" t="str">
        <f t="shared" ca="1" si="2"/>
        <v>HSC</v>
      </c>
      <c r="M30" s="49" t="str" cm="1">
        <f t="array" aca="1" ref="M30" ca="1">_FV(A30,"Industry")</f>
        <v>Software &amp; IT Services</v>
      </c>
    </row>
    <row r="31" spans="1:13" x14ac:dyDescent="0.3">
      <c r="A31" s="45" t="e" vm="30">
        <v>#VALUE!</v>
      </c>
      <c r="B31" s="42" cm="1">
        <f t="array" aca="1" ref="B31" ca="1">_FV(A31,"Change (%)",TRUE)</f>
        <v>-2.3096000000000002E-2</v>
      </c>
      <c r="C31" s="46" cm="1">
        <f t="array" aca="1" ref="C31" ca="1">_FV(A31,"Previous close",TRUE)</f>
        <v>1630.15</v>
      </c>
      <c r="D31" s="46" cm="1">
        <f t="array" aca="1" ref="D31" ca="1">_FV(A31,"Price")</f>
        <v>1592.5</v>
      </c>
      <c r="E31" s="46" cm="1">
        <f t="array" aca="1" ref="E31" ca="1">_FV(A31,"Low")</f>
        <v>1581.6</v>
      </c>
      <c r="F31" s="46" cm="1">
        <f t="array" aca="1" ref="F31" ca="1">_FV(A31,"High")</f>
        <v>1625.55</v>
      </c>
      <c r="G31" s="46" cm="1">
        <f t="array" aca="1" ref="G31" ca="1">_FV(A31,"52 week low",TRUE)</f>
        <v>1230.8699999999999</v>
      </c>
      <c r="H31" s="47" cm="1">
        <f t="array" aca="1" ref="H31" ca="1">_FV(A31,"52 week high",TRUE)</f>
        <v>2005.46</v>
      </c>
      <c r="I31" s="53">
        <f t="shared" ca="1" si="0"/>
        <v>20.591784428510167</v>
      </c>
      <c r="J31" s="51" t="str">
        <f t="shared" ca="1" si="1"/>
        <v>SURE LC BUY</v>
      </c>
      <c r="K31" s="29" cm="1">
        <f t="array" aca="1" ref="K31" ca="1">_FV(A31,"Market cap",TRUE)/10000000</f>
        <v>431610.4</v>
      </c>
      <c r="L31" s="30" t="str">
        <f t="shared" ca="1" si="2"/>
        <v>LC</v>
      </c>
      <c r="M31" s="49" t="str" cm="1">
        <f t="array" aca="1" ref="M31" ca="1">_FV(A31,"Industry")</f>
        <v>Software &amp; IT Services</v>
      </c>
    </row>
    <row r="32" spans="1:13" x14ac:dyDescent="0.3">
      <c r="A32" s="45" t="e" vm="31">
        <v>#VALUE!</v>
      </c>
      <c r="B32" s="42" cm="1">
        <f t="array" aca="1" ref="B32" ca="1">_FV(A32,"Change (%)",TRUE)</f>
        <v>1.5609999999999999E-3</v>
      </c>
      <c r="C32" s="46" cm="1">
        <f t="array" aca="1" ref="C32" ca="1">_FV(A32,"Previous close",TRUE)</f>
        <v>1825.35</v>
      </c>
      <c r="D32" s="46" cm="1">
        <f t="array" aca="1" ref="D32" ca="1">_FV(A32,"Price")</f>
        <v>1828.2</v>
      </c>
      <c r="E32" s="46" cm="1">
        <f t="array" aca="1" ref="E32" ca="1">_FV(A32,"Low")</f>
        <v>1805.85</v>
      </c>
      <c r="F32" s="46" cm="1">
        <f t="array" aca="1" ref="F32" ca="1">_FV(A32,"High")</f>
        <v>1836</v>
      </c>
      <c r="G32" s="46" cm="1">
        <f t="array" aca="1" ref="G32" ca="1">_FV(A32,"52 week low",TRUE)</f>
        <v>1421.25</v>
      </c>
      <c r="H32" s="47" cm="1">
        <f t="array" aca="1" ref="H32" ca="1">_FV(A32,"52 week high",TRUE)</f>
        <v>1880</v>
      </c>
      <c r="I32" s="53">
        <f t="shared" ca="1" si="0"/>
        <v>2.7553191489361679</v>
      </c>
      <c r="J32" s="51" t="str">
        <f t="shared" ca="1" si="1"/>
        <v>WATCH</v>
      </c>
      <c r="K32" s="29" cm="1">
        <f t="array" aca="1" ref="K32" ca="1">_FV(A32,"Market cap",TRUE)/10000000</f>
        <v>1398976</v>
      </c>
      <c r="L32" s="30" t="str">
        <f t="shared" ca="1" si="2"/>
        <v>HLC</v>
      </c>
      <c r="M32" s="49" t="str" cm="1">
        <f t="array" aca="1" ref="M32" ca="1">_FV(A32,"Instrument type",TRUE)</f>
        <v>Stock</v>
      </c>
    </row>
    <row r="33" spans="1:13" x14ac:dyDescent="0.3">
      <c r="A33" s="45" t="e" vm="32">
        <v>#VALUE!</v>
      </c>
      <c r="B33" s="42" cm="1">
        <f t="array" aca="1" ref="B33" ca="1">_FV(A33,"Change (%)",TRUE)</f>
        <v>-2.2769999999999999E-3</v>
      </c>
      <c r="C33" s="46" cm="1">
        <f t="array" aca="1" ref="C33" ca="1">_FV(A33,"Previous close",TRUE)</f>
        <v>52.69</v>
      </c>
      <c r="D33" s="46" cm="1">
        <f t="array" aca="1" ref="D33" ca="1">_FV(A33,"Price")</f>
        <v>52.57</v>
      </c>
      <c r="E33" s="46" cm="1">
        <f t="array" aca="1" ref="E33" ca="1">_FV(A33,"Low")</f>
        <v>52</v>
      </c>
      <c r="F33" s="46" cm="1">
        <f t="array" aca="1" ref="F33" ca="1">_FV(A33,"High")</f>
        <v>53.38</v>
      </c>
      <c r="G33" s="46" cm="1">
        <f t="array" aca="1" ref="G33" ca="1">_FV(A33,"52 week low",TRUE)</f>
        <v>46.49</v>
      </c>
      <c r="H33" s="47" cm="1">
        <f t="array" aca="1" ref="H33" ca="1">_FV(A33,"52 week high",TRUE)</f>
        <v>56.3</v>
      </c>
      <c r="I33" s="53">
        <f t="shared" ca="1" si="0"/>
        <v>6.6252220248667797</v>
      </c>
      <c r="J33" s="51" t="str">
        <f t="shared" ca="1" si="1"/>
        <v>WATCH</v>
      </c>
      <c r="K33" s="29" cm="1">
        <f t="array" aca="1" ref="K33" ca="1">_FV(A33,"Market cap",TRUE)/10000000</f>
        <v>2398.1394</v>
      </c>
      <c r="L33" s="30" t="str">
        <f t="shared" ca="1" si="2"/>
        <v>SC</v>
      </c>
      <c r="M33" s="49" t="e" cm="1" vm="33">
        <f t="array" ref="M33">_FV(A33,"Industry")</f>
        <v>#VALUE!</v>
      </c>
    </row>
    <row r="34" spans="1:13" x14ac:dyDescent="0.3">
      <c r="A34" s="45" t="e" vm="34">
        <v>#VALUE!</v>
      </c>
      <c r="B34" s="42" cm="1">
        <f t="array" aca="1" ref="B34" ca="1">_FV(A34,"Change (%)",TRUE)</f>
        <v>-1.5720999999999999E-2</v>
      </c>
      <c r="C34" s="46" cm="1">
        <f t="array" aca="1" ref="C34" ca="1">_FV(A34,"Previous close",TRUE)</f>
        <v>693.35</v>
      </c>
      <c r="D34" s="46" cm="1">
        <f t="array" aca="1" ref="D34" ca="1">_FV(A34,"Price")</f>
        <v>682.45</v>
      </c>
      <c r="E34" s="46" cm="1">
        <f t="array" aca="1" ref="E34" ca="1">_FV(A34,"Low")</f>
        <v>679.3</v>
      </c>
      <c r="F34" s="46" cm="1">
        <f t="array" aca="1" ref="F34" ca="1">_FV(A34,"High")</f>
        <v>697.45</v>
      </c>
      <c r="G34" s="46" cm="1">
        <f t="array" aca="1" ref="G34" ca="1">_FV(A34,"52 week low",TRUE)</f>
        <v>545</v>
      </c>
      <c r="H34" s="47" cm="1">
        <f t="array" aca="1" ref="H34" ca="1">_FV(A34,"52 week high",TRUE)</f>
        <v>772.65</v>
      </c>
      <c r="I34" s="53">
        <f t="shared" ref="I34:I65" ca="1" si="3">(H34-D34)*100/H34</f>
        <v>11.674108587329313</v>
      </c>
      <c r="J34" s="51" t="str">
        <f t="shared" ref="J34:J65" ca="1" si="4">IF(AND(L34="HLC", I34&gt;12), "SURE HLC BUY",IF(AND(L34="HLC", I34&gt;7), "FIRST HLC BUY",IF(AND(L34="LC", I34&gt;20), "SURE LC BUY",IF(AND(L34="LC", I34&gt;10), "LC BUY",IF(AND(L34="HMC", I34&gt;30), "SURE HMC BUY",IF(AND(L34="HMC", I34&gt;20), "HMC BUY",IF(AND(L34="HMC", I34&gt;15), "FIRST HMC BUY",IF(AND(L34="MC", I34&gt;40), "SURE MC BUY",IF(AND(L34="MC", I34&gt;30), "MC BUY",IF(AND(L34="MC", I34&gt;20), "FIRST MC BUY",IF(AND(L34="HSC", I34&gt;60), "SURE HSC BUY",IF(AND(L34="HSC", I34&gt;50), "HSC BUY",IF(AND(L34="HSC", I34&gt;40), "FIRST HSC BUY",IF(AND(L34="SC", I34&gt;70), "SURE SC BUY",IF(AND(L34="SC", I34&gt;60), "SC BUY",IF(AND(L34="SC", I34&gt;50), "FIRST SC BUY",IF(AND(L34="VSC", I34&gt;80), "SURE VSC BUY",IF(AND(L34="VSC", I34&gt;70), "VSC BUY",IF(AND(L34="VSC", I34&gt;60), "FIRST VSC BUY","WATCH")))))))))))))))))))</f>
        <v>LC BUY</v>
      </c>
      <c r="K34" s="29" cm="1">
        <f t="array" aca="1" ref="K34" ca="1">_FV(A34,"Market cap",TRUE)/10000000</f>
        <v>152624.70000000001</v>
      </c>
      <c r="L34" s="30" t="str">
        <f t="shared" ref="L34:L65" ca="1" si="5">IF(K34&gt;500000,"HLC",IF(K34 &gt;100000,"LC",IF(K34 &gt;40000,"HMC",IF(K34 &gt;10000,"MC",IF(K34 &gt;=5000,"HSC",IF(K34 &gt;1000,"SC","VSC"))))))</f>
        <v>LC</v>
      </c>
      <c r="M34" s="48" t="str" cm="1">
        <f t="array" aca="1" ref="M34" ca="1">_FV(A34,"Industry")</f>
        <v>Metals &amp; Mining</v>
      </c>
    </row>
    <row r="35" spans="1:13" x14ac:dyDescent="0.3">
      <c r="A35" s="45" t="e" vm="35">
        <v>#VALUE!</v>
      </c>
      <c r="B35" s="42" cm="1">
        <f t="array" aca="1" ref="B35" ca="1">_FV(A35,"Change (%)",TRUE)</f>
        <v>3.9649999999999998E-3</v>
      </c>
      <c r="C35" s="46" cm="1">
        <f t="array" aca="1" ref="C35" ca="1">_FV(A35,"Previous close",TRUE)</f>
        <v>4160.95</v>
      </c>
      <c r="D35" s="46" cm="1">
        <f t="array" aca="1" ref="D35" ca="1">_FV(A35,"Price")</f>
        <v>4177.45</v>
      </c>
      <c r="E35" s="46" cm="1">
        <f t="array" aca="1" ref="E35" ca="1">_FV(A35,"Low")</f>
        <v>4161.3500000000004</v>
      </c>
      <c r="F35" s="46" cm="1">
        <f t="array" aca="1" ref="F35" ca="1">_FV(A35,"High")</f>
        <v>4294</v>
      </c>
      <c r="G35" s="46" cm="1">
        <f t="array" aca="1" ref="G35" ca="1">_FV(A35,"52 week low",TRUE)</f>
        <v>3046.05</v>
      </c>
      <c r="H35" s="47" cm="1">
        <f t="array" aca="1" ref="H35" ca="1">_FV(A35,"52 week high",TRUE)</f>
        <v>5674.75</v>
      </c>
      <c r="I35" s="53">
        <f t="shared" ca="1" si="3"/>
        <v>26.385303317326759</v>
      </c>
      <c r="J35" s="51" t="str">
        <f t="shared" ca="1" si="4"/>
        <v>SURE LC BUY</v>
      </c>
      <c r="K35" s="29" cm="1">
        <f t="array" aca="1" ref="K35" ca="1">_FV(A35,"Market cap",TRUE)/10000000</f>
        <v>279377.40000000002</v>
      </c>
      <c r="L35" s="30" t="str">
        <f t="shared" ca="1" si="5"/>
        <v>LC</v>
      </c>
      <c r="M35" s="48" t="str" cm="1">
        <f t="array" aca="1" ref="M35" ca="1">_FV(A35,"Industry")</f>
        <v>Aerospace &amp; Defense</v>
      </c>
    </row>
    <row r="36" spans="1:13" x14ac:dyDescent="0.3">
      <c r="A36" s="45" t="e" vm="36">
        <v>#VALUE!</v>
      </c>
      <c r="B36" s="42" cm="1">
        <f t="array" aca="1" ref="B36" ca="1">_FV(A36,"Change (%)",TRUE)</f>
        <v>6.3260000000000009E-3</v>
      </c>
      <c r="C36" s="46" cm="1">
        <f t="array" aca="1" ref="C36" ca="1">_FV(A36,"Previous close",TRUE)</f>
        <v>2244.65</v>
      </c>
      <c r="D36" s="46" cm="1">
        <f t="array" aca="1" ref="D36" ca="1">_FV(A36,"Price")</f>
        <v>2258.85</v>
      </c>
      <c r="E36" s="46" cm="1">
        <f t="array" aca="1" ref="E36" ca="1">_FV(A36,"Low")</f>
        <v>2240.3000000000002</v>
      </c>
      <c r="F36" s="46" cm="1">
        <f t="array" aca="1" ref="F36" ca="1">_FV(A36,"High")</f>
        <v>2296</v>
      </c>
      <c r="G36" s="46" cm="1">
        <f t="array" aca="1" ref="G36" ca="1">_FV(A36,"52 week low",TRUE)</f>
        <v>2136</v>
      </c>
      <c r="H36" s="47" cm="1">
        <f t="array" aca="1" ref="H36" ca="1">_FV(A36,"52 week high",TRUE)</f>
        <v>3022.96</v>
      </c>
      <c r="I36" s="53">
        <f t="shared" ca="1" si="3"/>
        <v>25.276880937888695</v>
      </c>
      <c r="J36" s="51" t="str">
        <f t="shared" ca="1" si="4"/>
        <v>SURE HLC BUY</v>
      </c>
      <c r="K36" s="29" cm="1">
        <f t="array" aca="1" ref="K36" ca="1">_FV(A36,"Market cap",TRUE)/10000000</f>
        <v>530737.4</v>
      </c>
      <c r="L36" s="30" t="str">
        <f t="shared" ca="1" si="5"/>
        <v>HLC</v>
      </c>
      <c r="M36" s="49" t="str" cm="1">
        <f t="array" aca="1" ref="M36" ca="1">_FV(A36,"Industry")</f>
        <v>Personal &amp; Household Products &amp; Services</v>
      </c>
    </row>
    <row r="37" spans="1:13" x14ac:dyDescent="0.3">
      <c r="A37" s="45" t="e" vm="37">
        <v>#VALUE!</v>
      </c>
      <c r="B37" s="42" cm="1">
        <f t="array" aca="1" ref="B37" ca="1">_FV(A37,"Change (%)",TRUE)</f>
        <v>8.7530000000000004E-3</v>
      </c>
      <c r="C37" s="46" cm="1">
        <f t="array" aca="1" ref="C37" ca="1">_FV(A37,"Previous close",TRUE)</f>
        <v>1336.65</v>
      </c>
      <c r="D37" s="46" cm="1">
        <f t="array" aca="1" ref="D37" ca="1">_FV(A37,"Price")</f>
        <v>1348.35</v>
      </c>
      <c r="E37" s="46" cm="1">
        <f t="array" aca="1" ref="E37" ca="1">_FV(A37,"Low")</f>
        <v>1327.2</v>
      </c>
      <c r="F37" s="46" cm="1">
        <f t="array" aca="1" ref="F37" ca="1">_FV(A37,"High")</f>
        <v>1357.95</v>
      </c>
      <c r="G37" s="46" cm="1">
        <f t="array" aca="1" ref="G37" ca="1">_FV(A37,"52 week low",TRUE)</f>
        <v>1048.0999999999999</v>
      </c>
      <c r="H37" s="47" cm="1">
        <f t="array" aca="1" ref="H37" ca="1">_FV(A37,"52 week high",TRUE)</f>
        <v>1373</v>
      </c>
      <c r="I37" s="53">
        <f t="shared" ca="1" si="3"/>
        <v>1.7953386744355493</v>
      </c>
      <c r="J37" s="51" t="str">
        <f t="shared" ca="1" si="4"/>
        <v>WATCH</v>
      </c>
      <c r="K37" s="29" cm="1">
        <f t="array" aca="1" ref="K37" ca="1">_FV(A37,"Market cap",TRUE)/10000000</f>
        <v>960285.1</v>
      </c>
      <c r="L37" s="30" t="str">
        <f t="shared" ca="1" si="5"/>
        <v>HLC</v>
      </c>
      <c r="M37" s="49" t="str" cm="1">
        <f t="array" aca="1" ref="M37" ca="1">_FV(A37,"Industry")</f>
        <v>Banking Services</v>
      </c>
    </row>
    <row r="38" spans="1:13" x14ac:dyDescent="0.3">
      <c r="A38" s="45" t="e" vm="38">
        <v>#VALUE!</v>
      </c>
      <c r="B38" s="42" cm="1">
        <f t="array" aca="1" ref="B38" ca="1">_FV(A38,"Change (%)",TRUE)</f>
        <v>6.9799999999999992E-3</v>
      </c>
      <c r="C38" s="46" cm="1">
        <f t="array" aca="1" ref="C38" ca="1">_FV(A38,"Previous close",TRUE)</f>
        <v>343.85</v>
      </c>
      <c r="D38" s="46" cm="1">
        <f t="array" aca="1" ref="D38" ca="1">_FV(A38,"Price")</f>
        <v>346.25</v>
      </c>
      <c r="E38" s="46" cm="1">
        <f t="array" aca="1" ref="E38" ca="1">_FV(A38,"Low")</f>
        <v>345</v>
      </c>
      <c r="F38" s="46" cm="1">
        <f t="array" aca="1" ref="F38" ca="1">_FV(A38,"High")</f>
        <v>365.85</v>
      </c>
      <c r="G38" s="46" cm="1">
        <f t="array" aca="1" ref="G38" ca="1">_FV(A38,"52 week low",TRUE)</f>
        <v>322.45</v>
      </c>
      <c r="H38" s="47" cm="1">
        <f t="array" aca="1" ref="H38" ca="1">_FV(A38,"52 week high",TRUE)</f>
        <v>864.4</v>
      </c>
      <c r="I38" s="53">
        <f t="shared" ca="1" si="3"/>
        <v>59.943313280888482</v>
      </c>
      <c r="J38" s="51" t="str">
        <f t="shared" ca="1" si="4"/>
        <v>FIRST SC BUY</v>
      </c>
      <c r="K38" s="29" cm="1">
        <f t="array" aca="1" ref="K38" ca="1">_FV(A38,"Market cap",TRUE)/10000000</f>
        <v>1491.644</v>
      </c>
      <c r="L38" s="30" t="str">
        <f t="shared" ca="1" si="5"/>
        <v>SC</v>
      </c>
      <c r="M38" s="48" t="str" cm="1">
        <f t="array" aca="1" ref="M38" ca="1">_FV(A38,"Industry")</f>
        <v>Aerospace &amp; Defense</v>
      </c>
    </row>
    <row r="39" spans="1:13" x14ac:dyDescent="0.3">
      <c r="A39" s="45" t="e" vm="39">
        <v>#VALUE!</v>
      </c>
      <c r="B39" s="42" cm="1">
        <f t="array" aca="1" ref="B39" ca="1">_FV(A39,"Change (%)",TRUE)</f>
        <v>-5.3193999999999998E-2</v>
      </c>
      <c r="C39" s="46" cm="1">
        <f t="array" aca="1" ref="C39" ca="1">_FV(A39,"Previous close",TRUE)</f>
        <v>141.37</v>
      </c>
      <c r="D39" s="46" cm="1">
        <f t="array" aca="1" ref="D39" ca="1">_FV(A39,"Price")</f>
        <v>133.85</v>
      </c>
      <c r="E39" s="46" cm="1">
        <f t="array" aca="1" ref="E39" ca="1">_FV(A39,"Low")</f>
        <v>132.5</v>
      </c>
      <c r="F39" s="46" cm="1">
        <f t="array" aca="1" ref="F39" ca="1">_FV(A39,"High")</f>
        <v>143.99</v>
      </c>
      <c r="G39" s="46" cm="1">
        <f t="array" aca="1" ref="G39" ca="1">_FV(A39,"52 week low",TRUE)</f>
        <v>119.79</v>
      </c>
      <c r="H39" s="47" cm="1">
        <f t="array" aca="1" ref="H39" ca="1">_FV(A39,"52 week high",TRUE)</f>
        <v>263.89999999999998</v>
      </c>
      <c r="I39" s="53">
        <f t="shared" ca="1" si="3"/>
        <v>49.28003031451307</v>
      </c>
      <c r="J39" s="51" t="str">
        <f t="shared" ca="1" si="4"/>
        <v>WATCH</v>
      </c>
      <c r="K39" s="29" cm="1">
        <f t="array" aca="1" ref="K39" ca="1">_FV(A39,"Market cap",TRUE)/10000000</f>
        <v>1541.4639999999999</v>
      </c>
      <c r="L39" s="30" t="str">
        <f t="shared" ca="1" si="5"/>
        <v>SC</v>
      </c>
      <c r="M39" s="48" t="str" cm="1">
        <f t="array" aca="1" ref="M39" ca="1">_FV(A39,"Industry")</f>
        <v>Chemicals</v>
      </c>
    </row>
    <row r="40" spans="1:13" x14ac:dyDescent="0.3">
      <c r="A40" s="45" t="e" vm="40">
        <v>#VALUE!</v>
      </c>
      <c r="B40" s="42" cm="1">
        <f t="array" aca="1" ref="B40" ca="1">_FV(A40,"Change (%)",TRUE)</f>
        <v>-1.4962999999999999E-2</v>
      </c>
      <c r="C40" s="46" cm="1">
        <f t="array" aca="1" ref="C40" ca="1">_FV(A40,"Previous close",TRUE)</f>
        <v>178.44</v>
      </c>
      <c r="D40" s="46" cm="1">
        <f t="array" aca="1" ref="D40" ca="1">_FV(A40,"Price")</f>
        <v>175.77</v>
      </c>
      <c r="E40" s="46" cm="1">
        <f t="array" aca="1" ref="E40" ca="1">_FV(A40,"Low")</f>
        <v>174.5</v>
      </c>
      <c r="F40" s="46" cm="1">
        <f t="array" aca="1" ref="F40" ca="1">_FV(A40,"High")</f>
        <v>180.5</v>
      </c>
      <c r="G40" s="46" cm="1">
        <f t="array" aca="1" ref="G40" ca="1">_FV(A40,"52 week low",TRUE)</f>
        <v>133.15</v>
      </c>
      <c r="H40" s="47" cm="1">
        <f t="array" aca="1" ref="H40" ca="1">_FV(A40,"52 week high",TRUE)</f>
        <v>244.4</v>
      </c>
      <c r="I40" s="53">
        <f t="shared" ca="1" si="3"/>
        <v>28.081014729950901</v>
      </c>
      <c r="J40" s="51" t="str">
        <f t="shared" ca="1" si="4"/>
        <v>FIRST MC BUY</v>
      </c>
      <c r="K40" s="29" cm="1">
        <f t="array" aca="1" ref="K40" ca="1">_FV(A40,"Market cap",TRUE)/10000000</f>
        <v>15630.16</v>
      </c>
      <c r="L40" s="30" t="str">
        <f t="shared" ca="1" si="5"/>
        <v>MC</v>
      </c>
      <c r="M40" s="49" t="str" cm="1">
        <f t="array" aca="1" ref="M40" ca="1">_FV(A40,"Industry")</f>
        <v>Investment Banking &amp; Investment Services</v>
      </c>
    </row>
    <row r="41" spans="1:13" x14ac:dyDescent="0.3">
      <c r="A41" s="45" t="e" vm="41">
        <v>#VALUE!</v>
      </c>
      <c r="B41" s="42" cm="1">
        <f t="array" aca="1" ref="B41" ca="1">_FV(A41,"Change (%)",TRUE)</f>
        <v>1.3161000000000001E-2</v>
      </c>
      <c r="C41" s="46" cm="1">
        <f t="array" aca="1" ref="C41" ca="1">_FV(A41,"Previous close",TRUE)</f>
        <v>718.05</v>
      </c>
      <c r="D41" s="46" cm="1">
        <f t="array" aca="1" ref="D41" ca="1">_FV(A41,"Price")</f>
        <v>727.5</v>
      </c>
      <c r="E41" s="46" cm="1">
        <f t="array" aca="1" ref="E41" ca="1">_FV(A41,"Low")</f>
        <v>718.05</v>
      </c>
      <c r="F41" s="46" cm="1">
        <f t="array" aca="1" ref="F41" ca="1">_FV(A41,"High")</f>
        <v>734.45</v>
      </c>
      <c r="G41" s="46" cm="1">
        <f t="array" aca="1" ref="G41" ca="1">_FV(A41,"52 week low",TRUE)</f>
        <v>656.05</v>
      </c>
      <c r="H41" s="47" cm="1">
        <f t="array" aca="1" ref="H41" ca="1">_FV(A41,"52 week high",TRUE)</f>
        <v>1138.9000000000001</v>
      </c>
      <c r="I41" s="53">
        <f t="shared" ca="1" si="3"/>
        <v>36.122574413908161</v>
      </c>
      <c r="J41" s="51" t="str">
        <f t="shared" ca="1" si="4"/>
        <v>SURE HMC BUY</v>
      </c>
      <c r="K41" s="29" cm="1">
        <f t="array" aca="1" ref="K41" ca="1">_FV(A41,"Market cap",TRUE)/10000000</f>
        <v>58200</v>
      </c>
      <c r="L41" s="30" t="str">
        <f t="shared" ca="1" si="5"/>
        <v>HMC</v>
      </c>
      <c r="M41" s="49" t="str" cm="1">
        <f t="array" aca="1" ref="M41" ca="1">_FV(A41,"Industry")</f>
        <v>Passenger Transportation Services</v>
      </c>
    </row>
    <row r="42" spans="1:13" x14ac:dyDescent="0.3">
      <c r="A42" s="45" t="e" vm="42">
        <v>#VALUE!</v>
      </c>
      <c r="B42" s="42" cm="1">
        <f t="array" aca="1" ref="B42" ca="1">_FV(A42,"Change (%)",TRUE)</f>
        <v>6.4339999999999992E-4</v>
      </c>
      <c r="C42" s="46" cm="1">
        <f t="array" aca="1" ref="C42" ca="1">_FV(A42,"Previous close",TRUE)</f>
        <v>124.34</v>
      </c>
      <c r="D42" s="46" cm="1">
        <f t="array" aca="1" ref="D42" ca="1">_FV(A42,"Price")</f>
        <v>124.42</v>
      </c>
      <c r="E42" s="46" cm="1">
        <f t="array" aca="1" ref="E42" ca="1">_FV(A42,"Low")</f>
        <v>124</v>
      </c>
      <c r="F42" s="46" cm="1">
        <f t="array" aca="1" ref="F42" ca="1">_FV(A42,"High")</f>
        <v>129.19999999999999</v>
      </c>
      <c r="G42" s="46" cm="1">
        <f t="array" aca="1" ref="G42" ca="1">_FV(A42,"52 week low",TRUE)</f>
        <v>108.04</v>
      </c>
      <c r="H42" s="47" cm="1">
        <f t="array" aca="1" ref="H42" ca="1">_FV(A42,"52 week high",TRUE)</f>
        <v>229</v>
      </c>
      <c r="I42" s="53">
        <f t="shared" ca="1" si="3"/>
        <v>45.668122270742359</v>
      </c>
      <c r="J42" s="51" t="str">
        <f t="shared" ca="1" si="4"/>
        <v>SURE LC BUY</v>
      </c>
      <c r="K42" s="29" cm="1">
        <f t="array" aca="1" ref="K42" ca="1">_FV(A42,"Market cap",TRUE)/10000000</f>
        <v>162598.39999999999</v>
      </c>
      <c r="L42" s="30" t="str">
        <f t="shared" ca="1" si="5"/>
        <v>LC</v>
      </c>
      <c r="M42" s="48" t="str" cm="1">
        <f t="array" aca="1" ref="M42" ca="1">_FV(A42,"Industry")</f>
        <v>Banking Services</v>
      </c>
    </row>
    <row r="43" spans="1:13" x14ac:dyDescent="0.3">
      <c r="A43" s="45" t="e" vm="43">
        <v>#VALUE!</v>
      </c>
      <c r="B43" s="42" cm="1">
        <f t="array" aca="1" ref="B43" ca="1">_FV(A43,"Change (%)",TRUE)</f>
        <v>-6.6190000000000008E-3</v>
      </c>
      <c r="C43" s="46" cm="1">
        <f t="array" aca="1" ref="C43" ca="1">_FV(A43,"Previous close",TRUE)</f>
        <v>161.66</v>
      </c>
      <c r="D43" s="46" cm="1">
        <f t="array" aca="1" ref="D43" ca="1">_FV(A43,"Price")</f>
        <v>160.59</v>
      </c>
      <c r="E43" s="46" cm="1">
        <f t="array" aca="1" ref="E43" ca="1">_FV(A43,"Low")</f>
        <v>159</v>
      </c>
      <c r="F43" s="46" cm="1">
        <f t="array" aca="1" ref="F43" ca="1">_FV(A43,"High")</f>
        <v>166.77</v>
      </c>
      <c r="G43" s="46" cm="1">
        <f t="array" aca="1" ref="G43" ca="1">_FV(A43,"52 week low",TRUE)</f>
        <v>135</v>
      </c>
      <c r="H43" s="47" cm="1">
        <f t="array" aca="1" ref="H43" ca="1">_FV(A43,"52 week high",TRUE)</f>
        <v>310</v>
      </c>
      <c r="I43" s="53">
        <f t="shared" ca="1" si="3"/>
        <v>48.196774193548386</v>
      </c>
      <c r="J43" s="51" t="str">
        <f t="shared" ca="1" si="4"/>
        <v>SURE HMC BUY</v>
      </c>
      <c r="K43" s="29" cm="1">
        <f t="array" aca="1" ref="K43" ca="1">_FV(A43,"Market cap",TRUE)/10000000</f>
        <v>43162.81</v>
      </c>
      <c r="L43" s="30" t="str">
        <f t="shared" ca="1" si="5"/>
        <v>HMC</v>
      </c>
      <c r="M43" s="48" t="str" cm="1">
        <f t="array" aca="1" ref="M43" ca="1">_FV(A43,"Industry")</f>
        <v>Banking Services</v>
      </c>
    </row>
    <row r="44" spans="1:13" x14ac:dyDescent="0.3">
      <c r="A44" s="45" t="e" vm="44">
        <v>#VALUE!</v>
      </c>
      <c r="B44" s="42" cm="1">
        <f t="array" aca="1" ref="B44" ca="1">_FV(A44,"Change (%)",TRUE)</f>
        <v>-4.6020000000000002E-3</v>
      </c>
      <c r="C44" s="46" cm="1">
        <f t="array" aca="1" ref="C44" ca="1">_FV(A44,"Previous close",TRUE)</f>
        <v>7214.6</v>
      </c>
      <c r="D44" s="46" cm="1">
        <f t="array" aca="1" ref="D44" ca="1">_FV(A44,"Price")</f>
        <v>7181.4</v>
      </c>
      <c r="E44" s="46" cm="1">
        <f t="array" aca="1" ref="E44" ca="1">_FV(A44,"Low")</f>
        <v>7112</v>
      </c>
      <c r="F44" s="46" cm="1">
        <f t="array" aca="1" ref="F44" ca="1">_FV(A44,"High")</f>
        <v>7313.75</v>
      </c>
      <c r="G44" s="46" cm="1">
        <f t="array" aca="1" ref="G44" ca="1">_FV(A44,"52 week low",TRUE)</f>
        <v>5152.2</v>
      </c>
      <c r="H44" s="47" cm="1">
        <f t="array" aca="1" ref="H44" ca="1">_FV(A44,"52 week high",TRUE)</f>
        <v>9128.9</v>
      </c>
      <c r="I44" s="53">
        <f t="shared" ca="1" si="3"/>
        <v>21.333347938963072</v>
      </c>
      <c r="J44" s="51" t="str">
        <f t="shared" ca="1" si="4"/>
        <v>HMC BUY</v>
      </c>
      <c r="K44" s="29" cm="1">
        <f t="array" aca="1" ref="K44" ca="1">_FV(A44,"Market cap",TRUE)/10000000</f>
        <v>92910.88</v>
      </c>
      <c r="L44" s="30" t="str">
        <f t="shared" ca="1" si="5"/>
        <v>HMC</v>
      </c>
      <c r="M44" s="49" t="str" cm="1">
        <f t="array" aca="1" ref="M44" ca="1">_FV(A44,"Industry")</f>
        <v>Software &amp; IT Services</v>
      </c>
    </row>
    <row r="45" spans="1:13" x14ac:dyDescent="0.3">
      <c r="A45" s="45" t="e" vm="45">
        <v>#VALUE!</v>
      </c>
      <c r="B45" s="42" cm="1">
        <f t="array" aca="1" ref="B45" ca="1">_FV(A45,"Change (%)",TRUE)</f>
        <v>-2.0516999999999997E-2</v>
      </c>
      <c r="C45" s="46" cm="1">
        <f t="array" aca="1" ref="C45" ca="1">_FV(A45,"Previous close",TRUE)</f>
        <v>1603.55</v>
      </c>
      <c r="D45" s="46" cm="1">
        <f t="array" aca="1" ref="D45" ca="1">_FV(A45,"Price")</f>
        <v>1570.65</v>
      </c>
      <c r="E45" s="46" cm="1">
        <f t="array" aca="1" ref="E45" ca="1">_FV(A45,"Low")</f>
        <v>1560</v>
      </c>
      <c r="F45" s="46" cm="1">
        <f t="array" aca="1" ref="F45" ca="1">_FV(A45,"High")</f>
        <v>1598.45</v>
      </c>
      <c r="G45" s="46" cm="1">
        <f t="array" aca="1" ref="G45" ca="1">_FV(A45,"52 week low",TRUE)</f>
        <v>1358.35</v>
      </c>
      <c r="H45" s="47" cm="1">
        <f t="array" aca="1" ref="H45" ca="1">_FV(A45,"52 week high",TRUE)</f>
        <v>2006.45</v>
      </c>
      <c r="I45" s="53">
        <f t="shared" ca="1" si="3"/>
        <v>21.719953151087736</v>
      </c>
      <c r="J45" s="51" t="str">
        <f t="shared" ca="1" si="4"/>
        <v>SURE HLC BUY</v>
      </c>
      <c r="K45" s="29" cm="1">
        <f t="array" aca="1" ref="K45" ca="1">_FV(A45,"Market cap",TRUE)/10000000</f>
        <v>650732.30000000005</v>
      </c>
      <c r="L45" s="30" t="str">
        <f t="shared" ca="1" si="5"/>
        <v>HLC</v>
      </c>
      <c r="M45" s="49" t="str" cm="1">
        <f t="array" aca="1" ref="M45" ca="1">_FV(A45,"Industry")</f>
        <v>Software &amp; IT Services</v>
      </c>
    </row>
    <row r="46" spans="1:13" x14ac:dyDescent="0.3">
      <c r="A46" s="45" t="e" vm="46">
        <v>#VALUE!</v>
      </c>
      <c r="B46" s="42" cm="1">
        <f t="array" aca="1" ref="B46" ca="1">_FV(A46,"Change (%)",TRUE)</f>
        <v>-2.428E-3</v>
      </c>
      <c r="C46" s="46" cm="1">
        <f t="array" aca="1" ref="C46" ca="1">_FV(A46,"Previous close",TRUE)</f>
        <v>5127.8</v>
      </c>
      <c r="D46" s="46" cm="1">
        <f t="array" aca="1" ref="D46" ca="1">_FV(A46,"Price")</f>
        <v>5115.3500000000004</v>
      </c>
      <c r="E46" s="46" cm="1">
        <f t="array" aca="1" ref="E46" ca="1">_FV(A46,"Low")</f>
        <v>5051.8</v>
      </c>
      <c r="F46" s="46" cm="1">
        <f t="array" aca="1" ref="F46" ca="1">_FV(A46,"High")</f>
        <v>5176.8</v>
      </c>
      <c r="G46" s="46" cm="1">
        <f t="array" aca="1" ref="G46" ca="1">_FV(A46,"52 week low",TRUE)</f>
        <v>3302.35</v>
      </c>
      <c r="H46" s="47" cm="1">
        <f t="array" aca="1" ref="H46" ca="1">_FV(A46,"52 week high",TRUE)</f>
        <v>5190.3500000000004</v>
      </c>
      <c r="I46" s="53">
        <f t="shared" ca="1" si="3"/>
        <v>1.4449892589131752</v>
      </c>
      <c r="J46" s="51" t="str">
        <f t="shared" ca="1" si="4"/>
        <v>WATCH</v>
      </c>
      <c r="K46" s="29" cm="1">
        <f t="array" aca="1" ref="K46" ca="1">_FV(A46,"Market cap",TRUE)/10000000</f>
        <v>197668.8</v>
      </c>
      <c r="L46" s="30" t="str">
        <f t="shared" ca="1" si="5"/>
        <v>LC</v>
      </c>
      <c r="M46" s="48" t="str" cm="1">
        <f t="array" aca="1" ref="M46" ca="1">_FV(A46,"Industry")</f>
        <v>Passenger Transportation Services</v>
      </c>
    </row>
    <row r="47" spans="1:13" x14ac:dyDescent="0.3">
      <c r="A47" s="45" t="e" vm="47">
        <v>#VALUE!</v>
      </c>
      <c r="B47" s="42" cm="1">
        <f t="array" aca="1" ref="B47" ca="1">_FV(A47,"Change (%)",TRUE)</f>
        <v>7.3269999999999997E-4</v>
      </c>
      <c r="C47" s="46" cm="1">
        <f t="array" aca="1" ref="C47" ca="1">_FV(A47,"Previous close",TRUE)</f>
        <v>409.45</v>
      </c>
      <c r="D47" s="46" cm="1">
        <f t="array" aca="1" ref="D47" ca="1">_FV(A47,"Price")</f>
        <v>409.75</v>
      </c>
      <c r="E47" s="46" cm="1">
        <f t="array" aca="1" ref="E47" ca="1">_FV(A47,"Low")</f>
        <v>408.15</v>
      </c>
      <c r="F47" s="46" cm="1">
        <f t="array" aca="1" ref="F47" ca="1">_FV(A47,"High")</f>
        <v>415.6</v>
      </c>
      <c r="G47" s="46" cm="1">
        <f t="array" aca="1" ref="G47" ca="1">_FV(A47,"52 week low",TRUE)</f>
        <v>381.1</v>
      </c>
      <c r="H47" s="47" cm="1">
        <f t="array" aca="1" ref="H47" ca="1">_FV(A47,"52 week high",TRUE)</f>
        <v>499.97</v>
      </c>
      <c r="I47" s="53">
        <f t="shared" ca="1" si="3"/>
        <v>18.045082704962304</v>
      </c>
      <c r="J47" s="51" t="str">
        <f t="shared" ca="1" si="4"/>
        <v>SURE HLC BUY</v>
      </c>
      <c r="K47" s="29" cm="1">
        <f t="array" aca="1" ref="K47" ca="1">_FV(A47,"Market cap",TRUE)/10000000</f>
        <v>512766.1</v>
      </c>
      <c r="L47" s="30" t="str">
        <f t="shared" ca="1" si="5"/>
        <v>HLC</v>
      </c>
      <c r="M47" s="49" t="str" cm="1">
        <f t="array" aca="1" ref="M47" ca="1">_FV(A47,"Industry")</f>
        <v>Food &amp; Tobacco</v>
      </c>
    </row>
    <row r="48" spans="1:13" x14ac:dyDescent="0.3">
      <c r="A48" s="45" t="e" vm="48">
        <v>#VALUE!</v>
      </c>
      <c r="B48" s="42" cm="1">
        <f t="array" aca="1" ref="B48" ca="1">_FV(A48,"Change (%)",TRUE)</f>
        <v>7.6619999999999995E-3</v>
      </c>
      <c r="C48" s="46" cm="1">
        <f t="array" aca="1" ref="C48" ca="1">_FV(A48,"Previous close",TRUE)</f>
        <v>225.78</v>
      </c>
      <c r="D48" s="46" cm="1">
        <f t="array" aca="1" ref="D48" ca="1">_FV(A48,"Price")</f>
        <v>227.51</v>
      </c>
      <c r="E48" s="46" cm="1">
        <f t="array" aca="1" ref="E48" ca="1">_FV(A48,"Low")</f>
        <v>226.11</v>
      </c>
      <c r="F48" s="46" cm="1">
        <f t="array" aca="1" ref="F48" ca="1">_FV(A48,"High")</f>
        <v>232.3</v>
      </c>
      <c r="G48" s="46" cm="1">
        <f t="array" aca="1" ref="G48" ca="1">_FV(A48,"52 week low",TRUE)</f>
        <v>198.65</v>
      </c>
      <c r="H48" s="47" cm="1">
        <f t="array" aca="1" ref="H48" ca="1">_FV(A48,"52 week high",TRUE)</f>
        <v>394.7</v>
      </c>
      <c r="I48" s="53">
        <f t="shared" ca="1" si="3"/>
        <v>42.358753483658475</v>
      </c>
      <c r="J48" s="51" t="str">
        <f t="shared" ca="1" si="4"/>
        <v>SURE LC BUY</v>
      </c>
      <c r="K48" s="29" cm="1">
        <f t="array" aca="1" ref="K48" ca="1">_FV(A48,"Market cap",TRUE)/10000000</f>
        <v>144935.70000000001</v>
      </c>
      <c r="L48" s="30" t="str">
        <f t="shared" ca="1" si="5"/>
        <v>LC</v>
      </c>
      <c r="M48" s="48" t="str" cm="1">
        <f t="array" aca="1" ref="M48" ca="1">_FV(A48,"Industry")</f>
        <v>Banking Services</v>
      </c>
    </row>
    <row r="49" spans="1:13" x14ac:dyDescent="0.3">
      <c r="A49" s="45" t="e" vm="49">
        <v>#VALUE!</v>
      </c>
      <c r="B49" s="42" cm="1">
        <f t="array" aca="1" ref="B49" ca="1">_FV(A49,"Change (%)",TRUE)</f>
        <v>8.0679999999999988E-3</v>
      </c>
      <c r="C49" s="46" cm="1">
        <f t="array" aca="1" ref="C49" ca="1">_FV(A49,"Previous close",TRUE)</f>
        <v>309.85000000000002</v>
      </c>
      <c r="D49" s="46" cm="1">
        <f t="array" aca="1" ref="D49" ca="1">_FV(A49,"Price")</f>
        <v>312.35000000000002</v>
      </c>
      <c r="E49" s="46" cm="1">
        <f t="array" aca="1" ref="E49" ca="1">_FV(A49,"Low")</f>
        <v>309.85000000000002</v>
      </c>
      <c r="F49" s="46" cm="1">
        <f t="array" aca="1" ref="F49" ca="1">_FV(A49,"High")</f>
        <v>319.35000000000002</v>
      </c>
      <c r="G49" s="46" cm="1">
        <f t="array" aca="1" ref="G49" ca="1">_FV(A49,"52 week low",TRUE)</f>
        <v>275.75</v>
      </c>
      <c r="H49" s="47" cm="1">
        <f t="array" aca="1" ref="H49" ca="1">_FV(A49,"52 week high",TRUE)</f>
        <v>638.75</v>
      </c>
      <c r="I49" s="53">
        <f t="shared" ca="1" si="3"/>
        <v>51.099804305283755</v>
      </c>
      <c r="J49" s="51" t="str">
        <f t="shared" ca="1" si="4"/>
        <v>HSC BUY</v>
      </c>
      <c r="K49" s="29" cm="1">
        <f t="array" aca="1" ref="K49" ca="1">_FV(A49,"Market cap",TRUE)/10000000</f>
        <v>5291.2820000000002</v>
      </c>
      <c r="L49" s="30" t="str">
        <f t="shared" ca="1" si="5"/>
        <v>HSC</v>
      </c>
      <c r="M49" s="48" t="str" cm="1">
        <f t="array" aca="1" ref="M49" ca="1">_FV(A49,"Industry")</f>
        <v>Paper &amp; Forest Products</v>
      </c>
    </row>
    <row r="50" spans="1:13" x14ac:dyDescent="0.3">
      <c r="A50" s="45" t="e" vm="50">
        <v>#VALUE!</v>
      </c>
      <c r="B50" s="42" cm="1">
        <f t="array" aca="1" ref="B50" ca="1">_FV(A50,"Change (%)",TRUE)</f>
        <v>-1.5194000000000001E-2</v>
      </c>
      <c r="C50" s="46" cm="1">
        <f t="array" aca="1" ref="C50" ca="1">_FV(A50,"Previous close",TRUE)</f>
        <v>674.6</v>
      </c>
      <c r="D50" s="46" cm="1">
        <f t="array" aca="1" ref="D50" ca="1">_FV(A50,"Price")</f>
        <v>664.35</v>
      </c>
      <c r="E50" s="46" cm="1">
        <f t="array" aca="1" ref="E50" ca="1">_FV(A50,"Low")</f>
        <v>659.55</v>
      </c>
      <c r="F50" s="46" cm="1">
        <f t="array" aca="1" ref="F50" ca="1">_FV(A50,"High")</f>
        <v>679</v>
      </c>
      <c r="G50" s="46" cm="1">
        <f t="array" aca="1" ref="G50" ca="1">_FV(A50,"52 week low",TRUE)</f>
        <v>429.6</v>
      </c>
      <c r="H50" s="47" cm="1">
        <f t="array" aca="1" ref="H50" ca="1">_FV(A50,"52 week high",TRUE)</f>
        <v>796.75</v>
      </c>
      <c r="I50" s="53">
        <f t="shared" ca="1" si="3"/>
        <v>16.617508628804515</v>
      </c>
      <c r="J50" s="51" t="str">
        <f t="shared" ca="1" si="4"/>
        <v>FIRST HMC BUY</v>
      </c>
      <c r="K50" s="29" cm="1">
        <f t="array" aca="1" ref="K50" ca="1">_FV(A50,"Market cap",TRUE)/10000000</f>
        <v>43687.48</v>
      </c>
      <c r="L50" s="30" t="str">
        <f t="shared" ca="1" si="5"/>
        <v>HMC</v>
      </c>
      <c r="M50" s="49" t="str" cm="1">
        <f t="array" aca="1" ref="M50" ca="1">_FV(A50,"Industry")</f>
        <v>Hotels &amp; Entertainment Services</v>
      </c>
    </row>
    <row r="51" spans="1:13" x14ac:dyDescent="0.3">
      <c r="A51" s="45" t="e" vm="51">
        <v>#VALUE!</v>
      </c>
      <c r="B51" s="42" cm="1">
        <f t="array" aca="1" ref="B51" ca="1">_FV(A51,"Change (%)",TRUE)</f>
        <v>1.9989E-2</v>
      </c>
      <c r="C51" s="46" cm="1">
        <f t="array" aca="1" ref="C51" ca="1">_FV(A51,"Previous close",TRUE)</f>
        <v>2128.65</v>
      </c>
      <c r="D51" s="46" cm="1">
        <f t="array" aca="1" ref="D51" ca="1">_FV(A51,"Price")</f>
        <v>2171.1999999999998</v>
      </c>
      <c r="E51" s="46" cm="1">
        <f t="array" aca="1" ref="E51" ca="1">_FV(A51,"Low")</f>
        <v>2139</v>
      </c>
      <c r="F51" s="46" cm="1">
        <f t="array" aca="1" ref="F51" ca="1">_FV(A51,"High")</f>
        <v>2179.9</v>
      </c>
      <c r="G51" s="46" cm="1">
        <f t="array" aca="1" ref="G51" ca="1">_FV(A51,"52 week low",TRUE)</f>
        <v>1543.85</v>
      </c>
      <c r="H51" s="47" cm="1">
        <f t="array" aca="1" ref="H51" ca="1">_FV(A51,"52 week high",TRUE)</f>
        <v>2202.5</v>
      </c>
      <c r="I51" s="53">
        <f t="shared" ca="1" si="3"/>
        <v>1.4211123723042081</v>
      </c>
      <c r="J51" s="51" t="str">
        <f t="shared" ca="1" si="4"/>
        <v>WATCH</v>
      </c>
      <c r="K51" s="29" cm="1">
        <f t="array" aca="1" ref="K51" ca="1">_FV(A51,"Market cap",TRUE)/10000000</f>
        <v>431683</v>
      </c>
      <c r="L51" s="30" t="str">
        <f t="shared" ca="1" si="5"/>
        <v>LC</v>
      </c>
      <c r="M51" s="49" t="str" cm="1">
        <f t="array" aca="1" ref="M51" ca="1">_FV(A51,"Industry")</f>
        <v>Banking Services</v>
      </c>
    </row>
    <row r="52" spans="1:13" ht="15" customHeight="1" x14ac:dyDescent="0.3">
      <c r="A52" s="45" t="e" vm="52">
        <v>#VALUE!</v>
      </c>
      <c r="B52" s="42" cm="1">
        <f t="array" aca="1" ref="B52" ca="1">_FV(A52,"Change (%)",TRUE)</f>
        <v>-2.0735999999999997E-2</v>
      </c>
      <c r="C52" s="46" cm="1">
        <f t="array" aca="1" ref="C52" ca="1">_FV(A52,"Previous close",TRUE)</f>
        <v>417.15</v>
      </c>
      <c r="D52" s="46" cm="1">
        <f t="array" aca="1" ref="D52" ca="1">_FV(A52,"Price")</f>
        <v>408.5</v>
      </c>
      <c r="E52" s="46" cm="1">
        <f t="array" aca="1" ref="E52" ca="1">_FV(A52,"Low")</f>
        <v>405.75</v>
      </c>
      <c r="F52" s="46" cm="1">
        <f t="array" aca="1" ref="F52" ca="1">_FV(A52,"High")</f>
        <v>424.2</v>
      </c>
      <c r="G52" s="46" cm="1">
        <f t="array" aca="1" ref="G52" ca="1">_FV(A52,"52 week low",TRUE)</f>
        <v>313.39999999999998</v>
      </c>
      <c r="H52" s="47" cm="1">
        <f t="array" aca="1" ref="H52" ca="1">_FV(A52,"52 week high",TRUE)</f>
        <v>745.33</v>
      </c>
      <c r="I52" s="53">
        <f t="shared" ca="1" si="3"/>
        <v>45.192062576308487</v>
      </c>
      <c r="J52" s="51" t="str">
        <f t="shared" ca="1" si="4"/>
        <v>FIRST HSC BUY</v>
      </c>
      <c r="K52" s="29" cm="1">
        <f t="array" aca="1" ref="K52" ca="1">_FV(A52,"Market cap",TRUE)/10000000</f>
        <v>8042.9809999999998</v>
      </c>
      <c r="L52" s="30" t="str">
        <f t="shared" ca="1" si="5"/>
        <v>HSC</v>
      </c>
      <c r="M52" s="48" t="str" cm="1">
        <f t="array" aca="1" ref="M52" ca="1">_FV(A52,"Industry")</f>
        <v>Electrical Utilities &amp; IPPs</v>
      </c>
    </row>
    <row r="53" spans="1:13" x14ac:dyDescent="0.3">
      <c r="A53" s="45" t="e" vm="53">
        <v>#VALUE!</v>
      </c>
      <c r="B53" s="42" cm="1">
        <f t="array" aca="1" ref="B53" ca="1">_FV(A53,"Change (%)",TRUE)</f>
        <v>-2.0013E-2</v>
      </c>
      <c r="C53" s="46" cm="1">
        <f t="array" aca="1" ref="C53" ca="1">_FV(A53,"Previous close",TRUE)</f>
        <v>1334.15</v>
      </c>
      <c r="D53" s="46" cm="1">
        <f t="array" aca="1" ref="D53" ca="1">_FV(A53,"Price")</f>
        <v>1307.45</v>
      </c>
      <c r="E53" s="46" cm="1">
        <f t="array" aca="1" ref="E53" ca="1">_FV(A53,"Low")</f>
        <v>1300</v>
      </c>
      <c r="F53" s="46" cm="1">
        <f t="array" aca="1" ref="F53" ca="1">_FV(A53,"High")</f>
        <v>1349</v>
      </c>
      <c r="G53" s="46" cm="1">
        <f t="array" aca="1" ref="G53" ca="1">_FV(A53,"52 week low",TRUE)</f>
        <v>1142.3</v>
      </c>
      <c r="H53" s="47" cm="1">
        <f t="array" aca="1" ref="H53" ca="1">_FV(A53,"52 week high",TRUE)</f>
        <v>1928.7</v>
      </c>
      <c r="I53" s="53">
        <f t="shared" ca="1" si="3"/>
        <v>32.210815575257946</v>
      </c>
      <c r="J53" s="51" t="str">
        <f t="shared" ca="1" si="4"/>
        <v>MC BUY</v>
      </c>
      <c r="K53" s="29" cm="1">
        <f t="array" aca="1" ref="K53" ca="1">_FV(A53,"Market cap",TRUE)/10000000</f>
        <v>35510.85</v>
      </c>
      <c r="L53" s="30" t="str">
        <f t="shared" ca="1" si="5"/>
        <v>MC</v>
      </c>
      <c r="M53" s="48" t="str" cm="1">
        <f t="array" aca="1" ref="M53" ca="1">_FV(A53,"Industry")</f>
        <v>Software &amp; IT Services</v>
      </c>
    </row>
    <row r="54" spans="1:13" x14ac:dyDescent="0.3">
      <c r="A54" s="45" t="e" vm="54">
        <v>#VALUE!</v>
      </c>
      <c r="B54" s="42" cm="1">
        <f t="array" aca="1" ref="B54" ca="1">_FV(A54,"Change (%)",TRUE)</f>
        <v>1.213E-2</v>
      </c>
      <c r="C54" s="46" cm="1">
        <f t="array" aca="1" ref="C54" ca="1">_FV(A54,"Previous close",TRUE)</f>
        <v>4447.75</v>
      </c>
      <c r="D54" s="46" cm="1">
        <f t="array" aca="1" ref="D54" ca="1">_FV(A54,"Price")</f>
        <v>4501.7</v>
      </c>
      <c r="E54" s="46" cm="1">
        <f t="array" aca="1" ref="E54" ca="1">_FV(A54,"Low")</f>
        <v>4431.1000000000004</v>
      </c>
      <c r="F54" s="46" cm="1">
        <f t="array" aca="1" ref="F54" ca="1">_FV(A54,"High")</f>
        <v>4600</v>
      </c>
      <c r="G54" s="46" cm="1">
        <f t="array" aca="1" ref="G54" ca="1">_FV(A54,"52 week low",TRUE)</f>
        <v>4200</v>
      </c>
      <c r="H54" s="47" cm="1">
        <f t="array" aca="1" ref="H54" ca="1">_FV(A54,"52 week high",TRUE)</f>
        <v>6000</v>
      </c>
      <c r="I54" s="53">
        <f t="shared" ca="1" si="3"/>
        <v>24.971666666666671</v>
      </c>
      <c r="J54" s="51" t="str">
        <f t="shared" ca="1" si="4"/>
        <v>HMC BUY</v>
      </c>
      <c r="K54" s="29" cm="1">
        <f t="array" aca="1" ref="K54" ca="1">_FV(A54,"Market cap",TRUE)/10000000</f>
        <v>47663.86</v>
      </c>
      <c r="L54" s="30" t="str">
        <f t="shared" ca="1" si="5"/>
        <v>HMC</v>
      </c>
      <c r="M54" s="48" t="str" cm="1">
        <f t="array" aca="1" ref="M54" ca="1">_FV(A54,"Industry")</f>
        <v>Construction &amp; Engineering</v>
      </c>
    </row>
    <row r="55" spans="1:13" x14ac:dyDescent="0.3">
      <c r="A55" s="45" t="e" vm="55">
        <v>#VALUE!</v>
      </c>
      <c r="B55" s="42" cm="1">
        <f t="array" aca="1" ref="B55" ca="1">_FV(A55,"Change (%)",TRUE)</f>
        <v>-2.6559999999999999E-3</v>
      </c>
      <c r="C55" s="46" cm="1">
        <f t="array" aca="1" ref="C55" ca="1">_FV(A55,"Previous close",TRUE)</f>
        <v>3501.6</v>
      </c>
      <c r="D55" s="46" cm="1">
        <f t="array" aca="1" ref="D55" ca="1">_FV(A55,"Price")</f>
        <v>3492.3</v>
      </c>
      <c r="E55" s="46" cm="1">
        <f t="array" aca="1" ref="E55" ca="1">_FV(A55,"Low")</f>
        <v>3472.55</v>
      </c>
      <c r="F55" s="46" cm="1">
        <f t="array" aca="1" ref="F55" ca="1">_FV(A55,"High")</f>
        <v>3514</v>
      </c>
      <c r="G55" s="46" cm="1">
        <f t="array" aca="1" ref="G55" ca="1">_FV(A55,"52 week low",TRUE)</f>
        <v>3141</v>
      </c>
      <c r="H55" s="47" cm="1">
        <f t="array" aca="1" ref="H55" ca="1">_FV(A55,"52 week high",TRUE)</f>
        <v>3963.5</v>
      </c>
      <c r="I55" s="53">
        <f t="shared" ca="1" si="3"/>
        <v>11.888482401917493</v>
      </c>
      <c r="J55" s="51" t="str">
        <f t="shared" ca="1" si="4"/>
        <v>LC BUY</v>
      </c>
      <c r="K55" s="29" cm="1">
        <f t="array" aca="1" ref="K55" ca="1">_FV(A55,"Market cap",TRUE)/10000000</f>
        <v>480258.4</v>
      </c>
      <c r="L55" s="30" t="str">
        <f t="shared" ca="1" si="5"/>
        <v>LC</v>
      </c>
      <c r="M55" s="49" t="str" cm="1">
        <f t="array" aca="1" ref="M55" ca="1">_FV(A55,"Industry")</f>
        <v>Construction &amp; Engineering</v>
      </c>
    </row>
    <row r="56" spans="1:13" x14ac:dyDescent="0.3">
      <c r="A56" s="45" t="e" vm="56">
        <v>#VALUE!</v>
      </c>
      <c r="B56" s="42" cm="1">
        <f t="array" aca="1" ref="B56" ca="1">_FV(A56,"Change (%)",TRUE)</f>
        <v>9.8910000000000005E-3</v>
      </c>
      <c r="C56" s="46" cm="1">
        <f t="array" aca="1" ref="C56" ca="1">_FV(A56,"Previous close",TRUE)</f>
        <v>363.95</v>
      </c>
      <c r="D56" s="46" cm="1">
        <f t="array" aca="1" ref="D56" ca="1">_FV(A56,"Price")</f>
        <v>367.55</v>
      </c>
      <c r="E56" s="46" cm="1">
        <f t="array" aca="1" ref="E56" ca="1">_FV(A56,"Low")</f>
        <v>360.85</v>
      </c>
      <c r="F56" s="46" cm="1">
        <f t="array" aca="1" ref="F56" ca="1">_FV(A56,"High")</f>
        <v>371</v>
      </c>
      <c r="G56" s="46" cm="1">
        <f t="array" aca="1" ref="G56" ca="1">_FV(A56,"52 week low",TRUE)</f>
        <v>345.9</v>
      </c>
      <c r="H56" s="47" cm="1">
        <f t="array" aca="1" ref="H56" ca="1">_FV(A56,"52 week high",TRUE)</f>
        <v>575</v>
      </c>
      <c r="I56" s="53">
        <f t="shared" ca="1" si="3"/>
        <v>36.07826086956522</v>
      </c>
      <c r="J56" s="51" t="str">
        <f t="shared" ca="1" si="4"/>
        <v>WATCH</v>
      </c>
      <c r="K56" s="29" cm="1">
        <f t="array" aca="1" ref="K56" ca="1">_FV(A56,"Market cap",TRUE)/10000000</f>
        <v>7588.857</v>
      </c>
      <c r="L56" s="30" t="str">
        <f t="shared" ca="1" si="5"/>
        <v>HSC</v>
      </c>
      <c r="M56" s="49" t="str" cm="1">
        <f t="array" aca="1" ref="M56" ca="1">_FV(A56,"Industry")</f>
        <v>Software &amp; IT Services</v>
      </c>
    </row>
    <row r="57" spans="1:13" x14ac:dyDescent="0.3">
      <c r="A57" s="45" t="e" vm="57">
        <v>#VALUE!</v>
      </c>
      <c r="B57" s="42" cm="1">
        <f t="array" aca="1" ref="B57" ca="1">_FV(A57,"Change (%)",TRUE)</f>
        <v>-2.1840000000000002E-3</v>
      </c>
      <c r="C57" s="46" cm="1">
        <f t="array" aca="1" ref="C57" ca="1">_FV(A57,"Previous close",TRUE)</f>
        <v>801.15</v>
      </c>
      <c r="D57" s="46" cm="1">
        <f t="array" aca="1" ref="D57" ca="1">_FV(A57,"Price")</f>
        <v>799.4</v>
      </c>
      <c r="E57" s="46" cm="1">
        <f t="array" aca="1" ref="E57" ca="1">_FV(A57,"Low")</f>
        <v>794.5</v>
      </c>
      <c r="F57" s="46" cm="1">
        <f t="array" aca="1" ref="F57" ca="1">_FV(A57,"High")</f>
        <v>815.45</v>
      </c>
      <c r="G57" s="46" cm="1">
        <f t="array" aca="1" ref="G57" ca="1">_FV(A57,"52 week low",TRUE)</f>
        <v>715.3</v>
      </c>
      <c r="H57" s="47" cm="1">
        <f t="array" aca="1" ref="H57" ca="1">_FV(A57,"52 week high",TRUE)</f>
        <v>1222</v>
      </c>
      <c r="I57" s="53">
        <f t="shared" ca="1" si="3"/>
        <v>34.582651391162031</v>
      </c>
      <c r="J57" s="51" t="str">
        <f t="shared" ca="1" si="4"/>
        <v>SURE HLC BUY</v>
      </c>
      <c r="K57" s="29" cm="1">
        <f t="array" aca="1" ref="K57" ca="1">_FV(A57,"Market cap",TRUE)/10000000</f>
        <v>505620.3</v>
      </c>
      <c r="L57" s="30" t="str">
        <f t="shared" ca="1" si="5"/>
        <v>HLC</v>
      </c>
      <c r="M57" s="49" t="str" cm="1">
        <f t="array" aca="1" ref="M57" ca="1">_FV(A57,"Industry")</f>
        <v>Insurance</v>
      </c>
    </row>
    <row r="58" spans="1:13" x14ac:dyDescent="0.3">
      <c r="A58" s="45" t="e" vm="58">
        <v>#VALUE!</v>
      </c>
      <c r="B58" s="42" cm="1">
        <f t="array" aca="1" ref="B58" ca="1">_FV(A58,"Change (%)",TRUE)</f>
        <v>-3.5341999999999998E-2</v>
      </c>
      <c r="C58" s="46" cm="1">
        <f t="array" aca="1" ref="C58" ca="1">_FV(A58,"Previous close",TRUE)</f>
        <v>4655.8999999999996</v>
      </c>
      <c r="D58" s="46" cm="1">
        <f t="array" aca="1" ref="D58" ca="1">_FV(A58,"Price")</f>
        <v>4491.3500000000004</v>
      </c>
      <c r="E58" s="46" cm="1">
        <f t="array" aca="1" ref="E58" ca="1">_FV(A58,"Low")</f>
        <v>4475</v>
      </c>
      <c r="F58" s="46" cm="1">
        <f t="array" aca="1" ref="F58" ca="1">_FV(A58,"High")</f>
        <v>4626.3999999999996</v>
      </c>
      <c r="G58" s="46" cm="1">
        <f t="array" aca="1" ref="G58" ca="1">_FV(A58,"52 week low",TRUE)</f>
        <v>4239</v>
      </c>
      <c r="H58" s="47" cm="1">
        <f t="array" aca="1" ref="H58" ca="1">_FV(A58,"52 week high",TRUE)</f>
        <v>6767.95</v>
      </c>
      <c r="I58" s="53">
        <f t="shared" ca="1" si="3"/>
        <v>33.637955363145409</v>
      </c>
      <c r="J58" s="51" t="str">
        <f t="shared" ca="1" si="4"/>
        <v>SURE LC BUY</v>
      </c>
      <c r="K58" s="29" cm="1">
        <f t="array" aca="1" ref="K58" ca="1">_FV(A58,"Market cap",TRUE)/10000000</f>
        <v>133045.9</v>
      </c>
      <c r="L58" s="30" t="str">
        <f t="shared" ca="1" si="5"/>
        <v>LC</v>
      </c>
      <c r="M58" s="49" t="str" cm="1">
        <f t="array" aca="1" ref="M58" ca="1">_FV(A58,"Industry")</f>
        <v>Software &amp; IT Services</v>
      </c>
    </row>
    <row r="59" spans="1:13" x14ac:dyDescent="0.3">
      <c r="A59" s="45" t="e" vm="59">
        <v>#VALUE!</v>
      </c>
      <c r="B59" s="42" cm="1">
        <f t="array" aca="1" ref="B59" ca="1">_FV(A59,"Change (%)",TRUE)</f>
        <v>-3.6655E-2</v>
      </c>
      <c r="C59" s="46" cm="1">
        <f t="array" aca="1" ref="C59" ca="1">_FV(A59,"Previous close",TRUE)</f>
        <v>1241.3</v>
      </c>
      <c r="D59" s="46" cm="1">
        <f t="array" aca="1" ref="D59" ca="1">_FV(A59,"Price")</f>
        <v>1195.8</v>
      </c>
      <c r="E59" s="46" cm="1">
        <f t="array" aca="1" ref="E59" ca="1">_FV(A59,"Low")</f>
        <v>1191</v>
      </c>
      <c r="F59" s="46" cm="1">
        <f t="array" aca="1" ref="F59" ca="1">_FV(A59,"High")</f>
        <v>1248.3499999999999</v>
      </c>
      <c r="G59" s="46" cm="1">
        <f t="array" aca="1" ref="G59" ca="1">_FV(A59,"52 week low",TRUE)</f>
        <v>1035.1500000000001</v>
      </c>
      <c r="H59" s="47" cm="1">
        <f t="array" aca="1" ref="H59" ca="1">_FV(A59,"52 week high",TRUE)</f>
        <v>1649.95</v>
      </c>
      <c r="I59" s="53">
        <f t="shared" ca="1" si="3"/>
        <v>27.525076517470229</v>
      </c>
      <c r="J59" s="51" t="str">
        <f t="shared" ca="1" si="4"/>
        <v>SURE LC BUY</v>
      </c>
      <c r="K59" s="29" cm="1">
        <f t="array" aca="1" ref="K59" ca="1">_FV(A59,"Market cap",TRUE)/10000000</f>
        <v>119289.3</v>
      </c>
      <c r="L59" s="30" t="str">
        <f t="shared" ca="1" si="5"/>
        <v>LC</v>
      </c>
      <c r="M59" s="49" t="str" cm="1">
        <f t="array" aca="1" ref="M59" ca="1">_FV(A59,"Industry")</f>
        <v>Real Estate Operations</v>
      </c>
    </row>
    <row r="60" spans="1:13" x14ac:dyDescent="0.3">
      <c r="A60" s="45" t="e" vm="60">
        <v>#VALUE!</v>
      </c>
      <c r="B60" s="42" cm="1">
        <f t="array" aca="1" ref="B60" ca="1">_FV(A60,"Change (%)",TRUE)</f>
        <v>-2.4588000000000002E-2</v>
      </c>
      <c r="C60" s="46" cm="1">
        <f t="array" aca="1" ref="C60" ca="1">_FV(A60,"Previous close",TRUE)</f>
        <v>2733</v>
      </c>
      <c r="D60" s="46" cm="1">
        <f t="array" aca="1" ref="D60" ca="1">_FV(A60,"Price")</f>
        <v>2665.8</v>
      </c>
      <c r="E60" s="46" cm="1">
        <f t="array" aca="1" ref="E60" ca="1">_FV(A60,"Low")</f>
        <v>2635</v>
      </c>
      <c r="F60" s="46" cm="1">
        <f t="array" aca="1" ref="F60" ca="1">_FV(A60,"High")</f>
        <v>2739.7</v>
      </c>
      <c r="G60" s="46" cm="1">
        <f t="array" aca="1" ref="G60" ca="1">_FV(A60,"52 week low",TRUE)</f>
        <v>1855.3</v>
      </c>
      <c r="H60" s="47" cm="1">
        <f t="array" aca="1" ref="H60" ca="1">_FV(A60,"52 week high",TRUE)</f>
        <v>3270.95</v>
      </c>
      <c r="I60" s="53">
        <f t="shared" ca="1" si="3"/>
        <v>18.500741374829932</v>
      </c>
      <c r="J60" s="51" t="str">
        <f t="shared" ca="1" si="4"/>
        <v>LC BUY</v>
      </c>
      <c r="K60" s="29" cm="1">
        <f t="array" aca="1" ref="K60" ca="1">_FV(A60,"Market cap",TRUE)/10000000</f>
        <v>319677.2</v>
      </c>
      <c r="L60" s="30" t="str">
        <f t="shared" ca="1" si="5"/>
        <v>LC</v>
      </c>
      <c r="M60" s="49" t="str" cm="1">
        <f t="array" aca="1" ref="M60" ca="1">_FV(A60,"Industry")</f>
        <v>Automobiles &amp; Auto Parts</v>
      </c>
    </row>
    <row r="61" spans="1:13" x14ac:dyDescent="0.3">
      <c r="A61" s="45" t="e" vm="61">
        <v>#VALUE!</v>
      </c>
      <c r="B61" s="42" cm="1">
        <f t="array" aca="1" ref="B61" ca="1">_FV(A61,"Change (%)",TRUE)</f>
        <v>-3.436E-4</v>
      </c>
      <c r="C61" s="46" cm="1">
        <f t="array" aca="1" ref="C61" ca="1">_FV(A61,"Previous close",TRUE)</f>
        <v>232.83</v>
      </c>
      <c r="D61" s="46" cm="1">
        <f t="array" aca="1" ref="D61" ca="1">_FV(A61,"Price")</f>
        <v>232.75</v>
      </c>
      <c r="E61" s="46" cm="1">
        <f t="array" aca="1" ref="E61" ca="1">_FV(A61,"Low")</f>
        <v>230.16</v>
      </c>
      <c r="F61" s="46" cm="1">
        <f t="array" aca="1" ref="F61" ca="1">_FV(A61,"High")</f>
        <v>235.25</v>
      </c>
      <c r="G61" s="46" cm="1">
        <f t="array" aca="1" ref="G61" ca="1">_FV(A61,"52 week low",TRUE)</f>
        <v>138.35</v>
      </c>
      <c r="H61" s="47" cm="1">
        <f t="array" aca="1" ref="H61" ca="1">_FV(A61,"52 week high",TRUE)</f>
        <v>247.6</v>
      </c>
      <c r="I61" s="53">
        <f t="shared" ca="1" si="3"/>
        <v>5.99757673667205</v>
      </c>
      <c r="J61" s="51" t="str">
        <f t="shared" ca="1" si="4"/>
        <v>WATCH</v>
      </c>
      <c r="K61" s="29" cm="1">
        <f t="array" aca="1" ref="K61" ca="1">_FV(A61,"Market cap",TRUE)/10000000</f>
        <v>19700.77</v>
      </c>
      <c r="L61" s="30" t="str">
        <f t="shared" ca="1" si="5"/>
        <v>MC</v>
      </c>
      <c r="M61" s="49" t="str" cm="1">
        <f t="array" aca="1" ref="M61" ca="1">_FV(A61,"Industry")</f>
        <v>Banking Services</v>
      </c>
    </row>
    <row r="62" spans="1:13" x14ac:dyDescent="0.3">
      <c r="A62" s="45" t="e" vm="62">
        <v>#VALUE!</v>
      </c>
      <c r="B62" s="42" cm="1">
        <f t="array" aca="1" ref="B62" ca="1">_FV(A62,"Change (%)",TRUE)</f>
        <v>-1.7044999999999998E-2</v>
      </c>
      <c r="C62" s="46" cm="1">
        <f t="array" aca="1" ref="C62" ca="1">_FV(A62,"Previous close",TRUE)</f>
        <v>11721.95</v>
      </c>
      <c r="D62" s="46" cm="1">
        <f t="array" aca="1" ref="D62" ca="1">_FV(A62,"Price")</f>
        <v>11522.15</v>
      </c>
      <c r="E62" s="46" cm="1">
        <f t="array" aca="1" ref="E62" ca="1">_FV(A62,"Low")</f>
        <v>11400.1</v>
      </c>
      <c r="F62" s="46" cm="1">
        <f t="array" aca="1" ref="F62" ca="1">_FV(A62,"High")</f>
        <v>11745.95</v>
      </c>
      <c r="G62" s="46" cm="1">
        <f t="array" aca="1" ref="G62" ca="1">_FV(A62,"52 week low",TRUE)</f>
        <v>10725</v>
      </c>
      <c r="H62" s="47" cm="1">
        <f t="array" aca="1" ref="H62" ca="1">_FV(A62,"52 week high",TRUE)</f>
        <v>13680</v>
      </c>
      <c r="I62" s="53">
        <f t="shared" ca="1" si="3"/>
        <v>15.773757309941523</v>
      </c>
      <c r="J62" s="51" t="str">
        <f t="shared" ca="1" si="4"/>
        <v>LC BUY</v>
      </c>
      <c r="K62" s="29" cm="1">
        <f t="array" aca="1" ref="K62" ca="1">_FV(A62,"Market cap",TRUE)/10000000</f>
        <v>362259.4</v>
      </c>
      <c r="L62" s="30" t="str">
        <f t="shared" ca="1" si="5"/>
        <v>LC</v>
      </c>
      <c r="M62" s="49" t="str" cm="1">
        <f t="array" aca="1" ref="M62" ca="1">_FV(A62,"Industry")</f>
        <v>Automobiles &amp; Auto Parts</v>
      </c>
    </row>
    <row r="63" spans="1:13" x14ac:dyDescent="0.3">
      <c r="A63" s="45" t="e" vm="63">
        <v>#VALUE!</v>
      </c>
      <c r="B63" s="42" cm="1">
        <f t="array" aca="1" ref="B63" ca="1">_FV(A63,"Change (%)",TRUE)</f>
        <v>2.0439999999999998E-3</v>
      </c>
      <c r="C63" s="46" cm="1">
        <f t="array" aca="1" ref="C63" ca="1">_FV(A63,"Previous close",TRUE)</f>
        <v>538.20000000000005</v>
      </c>
      <c r="D63" s="46" cm="1">
        <f t="array" aca="1" ref="D63" ca="1">_FV(A63,"Price")</f>
        <v>539.29999999999995</v>
      </c>
      <c r="E63" s="46" cm="1">
        <f t="array" aca="1" ref="E63" ca="1">_FV(A63,"Low")</f>
        <v>534.70000000000005</v>
      </c>
      <c r="F63" s="46" cm="1">
        <f t="array" aca="1" ref="F63" ca="1">_FV(A63,"High")</f>
        <v>547</v>
      </c>
      <c r="G63" s="46" cm="1">
        <f t="array" aca="1" ref="G63" ca="1">_FV(A63,"52 week low",TRUE)</f>
        <v>388.8</v>
      </c>
      <c r="H63" s="47" cm="1">
        <f t="array" aca="1" ref="H63" ca="1">_FV(A63,"52 week high",TRUE)</f>
        <v>652</v>
      </c>
      <c r="I63" s="53">
        <f t="shared" ca="1" si="3"/>
        <v>17.285276073619638</v>
      </c>
      <c r="J63" s="51" t="str">
        <f t="shared" ca="1" si="4"/>
        <v>WATCH</v>
      </c>
      <c r="K63" s="29" cm="1">
        <f t="array" aca="1" ref="K63" ca="1">_FV(A63,"Market cap",TRUE)/10000000</f>
        <v>12688.7</v>
      </c>
      <c r="L63" s="30" t="str">
        <f t="shared" ca="1" si="5"/>
        <v>MC</v>
      </c>
      <c r="M63" s="49" t="str" cm="1">
        <f t="array" aca="1" ref="M63" ca="1">_FV(A63,"Industry")</f>
        <v>Automobiles &amp; Auto Parts</v>
      </c>
    </row>
    <row r="64" spans="1:13" x14ac:dyDescent="0.3">
      <c r="A64" s="45" t="e" vm="64">
        <v>#VALUE!</v>
      </c>
      <c r="B64" s="42" cm="1">
        <f t="array" aca="1" ref="B64" ca="1">_FV(A64,"Change (%)",TRUE)</f>
        <v>-1.6995E-2</v>
      </c>
      <c r="C64" s="46" cm="1">
        <f t="array" aca="1" ref="C64" ca="1">_FV(A64,"Previous close",TRUE)</f>
        <v>1303.3</v>
      </c>
      <c r="D64" s="46" cm="1">
        <f t="array" aca="1" ref="D64" ca="1">_FV(A64,"Price")</f>
        <v>1281.1500000000001</v>
      </c>
      <c r="E64" s="46" cm="1">
        <f t="array" aca="1" ref="E64" ca="1">_FV(A64,"Low")</f>
        <v>1275</v>
      </c>
      <c r="F64" s="46" cm="1">
        <f t="array" aca="1" ref="F64" ca="1">_FV(A64,"High")</f>
        <v>1355</v>
      </c>
      <c r="G64" s="46" cm="1">
        <f t="array" aca="1" ref="G64" ca="1">_FV(A64,"52 week low",TRUE)</f>
        <v>1206.75</v>
      </c>
      <c r="H64" s="47" cm="1">
        <f t="array" aca="1" ref="H64" ca="1">_FV(A64,"52 week high",TRUE)</f>
        <v>2200</v>
      </c>
      <c r="I64" s="53">
        <f t="shared" ca="1" si="3"/>
        <v>41.765909090909084</v>
      </c>
      <c r="J64" s="51" t="str">
        <f t="shared" ca="1" si="4"/>
        <v>WATCH</v>
      </c>
      <c r="K64" s="29" cm="1">
        <f t="array" aca="1" ref="K64" ca="1">_FV(A64,"Market cap",TRUE)/10000000</f>
        <v>3940.7649999999999</v>
      </c>
      <c r="L64" s="30" t="str">
        <f t="shared" ca="1" si="5"/>
        <v>SC</v>
      </c>
      <c r="M64" s="48" t="str" cm="1">
        <f t="array" aca="1" ref="M64" ca="1">_FV(A64,"Industry")</f>
        <v>Machinery, Equipment &amp; Components</v>
      </c>
    </row>
    <row r="65" spans="1:16" x14ac:dyDescent="0.3">
      <c r="A65" s="45" t="e" vm="65">
        <v>#VALUE!</v>
      </c>
      <c r="B65" s="42" cm="1">
        <f t="array" aca="1" ref="B65" ca="1">_FV(A65,"Change (%)",TRUE)</f>
        <v>1.9248000000000001E-2</v>
      </c>
      <c r="C65" s="46" cm="1">
        <f t="array" aca="1" ref="C65" ca="1">_FV(A65,"Previous close",TRUE)</f>
        <v>2337.9</v>
      </c>
      <c r="D65" s="46" cm="1">
        <f t="array" aca="1" ref="D65" ca="1">_FV(A65,"Price")</f>
        <v>2382.9</v>
      </c>
      <c r="E65" s="46" cm="1">
        <f t="array" aca="1" ref="E65" ca="1">_FV(A65,"Low")</f>
        <v>2332.0500000000002</v>
      </c>
      <c r="F65" s="46" cm="1">
        <f t="array" aca="1" ref="F65" ca="1">_FV(A65,"High")</f>
        <v>2400.9499999999998</v>
      </c>
      <c r="G65" s="46" cm="1">
        <f t="array" aca="1" ref="G65" ca="1">_FV(A65,"52 week low",TRUE)</f>
        <v>1410.95</v>
      </c>
      <c r="H65" s="47" cm="1">
        <f t="array" aca="1" ref="H65" ca="1">_FV(A65,"52 week high",TRUE)</f>
        <v>2435.4</v>
      </c>
      <c r="I65" s="53">
        <f t="shared" ca="1" si="3"/>
        <v>2.1557033752155701</v>
      </c>
      <c r="J65" s="51" t="str">
        <f t="shared" ca="1" si="4"/>
        <v>WATCH</v>
      </c>
      <c r="K65" s="29" cm="1">
        <f t="array" aca="1" ref="K65" ca="1">_FV(A65,"Market cap",TRUE)/10000000</f>
        <v>95664.83</v>
      </c>
      <c r="L65" s="30" t="str">
        <f t="shared" ca="1" si="5"/>
        <v>HMC</v>
      </c>
      <c r="M65" s="49" t="str" cm="1">
        <f t="array" aca="1" ref="M65" ca="1">_FV(A65,"Industry")</f>
        <v>Banking Services</v>
      </c>
    </row>
    <row r="66" spans="1:16" x14ac:dyDescent="0.3">
      <c r="A66" s="45" t="e" vm="66">
        <v>#VALUE!</v>
      </c>
      <c r="B66" s="42" cm="1">
        <f t="array" aca="1" ref="B66" ca="1">_FV(A66,"Change (%)",TRUE)</f>
        <v>-1.0319999999999999E-3</v>
      </c>
      <c r="C66" s="46" cm="1">
        <f t="array" aca="1" ref="C66" ca="1">_FV(A66,"Previous close",TRUE)</f>
        <v>4215.2</v>
      </c>
      <c r="D66" s="46" cm="1">
        <f t="array" aca="1" ref="D66" ca="1">_FV(A66,"Price")</f>
        <v>4210.8500000000004</v>
      </c>
      <c r="E66" s="46" cm="1">
        <f t="array" aca="1" ref="E66" ca="1">_FV(A66,"Low")</f>
        <v>4180.1499999999996</v>
      </c>
      <c r="F66" s="46" cm="1">
        <f t="array" aca="1" ref="F66" ca="1">_FV(A66,"High")</f>
        <v>4381</v>
      </c>
      <c r="G66" s="46" cm="1">
        <f t="array" aca="1" ref="G66" ca="1">_FV(A66,"52 week low",TRUE)</f>
        <v>2875.95</v>
      </c>
      <c r="H66" s="47" cm="1">
        <f t="array" aca="1" ref="H66" ca="1">_FV(A66,"52 week high",TRUE)</f>
        <v>4381</v>
      </c>
      <c r="I66" s="53">
        <f t="shared" ref="I66:I97" ca="1" si="6">(H66-D66)*100/H66</f>
        <v>3.883816480255641</v>
      </c>
      <c r="J66" s="51" t="str">
        <f t="shared" ref="J66:J97" ca="1" si="7">IF(AND(L66="HLC", I66&gt;12), "SURE HLC BUY",IF(AND(L66="HLC", I66&gt;7), "FIRST HLC BUY",IF(AND(L66="LC", I66&gt;20), "SURE LC BUY",IF(AND(L66="LC", I66&gt;10), "LC BUY",IF(AND(L66="HMC", I66&gt;30), "SURE HMC BUY",IF(AND(L66="HMC", I66&gt;20), "HMC BUY",IF(AND(L66="HMC", I66&gt;15), "FIRST HMC BUY",IF(AND(L66="MC", I66&gt;40), "SURE MC BUY",IF(AND(L66="MC", I66&gt;30), "MC BUY",IF(AND(L66="MC", I66&gt;20), "FIRST MC BUY",IF(AND(L66="HSC", I66&gt;60), "SURE HSC BUY",IF(AND(L66="HSC", I66&gt;50), "HSC BUY",IF(AND(L66="HSC", I66&gt;40), "FIRST HSC BUY",IF(AND(L66="SC", I66&gt;70), "SURE SC BUY",IF(AND(L66="SC", I66&gt;60), "SC BUY",IF(AND(L66="SC", I66&gt;50), "FIRST SC BUY",IF(AND(L66="VSC", I66&gt;80), "SURE VSC BUY",IF(AND(L66="VSC", I66&gt;70), "VSC BUY",IF(AND(L66="VSC", I66&gt;60), "FIRST VSC BUY","WATCH")))))))))))))))))))</f>
        <v>WATCH</v>
      </c>
      <c r="K66" s="29" cm="1">
        <f t="array" aca="1" ref="K66" ca="1">_FV(A66,"Market cap",TRUE)/10000000</f>
        <v>20881.66</v>
      </c>
      <c r="L66" s="30" t="str">
        <f t="shared" ref="L66:L97" ca="1" si="8">IF(K66&gt;500000,"HLC",IF(K66 &gt;100000,"LC",IF(K66 &gt;40000,"HMC",IF(K66 &gt;10000,"MC",IF(K66 &gt;=5000,"HSC",IF(K66 &gt;1000,"SC","VSC"))))))</f>
        <v>MC</v>
      </c>
      <c r="M66" s="48" t="str" cm="1">
        <f t="array" aca="1" ref="M66" ca="1">_FV(A66,"Industry")</f>
        <v>Chemicals</v>
      </c>
    </row>
    <row r="67" spans="1:16" x14ac:dyDescent="0.3">
      <c r="A67" s="45" t="e" vm="67">
        <v>#VALUE!</v>
      </c>
      <c r="B67" s="42" cm="1">
        <f t="array" aca="1" ref="B67" ca="1">_FV(A67,"Change (%)",TRUE)</f>
        <v>-1.6329999999999999E-3</v>
      </c>
      <c r="C67" s="46" cm="1">
        <f t="array" aca="1" ref="C67" ca="1">_FV(A67,"Previous close",TRUE)</f>
        <v>949.45</v>
      </c>
      <c r="D67" s="46" cm="1">
        <f t="array" aca="1" ref="D67" ca="1">_FV(A67,"Price")</f>
        <v>947.9</v>
      </c>
      <c r="E67" s="46" cm="1">
        <f t="array" aca="1" ref="E67" ca="1">_FV(A67,"Low")</f>
        <v>935.95</v>
      </c>
      <c r="F67" s="46" cm="1">
        <f t="array" aca="1" ref="F67" ca="1">_FV(A67,"High")</f>
        <v>958.5</v>
      </c>
      <c r="G67" s="46" cm="1">
        <f t="array" aca="1" ref="G67" ca="1">_FV(A67,"52 week low",TRUE)</f>
        <v>591.5</v>
      </c>
      <c r="H67" s="47" cm="1">
        <f t="array" aca="1" ref="H67" ca="1">_FV(A67,"52 week high",TRUE)</f>
        <v>1117</v>
      </c>
      <c r="I67" s="53">
        <f t="shared" ca="1" si="6"/>
        <v>15.138764547896153</v>
      </c>
      <c r="J67" s="51" t="str">
        <f t="shared" ca="1" si="7"/>
        <v>WATCH</v>
      </c>
      <c r="K67" s="29" cm="1">
        <f t="array" aca="1" ref="K67" ca="1">_FV(A67,"Market cap",TRUE)/10000000</f>
        <v>8299.2729999999992</v>
      </c>
      <c r="L67" s="30" t="str">
        <f t="shared" ca="1" si="8"/>
        <v>HSC</v>
      </c>
      <c r="M67" s="49" t="str" cm="1">
        <f t="array" aca="1" ref="M67" ca="1">_FV(A67,"Industry")</f>
        <v>Software &amp; IT Services</v>
      </c>
    </row>
    <row r="68" spans="1:16" x14ac:dyDescent="0.3">
      <c r="A68" s="45" t="e" vm="68">
        <v>#VALUE!</v>
      </c>
      <c r="B68" s="42" cm="1">
        <f t="array" aca="1" ref="B68" ca="1">_FV(A68,"Change (%)",TRUE)</f>
        <v>-3.0769999999999999E-3</v>
      </c>
      <c r="C68" s="46" cm="1">
        <f t="array" aca="1" ref="C68" ca="1">_FV(A68,"Previous close",TRUE)</f>
        <v>23591.95</v>
      </c>
      <c r="D68" s="46" cm="1">
        <f t="array" aca="1" ref="D68" ca="1">_FV(A68,"Price")</f>
        <v>23519.35</v>
      </c>
      <c r="E68" s="46" cm="1">
        <f t="array" aca="1" ref="E68" ca="1">_FV(A68,"Low")</f>
        <v>23450.2</v>
      </c>
      <c r="F68" s="46" cm="1">
        <f t="array" aca="1" ref="F68" ca="1">_FV(A68,"High")</f>
        <v>23649.200000000001</v>
      </c>
      <c r="G68" s="46" cm="1">
        <f t="array" aca="1" ref="G68" ca="1">_FV(A68,"52 week low",TRUE)</f>
        <v>21281.45</v>
      </c>
      <c r="H68" s="47" cm="1">
        <f t="array" aca="1" ref="H68" ca="1">_FV(A68,"52 week high",TRUE)</f>
        <v>26277.35</v>
      </c>
      <c r="I68" s="53">
        <f t="shared" ca="1" si="6"/>
        <v>10.495731114438861</v>
      </c>
      <c r="J68" s="51" t="e" vm="69">
        <f t="shared" ca="1" si="7"/>
        <v>#VALUE!</v>
      </c>
      <c r="K68" s="29" t="e" cm="1" vm="70">
        <f t="array" ref="K68">_FV(A68,"Market cap",TRUE)/10000000</f>
        <v>#VALUE!</v>
      </c>
      <c r="L68" s="29" t="e" vm="69">
        <f t="shared" si="8"/>
        <v>#VALUE!</v>
      </c>
      <c r="M68" s="29" t="e" cm="1" vm="33">
        <f t="array" ref="M68">_FV(A68,"Industry")</f>
        <v>#VALUE!</v>
      </c>
    </row>
    <row r="69" spans="1:16" x14ac:dyDescent="0.3">
      <c r="A69" s="45" t="e" vm="71">
        <v>#VALUE!</v>
      </c>
      <c r="B69" s="42" cm="1">
        <f t="array" aca="1" ref="B69" ca="1">_FV(A69,"Change (%)",TRUE)</f>
        <v>-1.0283E-2</v>
      </c>
      <c r="C69" s="46" cm="1">
        <f t="array" aca="1" ref="C69" ca="1">_FV(A69,"Previous close",TRUE)</f>
        <v>21516.75</v>
      </c>
      <c r="D69" s="46" cm="1">
        <f t="array" aca="1" ref="D69" ca="1">_FV(A69,"Price")</f>
        <v>21295.5</v>
      </c>
      <c r="E69" s="46" cm="1">
        <f t="array" aca="1" ref="E69" ca="1">_FV(A69,"Low")</f>
        <v>21200.75</v>
      </c>
      <c r="F69" s="46" cm="1">
        <f t="array" aca="1" ref="F69" ca="1">_FV(A69,"High")</f>
        <v>21577.200000000001</v>
      </c>
      <c r="G69" s="46" cm="1">
        <f t="array" aca="1" ref="G69" ca="1">_FV(A69,"52 week low",TRUE)</f>
        <v>20174.849999999999</v>
      </c>
      <c r="H69" s="47" cm="1">
        <f t="array" aca="1" ref="H69" ca="1">_FV(A69,"52 week high",TRUE)</f>
        <v>27696.1</v>
      </c>
      <c r="I69" s="53">
        <f t="shared" ca="1" si="6"/>
        <v>23.1101129761952</v>
      </c>
      <c r="J69" s="51" t="e" vm="69">
        <f t="shared" ca="1" si="7"/>
        <v>#VALUE!</v>
      </c>
      <c r="K69" s="29" t="e" cm="1" vm="70">
        <f t="array" ref="K69">_FV(A69,"Market cap",TRUE)/10000000</f>
        <v>#VALUE!</v>
      </c>
      <c r="L69" s="29" t="e" vm="69">
        <f t="shared" si="8"/>
        <v>#VALUE!</v>
      </c>
      <c r="M69" s="29" t="e" cm="1" vm="33">
        <f t="array" ref="M69">_FV(A69,"Industry")</f>
        <v>#VALUE!</v>
      </c>
      <c r="O69">
        <v>1</v>
      </c>
      <c r="P69">
        <v>10000</v>
      </c>
    </row>
    <row r="70" spans="1:16" x14ac:dyDescent="0.3">
      <c r="A70" s="45" t="e" vm="72">
        <v>#VALUE!</v>
      </c>
      <c r="B70" s="42" cm="1">
        <f t="array" aca="1" ref="B70" ca="1">_FV(A70,"Change (%)",TRUE)</f>
        <v>-2.1329999999999998E-4</v>
      </c>
      <c r="C70" s="46" cm="1">
        <f t="array" aca="1" ref="C70" ca="1">_FV(A70,"Previous close",TRUE)</f>
        <v>51575.85</v>
      </c>
      <c r="D70" s="46" cm="1">
        <f t="array" aca="1" ref="D70" ca="1">_FV(A70,"Price")</f>
        <v>51564.85</v>
      </c>
      <c r="E70" s="46" cm="1">
        <f t="array" aca="1" ref="E70" ca="1">_FV(A70,"Low")</f>
        <v>51335.35</v>
      </c>
      <c r="F70" s="46" cm="1">
        <f t="array" aca="1" ref="F70" ca="1">_FV(A70,"High")</f>
        <v>51839.1</v>
      </c>
      <c r="G70" s="46" cm="1">
        <f t="array" aca="1" ref="G70" ca="1">_FV(A70,"52 week low",TRUE)</f>
        <v>46077.85</v>
      </c>
      <c r="H70" s="47" cm="1">
        <f t="array" aca="1" ref="H70" ca="1">_FV(A70,"52 week high",TRUE)</f>
        <v>54467.35</v>
      </c>
      <c r="I70" s="53">
        <f t="shared" ca="1" si="6"/>
        <v>5.3288805128209837</v>
      </c>
      <c r="J70" s="51" t="e" vm="69">
        <f t="shared" ca="1" si="7"/>
        <v>#VALUE!</v>
      </c>
      <c r="K70" s="29" t="e" cm="1" vm="70">
        <f t="array" ref="K70">_FV(A70,"Market cap",TRUE)/10000000</f>
        <v>#VALUE!</v>
      </c>
      <c r="L70" s="29" t="e" vm="69">
        <f t="shared" si="8"/>
        <v>#VALUE!</v>
      </c>
      <c r="M70" s="29" t="e" cm="1" vm="33">
        <f t="array" ref="M70">_FV(A70,"Industry")</f>
        <v>#VALUE!</v>
      </c>
    </row>
    <row r="71" spans="1:16" x14ac:dyDescent="0.3">
      <c r="A71" s="45" t="e" vm="73">
        <v>#VALUE!</v>
      </c>
      <c r="B71" s="42" cm="1">
        <f t="array" aca="1" ref="B71" ca="1">_FV(A71,"Change (%)",TRUE)</f>
        <v>-1.7635000000000001E-2</v>
      </c>
      <c r="C71" s="46" cm="1">
        <f t="array" aca="1" ref="C71" ca="1">_FV(A71,"Previous close",TRUE)</f>
        <v>37548.300000000003</v>
      </c>
      <c r="D71" s="46" cm="1">
        <f t="array" aca="1" ref="D71" ca="1">_FV(A71,"Price")</f>
        <v>36886.15</v>
      </c>
      <c r="E71" s="46" cm="1">
        <f t="array" aca="1" ref="E71" ca="1">_FV(A71,"Low")</f>
        <v>36767.25</v>
      </c>
      <c r="F71" s="46" cm="1">
        <f t="array" aca="1" ref="F71" ca="1">_FV(A71,"High")</f>
        <v>37540.800000000003</v>
      </c>
      <c r="G71" s="46" cm="1">
        <f t="array" aca="1" ref="G71" ca="1">_FV(A71,"52 week low",TRUE)</f>
        <v>31320.15</v>
      </c>
      <c r="H71" s="47" cm="1">
        <f t="array" aca="1" ref="H71" ca="1">_FV(A71,"52 week high",TRUE)</f>
        <v>46088.9</v>
      </c>
      <c r="I71" s="53">
        <f t="shared" ca="1" si="6"/>
        <v>19.967389111044092</v>
      </c>
      <c r="J71" s="51" t="e" vm="69">
        <f t="shared" ca="1" si="7"/>
        <v>#VALUE!</v>
      </c>
      <c r="K71" s="29" t="e" cm="1" vm="70">
        <f t="array" ref="K71">_FV(A71,"Market cap",TRUE)/10000000</f>
        <v>#VALUE!</v>
      </c>
      <c r="L71" s="29" t="e" vm="69">
        <f t="shared" si="8"/>
        <v>#VALUE!</v>
      </c>
      <c r="M71" s="29" t="e" cm="1" vm="33">
        <f t="array" ref="M71">_FV(A71,"Industry")</f>
        <v>#VALUE!</v>
      </c>
    </row>
    <row r="72" spans="1:16" x14ac:dyDescent="0.3">
      <c r="A72" s="45" t="e" vm="74">
        <v>#VALUE!</v>
      </c>
      <c r="B72" s="42" cm="1">
        <f t="array" aca="1" ref="B72" ca="1">_FV(A72,"Change (%)",TRUE)</f>
        <v>-6.2949999999999994E-3</v>
      </c>
      <c r="C72" s="46" cm="1">
        <f t="array" aca="1" ref="C72" ca="1">_FV(A72,"Previous close",TRUE)</f>
        <v>63442.55</v>
      </c>
      <c r="D72" s="46" cm="1">
        <f t="array" aca="1" ref="D72" ca="1">_FV(A72,"Price")</f>
        <v>63043.199999999997</v>
      </c>
      <c r="E72" s="46" cm="1">
        <f t="array" aca="1" ref="E72" ca="1">_FV(A72,"Low")</f>
        <v>62917.75</v>
      </c>
      <c r="F72" s="46" cm="1">
        <f t="array" aca="1" ref="F72" ca="1">_FV(A72,"High")</f>
        <v>63916.9</v>
      </c>
      <c r="G72" s="46" cm="1">
        <f t="array" aca="1" ref="G72" ca="1">_FV(A72,"52 week low",TRUE)</f>
        <v>56192.45</v>
      </c>
      <c r="H72" s="47" cm="1">
        <f t="array" aca="1" ref="H72" ca="1">_FV(A72,"52 week high",TRUE)</f>
        <v>77918</v>
      </c>
      <c r="I72" s="53">
        <f t="shared" ca="1" si="6"/>
        <v>19.090325727046384</v>
      </c>
      <c r="J72" s="51" t="e" vm="69">
        <f t="shared" ca="1" si="7"/>
        <v>#VALUE!</v>
      </c>
      <c r="K72" s="29" t="e" cm="1" vm="70">
        <f t="array" ref="K72">_FV(A72,"Market cap",TRUE)/10000000</f>
        <v>#VALUE!</v>
      </c>
      <c r="L72" s="29" t="e" vm="69">
        <f t="shared" si="8"/>
        <v>#VALUE!</v>
      </c>
      <c r="M72" s="29" t="e" cm="1" vm="33">
        <f t="array" ref="M72">_FV(A72,"Industry")</f>
        <v>#VALUE!</v>
      </c>
    </row>
    <row r="73" spans="1:16" x14ac:dyDescent="0.3">
      <c r="A73" s="45" t="e" vm="75">
        <v>#VALUE!</v>
      </c>
      <c r="B73" s="42" cm="1">
        <f t="array" aca="1" ref="B73" ca="1">_FV(A73,"Change (%)",TRUE)</f>
        <v>4.8780000000000004E-3</v>
      </c>
      <c r="C73" s="46" cm="1">
        <f t="array" aca="1" ref="C73" ca="1">_FV(A73,"Previous close",TRUE)</f>
        <v>73.8</v>
      </c>
      <c r="D73" s="46" cm="1">
        <f t="array" aca="1" ref="D73" ca="1">_FV(A73,"Price")</f>
        <v>74.16</v>
      </c>
      <c r="E73" s="46" cm="1">
        <f t="array" aca="1" ref="E73" ca="1">_FV(A73,"Low")</f>
        <v>73.63</v>
      </c>
      <c r="F73" s="46" cm="1">
        <f t="array" aca="1" ref="F73" ca="1">_FV(A73,"High")</f>
        <v>74.8</v>
      </c>
      <c r="G73" s="46" cm="1">
        <f t="array" aca="1" ref="G73" ca="1">_FV(A73,"52 week low",TRUE)</f>
        <v>55.9</v>
      </c>
      <c r="H73" s="47" cm="1">
        <f t="array" aca="1" ref="H73" ca="1">_FV(A73,"52 week high",TRUE)</f>
        <v>75.180000000000007</v>
      </c>
      <c r="I73" s="53">
        <f t="shared" ca="1" si="6"/>
        <v>1.3567438148443869</v>
      </c>
      <c r="J73" s="51" t="str">
        <f t="shared" ca="1" si="7"/>
        <v>WATCH</v>
      </c>
      <c r="K73" s="29" cm="1">
        <f t="array" aca="1" ref="K73" ca="1">_FV(A73,"Market cap",TRUE)/10000000</f>
        <v>18779.609400000001</v>
      </c>
      <c r="L73" s="30" t="str">
        <f t="shared" ca="1" si="8"/>
        <v>MC</v>
      </c>
      <c r="M73" s="48" t="e" cm="1" vm="33">
        <f t="array" ref="M73">_FV(A73,"Industry")</f>
        <v>#VALUE!</v>
      </c>
    </row>
    <row r="74" spans="1:16" x14ac:dyDescent="0.3">
      <c r="A74" s="45" t="e" vm="76">
        <v>#VALUE!</v>
      </c>
      <c r="B74" s="42" cm="1">
        <f t="array" aca="1" ref="B74" ca="1">_FV(A74,"Change (%)",TRUE)</f>
        <v>-7.4860000000000005E-3</v>
      </c>
      <c r="C74" s="46" cm="1">
        <f t="array" aca="1" ref="C74" ca="1">_FV(A74,"Previous close",TRUE)</f>
        <v>176.33</v>
      </c>
      <c r="D74" s="46" cm="1">
        <f t="array" aca="1" ref="D74" ca="1">_FV(A74,"Price")</f>
        <v>175.01</v>
      </c>
      <c r="E74" s="46" cm="1">
        <f t="array" aca="1" ref="E74" ca="1">_FV(A74,"Low")</f>
        <v>174.7</v>
      </c>
      <c r="F74" s="46" cm="1">
        <f t="array" aca="1" ref="F74" ca="1">_FV(A74,"High")</f>
        <v>183.8</v>
      </c>
      <c r="G74" s="46" cm="1">
        <f t="array" aca="1" ref="G74" ca="1">_FV(A74,"52 week low",TRUE)</f>
        <v>163.81</v>
      </c>
      <c r="H74" s="47" cm="1">
        <f t="array" aca="1" ref="H74" ca="1">_FV(A74,"52 week high",TRUE)</f>
        <v>336</v>
      </c>
      <c r="I74" s="53">
        <f t="shared" ca="1" si="6"/>
        <v>47.913690476190474</v>
      </c>
      <c r="J74" s="51" t="str">
        <f t="shared" ca="1" si="7"/>
        <v>WATCH</v>
      </c>
      <c r="K74" s="29" cm="1">
        <f t="array" aca="1" ref="K74" ca="1">_FV(A74,"Market cap",TRUE)/10000000</f>
        <v>2923.1030000000001</v>
      </c>
      <c r="L74" s="30" t="str">
        <f t="shared" ca="1" si="8"/>
        <v>SC</v>
      </c>
      <c r="M74" s="49" t="str" cm="1">
        <f t="array" aca="1" ref="M74" ca="1">_FV(A74,"Instrument type",TRUE)</f>
        <v>Stock</v>
      </c>
    </row>
    <row r="75" spans="1:16" x14ac:dyDescent="0.3">
      <c r="A75" s="45" t="e" vm="77">
        <v>#VALUE!</v>
      </c>
      <c r="B75" s="42" cm="1">
        <f t="array" aca="1" ref="B75" ca="1">_FV(A75,"Change (%)",TRUE)</f>
        <v>-3.2896999999999996E-2</v>
      </c>
      <c r="C75" s="46" cm="1">
        <f t="array" aca="1" ref="C75" ca="1">_FV(A75,"Previous close",TRUE)</f>
        <v>810.1</v>
      </c>
      <c r="D75" s="46" cm="1">
        <f t="array" aca="1" ref="D75" ca="1">_FV(A75,"Price")</f>
        <v>783.45</v>
      </c>
      <c r="E75" s="46" cm="1">
        <f t="array" aca="1" ref="E75" ca="1">_FV(A75,"Low")</f>
        <v>779.15</v>
      </c>
      <c r="F75" s="46" cm="1">
        <f t="array" aca="1" ref="F75" ca="1">_FV(A75,"High")</f>
        <v>816.65</v>
      </c>
      <c r="G75" s="46" cm="1">
        <f t="array" aca="1" ref="G75" ca="1">_FV(A75,"52 week low",TRUE)</f>
        <v>310</v>
      </c>
      <c r="H75" s="47" cm="1">
        <f t="array" aca="1" ref="H75" ca="1">_FV(A75,"52 week high",TRUE)</f>
        <v>1062.95</v>
      </c>
      <c r="I75" s="53">
        <f t="shared" ca="1" si="6"/>
        <v>26.294745754739168</v>
      </c>
      <c r="J75" s="51" t="str">
        <f t="shared" ca="1" si="7"/>
        <v>HMC BUY</v>
      </c>
      <c r="K75" s="29" cm="1">
        <f t="array" aca="1" ref="K75" ca="1">_FV(A75,"Market cap",TRUE)/10000000</f>
        <v>49972</v>
      </c>
      <c r="L75" s="30" t="str">
        <f t="shared" ca="1" si="8"/>
        <v>HMC</v>
      </c>
      <c r="M75" s="48" t="str" cm="1">
        <f t="array" aca="1" ref="M75" ca="1">_FV(A75,"Industry")</f>
        <v>Professional &amp; Commercial Services</v>
      </c>
    </row>
    <row r="76" spans="1:16" x14ac:dyDescent="0.3">
      <c r="A76" s="45" t="e" vm="78">
        <v>#VALUE!</v>
      </c>
      <c r="B76" s="42" cm="1">
        <f t="array" aca="1" ref="B76" ca="1">_FV(A76,"Change (%)",TRUE)</f>
        <v>-1.653E-2</v>
      </c>
      <c r="C76" s="46" cm="1">
        <f t="array" aca="1" ref="C76" ca="1">_FV(A76,"Previous close",TRUE)</f>
        <v>974</v>
      </c>
      <c r="D76" s="46" cm="1">
        <f t="array" aca="1" ref="D76" ca="1">_FV(A76,"Price")</f>
        <v>957.9</v>
      </c>
      <c r="E76" s="46" cm="1">
        <f t="array" aca="1" ref="E76" ca="1">_FV(A76,"Low")</f>
        <v>954.55</v>
      </c>
      <c r="F76" s="46" cm="1">
        <f t="array" aca="1" ref="F76" ca="1">_FV(A76,"High")</f>
        <v>1000.5</v>
      </c>
      <c r="G76" s="46" cm="1">
        <f t="array" aca="1" ref="G76" ca="1">_FV(A76,"52 week low",TRUE)</f>
        <v>610</v>
      </c>
      <c r="H76" s="47" cm="1">
        <f t="array" aca="1" ref="H76" ca="1">_FV(A76,"52 week high",TRUE)</f>
        <v>1592.7</v>
      </c>
      <c r="I76" s="53">
        <f t="shared" ca="1" si="6"/>
        <v>39.856846863816166</v>
      </c>
      <c r="J76" s="51" t="str">
        <f t="shared" ca="1" si="7"/>
        <v>WATCH</v>
      </c>
      <c r="K76" s="29" cm="1">
        <f t="array" aca="1" ref="K76" ca="1">_FV(A76,"Market cap",TRUE)/10000000</f>
        <v>3859.73</v>
      </c>
      <c r="L76" s="30" t="str">
        <f t="shared" ca="1" si="8"/>
        <v>SC</v>
      </c>
      <c r="M76" s="49" t="str" cm="1">
        <f t="array" aca="1" ref="M76" ca="1">_FV(A76,"Industry")</f>
        <v>Aerospace &amp; Defense</v>
      </c>
    </row>
    <row r="77" spans="1:16" x14ac:dyDescent="0.3">
      <c r="A77" s="45" t="e" vm="79">
        <v>#VALUE!</v>
      </c>
      <c r="B77" s="42" cm="1">
        <f t="array" aca="1" ref="B77" ca="1">_FV(A77,"Change (%)",TRUE)</f>
        <v>-1.5635E-2</v>
      </c>
      <c r="C77" s="46" cm="1">
        <f t="array" aca="1" ref="C77" ca="1">_FV(A77,"Previous close",TRUE)</f>
        <v>3482.65</v>
      </c>
      <c r="D77" s="46" cm="1">
        <f t="array" aca="1" ref="D77" ca="1">_FV(A77,"Price")</f>
        <v>3428.2</v>
      </c>
      <c r="E77" s="46" cm="1">
        <f t="array" aca="1" ref="E77" ca="1">_FV(A77,"Low")</f>
        <v>3408.2</v>
      </c>
      <c r="F77" s="46" cm="1">
        <f t="array" aca="1" ref="F77" ca="1">_FV(A77,"High")</f>
        <v>3523.95</v>
      </c>
      <c r="G77" s="46" cm="1">
        <f t="array" aca="1" ref="G77" ca="1">_FV(A77,"52 week low",TRUE)</f>
        <v>2951.1</v>
      </c>
      <c r="H77" s="47" cm="1">
        <f t="array" aca="1" ref="H77" ca="1">_FV(A77,"52 week high",TRUE)</f>
        <v>4804.05</v>
      </c>
      <c r="I77" s="53">
        <f t="shared" ca="1" si="6"/>
        <v>28.639377192160786</v>
      </c>
      <c r="J77" s="51" t="str">
        <f t="shared" ca="1" si="7"/>
        <v>HMC BUY</v>
      </c>
      <c r="K77" s="29" cm="1">
        <f t="array" aca="1" ref="K77" ca="1">_FV(A77,"Market cap",TRUE)/10000000</f>
        <v>52006.9</v>
      </c>
      <c r="L77" s="30" t="str">
        <f t="shared" ca="1" si="8"/>
        <v>HMC</v>
      </c>
      <c r="M77" s="48" t="str" cm="1">
        <f t="array" aca="1" ref="M77" ca="1">_FV(A77,"Industry")</f>
        <v>Chemicals</v>
      </c>
    </row>
    <row r="78" spans="1:16" x14ac:dyDescent="0.3">
      <c r="A78" s="45" t="e" vm="80">
        <v>#VALUE!</v>
      </c>
      <c r="B78" s="42" cm="1">
        <f t="array" aca="1" ref="B78" ca="1">_FV(A78,"Change (%)",TRUE)</f>
        <v>-1.315E-2</v>
      </c>
      <c r="C78" s="46" cm="1">
        <f t="array" aca="1" ref="C78" ca="1">_FV(A78,"Previous close",TRUE)</f>
        <v>5216.55</v>
      </c>
      <c r="D78" s="46" cm="1">
        <f t="array" aca="1" ref="D78" ca="1">_FV(A78,"Price")</f>
        <v>5147.95</v>
      </c>
      <c r="E78" s="46" cm="1">
        <f t="array" aca="1" ref="E78" ca="1">_FV(A78,"Low")</f>
        <v>5107.55</v>
      </c>
      <c r="F78" s="46" cm="1">
        <f t="array" aca="1" ref="F78" ca="1">_FV(A78,"High")</f>
        <v>5258</v>
      </c>
      <c r="G78" s="46" cm="1">
        <f t="array" aca="1" ref="G78" ca="1">_FV(A78,"52 week low",TRUE)</f>
        <v>4555</v>
      </c>
      <c r="H78" s="47" cm="1">
        <f t="array" aca="1" ref="H78" ca="1">_FV(A78,"52 week high",TRUE)</f>
        <v>7605</v>
      </c>
      <c r="I78" s="53">
        <f t="shared" ca="1" si="6"/>
        <v>32.308349769888238</v>
      </c>
      <c r="J78" s="51" t="str">
        <f t="shared" ca="1" si="7"/>
        <v>SURE HMC BUY</v>
      </c>
      <c r="K78" s="29" cm="1">
        <f t="array" aca="1" ref="K78" ca="1">_FV(A78,"Market cap",TRUE)/10000000</f>
        <v>77438.5</v>
      </c>
      <c r="L78" s="30" t="str">
        <f t="shared" ca="1" si="8"/>
        <v>HMC</v>
      </c>
      <c r="M78" s="48" t="str" cm="1">
        <f t="array" aca="1" ref="M78" ca="1">_FV(A78,"Industry")</f>
        <v>Machinery, Equipment &amp; Components</v>
      </c>
    </row>
    <row r="79" spans="1:16" x14ac:dyDescent="0.3">
      <c r="A79" s="45" t="e" vm="81">
        <v>#VALUE!</v>
      </c>
      <c r="B79" s="42" cm="1">
        <f t="array" aca="1" ref="B79" ca="1">_FV(A79,"Change (%)",TRUE)</f>
        <v>-3.2354000000000001E-2</v>
      </c>
      <c r="C79" s="46" cm="1">
        <f t="array" aca="1" ref="C79" ca="1">_FV(A79,"Previous close",TRUE)</f>
        <v>253.45</v>
      </c>
      <c r="D79" s="46" cm="1">
        <f t="array" aca="1" ref="D79" ca="1">_FV(A79,"Price")</f>
        <v>245.25</v>
      </c>
      <c r="E79" s="46" cm="1">
        <f t="array" aca="1" ref="E79" ca="1">_FV(A79,"Low")</f>
        <v>243</v>
      </c>
      <c r="F79" s="46" cm="1">
        <f t="array" aca="1" ref="F79" ca="1">_FV(A79,"High")</f>
        <v>257.85000000000002</v>
      </c>
      <c r="G79" s="46" cm="1">
        <f t="array" aca="1" ref="G79" ca="1">_FV(A79,"52 week low",TRUE)</f>
        <v>237.85</v>
      </c>
      <c r="H79" s="47" cm="1">
        <f t="array" aca="1" ref="H79" ca="1">_FV(A79,"52 week high",TRUE)</f>
        <v>720.8</v>
      </c>
      <c r="I79" s="53">
        <f t="shared" ca="1" si="6"/>
        <v>65.975305216426193</v>
      </c>
      <c r="J79" s="51" t="str">
        <f t="shared" ca="1" si="7"/>
        <v>SC BUY</v>
      </c>
      <c r="K79" s="29" cm="1">
        <f t="array" aca="1" ref="K79" ca="1">_FV(A79,"Market cap",TRUE)/10000000</f>
        <v>2711.511</v>
      </c>
      <c r="L79" s="30" t="str">
        <f t="shared" ca="1" si="8"/>
        <v>SC</v>
      </c>
      <c r="M79" s="49" t="str" cm="1">
        <f t="array" aca="1" ref="M79" ca="1">_FV(A79,"Industry")</f>
        <v>Homebuilding &amp; Construction Supplies</v>
      </c>
    </row>
    <row r="80" spans="1:16" x14ac:dyDescent="0.3">
      <c r="A80" s="45" t="e" vm="82">
        <v>#VALUE!</v>
      </c>
      <c r="B80" s="42" cm="1">
        <f t="array" aca="1" ref="B80" ca="1">_FV(A80,"Change (%)",TRUE)</f>
        <v>-7.8949999999999992E-3</v>
      </c>
      <c r="C80" s="46" cm="1">
        <f t="array" aca="1" ref="C80" ca="1">_FV(A80,"Previous close",TRUE)</f>
        <v>354.65</v>
      </c>
      <c r="D80" s="46" cm="1">
        <f t="array" aca="1" ref="D80" ca="1">_FV(A80,"Price")</f>
        <v>351.85</v>
      </c>
      <c r="E80" s="46" cm="1">
        <f t="array" aca="1" ref="E80" ca="1">_FV(A80,"Low")</f>
        <v>350.5</v>
      </c>
      <c r="F80" s="46" cm="1">
        <f t="array" aca="1" ref="F80" ca="1">_FV(A80,"High")</f>
        <v>367.2</v>
      </c>
      <c r="G80" s="46" cm="1">
        <f t="array" aca="1" ref="G80" ca="1">_FV(A80,"52 week low",TRUE)</f>
        <v>245</v>
      </c>
      <c r="H80" s="47" cm="1">
        <f t="array" aca="1" ref="H80" ca="1">_FV(A80,"52 week high",TRUE)</f>
        <v>647</v>
      </c>
      <c r="I80" s="53">
        <f t="shared" ca="1" si="6"/>
        <v>45.618238021638327</v>
      </c>
      <c r="J80" s="51" t="str">
        <f t="shared" ca="1" si="7"/>
        <v>SURE HMC BUY</v>
      </c>
      <c r="K80" s="29" cm="1">
        <f t="array" aca="1" ref="K80" ca="1">_FV(A80,"Market cap",TRUE)/10000000</f>
        <v>73361.429999999993</v>
      </c>
      <c r="L80" s="30" t="str">
        <f t="shared" ca="1" si="8"/>
        <v>HMC</v>
      </c>
      <c r="M80" s="49" t="str" cm="1">
        <f t="array" aca="1" ref="M80" ca="1">_FV(A80,"Industry")</f>
        <v>Construction &amp; Engineering</v>
      </c>
    </row>
    <row r="81" spans="1:15" x14ac:dyDescent="0.3">
      <c r="A81" s="45" t="e" vm="83">
        <v>#VALUE!</v>
      </c>
      <c r="B81" s="42" cm="1">
        <f t="array" aca="1" ref="B81" ca="1">_FV(A81,"Change (%)",TRUE)</f>
        <v>-2.66E-3</v>
      </c>
      <c r="C81" s="46" cm="1">
        <f t="array" aca="1" ref="C81" ca="1">_FV(A81,"Previous close",TRUE)</f>
        <v>1278.4000000000001</v>
      </c>
      <c r="D81" s="46" cm="1">
        <f t="array" aca="1" ref="D81" ca="1">_FV(A81,"Price")</f>
        <v>1275</v>
      </c>
      <c r="E81" s="46" cm="1">
        <f t="array" aca="1" ref="E81" ca="1">_FV(A81,"Low")</f>
        <v>1269.05</v>
      </c>
      <c r="F81" s="46" cm="1">
        <f t="array" aca="1" ref="F81" ca="1">_FV(A81,"High")</f>
        <v>1295.7</v>
      </c>
      <c r="G81" s="46" cm="1">
        <f t="array" aca="1" ref="G81" ca="1">_FV(A81,"52 week low",TRUE)</f>
        <v>1156</v>
      </c>
      <c r="H81" s="47" cm="1">
        <f t="array" aca="1" ref="H81" ca="1">_FV(A81,"52 week high",TRUE)</f>
        <v>1608.95</v>
      </c>
      <c r="I81" s="53">
        <f t="shared" ca="1" si="6"/>
        <v>20.755772398147865</v>
      </c>
      <c r="J81" s="51" t="str">
        <f t="shared" ca="1" si="7"/>
        <v>SURE HLC BUY</v>
      </c>
      <c r="K81" s="29" cm="1">
        <f t="array" aca="1" ref="K81" ca="1">_FV(A81,"Market cap",TRUE)/10000000</f>
        <v>1725513</v>
      </c>
      <c r="L81" s="30" t="str">
        <f t="shared" ca="1" si="8"/>
        <v>HLC</v>
      </c>
      <c r="M81" s="49" t="str" cm="1">
        <f t="array" aca="1" ref="M81" ca="1">_FV(A81,"Industry")</f>
        <v>Oil &amp; Gas</v>
      </c>
    </row>
    <row r="82" spans="1:15" x14ac:dyDescent="0.3">
      <c r="A82" s="45" t="e" vm="84">
        <v>#VALUE!</v>
      </c>
      <c r="B82" s="42" cm="1">
        <f t="array" aca="1" ref="B82" ca="1">_FV(A82,"Change (%)",TRUE)</f>
        <v>-2.0833000000000001E-2</v>
      </c>
      <c r="C82" s="46" cm="1">
        <f t="array" aca="1" ref="C82" ca="1">_FV(A82,"Previous close",TRUE)</f>
        <v>2.4</v>
      </c>
      <c r="D82" s="46" cm="1">
        <f t="array" aca="1" ref="D82" ca="1">_FV(A82,"Price")</f>
        <v>2.35</v>
      </c>
      <c r="E82" s="46" cm="1">
        <f t="array" aca="1" ref="E82" ca="1">_FV(A82,"Low")</f>
        <v>2.35</v>
      </c>
      <c r="F82" s="46" cm="1">
        <f t="array" aca="1" ref="F82" ca="1">_FV(A82,"High")</f>
        <v>2.35</v>
      </c>
      <c r="G82" s="46" cm="1">
        <f t="array" aca="1" ref="G82" ca="1">_FV(A82,"52 week low",TRUE)</f>
        <v>2.35</v>
      </c>
      <c r="H82" s="47" cm="1">
        <f t="array" aca="1" ref="H82" ca="1">_FV(A82,"52 week high",TRUE)</f>
        <v>10.3</v>
      </c>
      <c r="I82" s="53">
        <f t="shared" ca="1" si="6"/>
        <v>77.184466019417485</v>
      </c>
      <c r="J82" s="51" t="str">
        <f t="shared" ca="1" si="7"/>
        <v>VSC BUY</v>
      </c>
      <c r="K82" s="29" cm="1">
        <f t="array" aca="1" ref="K82" ca="1">_FV(A82,"Market cap",TRUE)/10000000</f>
        <v>368.42559999999997</v>
      </c>
      <c r="L82" s="30" t="str">
        <f t="shared" ca="1" si="8"/>
        <v>VSC</v>
      </c>
      <c r="M82" s="48" t="str" cm="1">
        <f t="array" aca="1" ref="M82" ca="1">_FV(A82,"Industry")</f>
        <v>Food &amp; Drug Retailing</v>
      </c>
    </row>
    <row r="83" spans="1:15" x14ac:dyDescent="0.3">
      <c r="A83" s="45" t="e" vm="85">
        <v>#VALUE!</v>
      </c>
      <c r="B83" s="42" cm="1">
        <f t="array" aca="1" ref="B83" ca="1">_FV(A83,"Change (%)",TRUE)</f>
        <v>-7.2019999999999992E-3</v>
      </c>
      <c r="C83" s="46" cm="1">
        <f t="array" aca="1" ref="C83" ca="1">_FV(A83,"Previous close",TRUE)</f>
        <v>131.91</v>
      </c>
      <c r="D83" s="46" cm="1">
        <f t="array" aca="1" ref="D83" ca="1">_FV(A83,"Price")</f>
        <v>130.96</v>
      </c>
      <c r="E83" s="46" cm="1">
        <f t="array" aca="1" ref="E83" ca="1">_FV(A83,"Low")</f>
        <v>130.54</v>
      </c>
      <c r="F83" s="46" cm="1">
        <f t="array" aca="1" ref="F83" ca="1">_FV(A83,"High")</f>
        <v>137.18</v>
      </c>
      <c r="G83" s="46" cm="1">
        <f t="array" aca="1" ref="G83" ca="1">_FV(A83,"52 week low",TRUE)</f>
        <v>114.3</v>
      </c>
      <c r="H83" s="47" cm="1">
        <f t="array" aca="1" ref="H83" ca="1">_FV(A83,"52 week high",TRUE)</f>
        <v>216.99</v>
      </c>
      <c r="I83" s="53">
        <f t="shared" ca="1" si="6"/>
        <v>39.646988340476518</v>
      </c>
      <c r="J83" s="51" t="str">
        <f t="shared" ca="1" si="7"/>
        <v>SURE HMC BUY</v>
      </c>
      <c r="K83" s="29" cm="1">
        <f t="array" aca="1" ref="K83" ca="1">_FV(A83,"Market cap",TRUE)/10000000</f>
        <v>92147.32</v>
      </c>
      <c r="L83" s="30" t="str">
        <f t="shared" ca="1" si="8"/>
        <v>HMC</v>
      </c>
      <c r="M83" s="49" t="str" cm="1">
        <f t="array" aca="1" ref="M83" ca="1">_FV(A83,"Industry")</f>
        <v>Automobiles &amp; Auto Parts</v>
      </c>
    </row>
    <row r="84" spans="1:15" x14ac:dyDescent="0.3">
      <c r="A84" s="45" t="e" vm="86">
        <v>#VALUE!</v>
      </c>
      <c r="B84" s="42" cm="1">
        <f t="array" aca="1" ref="B84" ca="1">_FV(A84,"Change (%)",TRUE)</f>
        <v>1.2177E-2</v>
      </c>
      <c r="C84" s="46" cm="1">
        <f t="array" aca="1" ref="C84" ca="1">_FV(A84,"Previous close",TRUE)</f>
        <v>870.5</v>
      </c>
      <c r="D84" s="46" cm="1">
        <f t="array" aca="1" ref="D84" ca="1">_FV(A84,"Price")</f>
        <v>881.1</v>
      </c>
      <c r="E84" s="46" cm="1">
        <f t="array" aca="1" ref="E84" ca="1">_FV(A84,"Low")</f>
        <v>830</v>
      </c>
      <c r="F84" s="46" cm="1">
        <f t="array" aca="1" ref="F84" ca="1">_FV(A84,"High")</f>
        <v>884.5</v>
      </c>
      <c r="G84" s="46" cm="1">
        <f t="array" aca="1" ref="G84" ca="1">_FV(A84,"52 week low",TRUE)</f>
        <v>647.95000000000005</v>
      </c>
      <c r="H84" s="47" cm="1">
        <f t="array" aca="1" ref="H84" ca="1">_FV(A84,"52 week high",TRUE)</f>
        <v>884.5</v>
      </c>
      <c r="I84" s="53">
        <f t="shared" ca="1" si="6"/>
        <v>0.38439796495194767</v>
      </c>
      <c r="J84" s="51" t="str">
        <f t="shared" ca="1" si="7"/>
        <v>WATCH</v>
      </c>
      <c r="K84" s="29" cm="1">
        <f t="array" aca="1" ref="K84" ca="1">_FV(A84,"Market cap",TRUE)/10000000</f>
        <v>83824.06</v>
      </c>
      <c r="L84" s="30" t="str">
        <f t="shared" ca="1" si="8"/>
        <v>HMC</v>
      </c>
      <c r="M84" s="49" t="str" cm="1">
        <f t="array" aca="1" ref="M84" ca="1">_FV(A84,"Industry")</f>
        <v>Banking Services</v>
      </c>
    </row>
    <row r="85" spans="1:15" x14ac:dyDescent="0.3">
      <c r="A85" s="45" t="e" vm="87">
        <v>#VALUE!</v>
      </c>
      <c r="B85" s="42" cm="1">
        <f t="array" aca="1" ref="B85" ca="1">_FV(A85,"Change (%)",TRUE)</f>
        <v>-7.6119999999999996E-4</v>
      </c>
      <c r="C85" s="46" cm="1">
        <f t="array" aca="1" ref="C85" ca="1">_FV(A85,"Previous close",TRUE)</f>
        <v>853.95</v>
      </c>
      <c r="D85" s="46" cm="1">
        <f t="array" aca="1" ref="D85" ca="1">_FV(A85,"Price")</f>
        <v>853.3</v>
      </c>
      <c r="E85" s="46" cm="1">
        <f t="array" aca="1" ref="E85" ca="1">_FV(A85,"Low")</f>
        <v>845.05</v>
      </c>
      <c r="F85" s="46" cm="1">
        <f t="array" aca="1" ref="F85" ca="1">_FV(A85,"High")</f>
        <v>873.05</v>
      </c>
      <c r="G85" s="46" cm="1">
        <f t="array" aca="1" ref="G85" ca="1">_FV(A85,"52 week low",TRUE)</f>
        <v>524.20000000000005</v>
      </c>
      <c r="H85" s="47" cm="1">
        <f t="array" aca="1" ref="H85" ca="1">_FV(A85,"52 week high",TRUE)</f>
        <v>956.9</v>
      </c>
      <c r="I85" s="53">
        <f t="shared" ca="1" si="6"/>
        <v>10.826627651792247</v>
      </c>
      <c r="J85" s="51" t="str">
        <f t="shared" ca="1" si="7"/>
        <v>WATCH</v>
      </c>
      <c r="K85" s="29" cm="1">
        <f t="array" aca="1" ref="K85" ca="1">_FV(A85,"Market cap",TRUE)/10000000</f>
        <v>23725.03</v>
      </c>
      <c r="L85" s="30" t="str">
        <f t="shared" ca="1" si="8"/>
        <v>MC</v>
      </c>
      <c r="M85" s="48" t="str" cm="1">
        <f t="array" aca="1" ref="M85" ca="1">_FV(A85,"Industry")</f>
        <v>Metals &amp; Mining</v>
      </c>
    </row>
    <row r="86" spans="1:15" x14ac:dyDescent="0.3">
      <c r="A86" s="45" t="e" vm="88">
        <v>#VALUE!</v>
      </c>
      <c r="B86" s="42" cm="1">
        <f t="array" aca="1" ref="B86" ca="1">_FV(A86,"Change (%)",TRUE)</f>
        <v>2.8248000000000002E-2</v>
      </c>
      <c r="C86" s="46" cm="1">
        <f t="array" aca="1" ref="C86" ca="1">_FV(A86,"Previous close",TRUE)</f>
        <v>10935.1</v>
      </c>
      <c r="D86" s="46" cm="1">
        <f t="array" aca="1" ref="D86" ca="1">_FV(A86,"Price")</f>
        <v>11244</v>
      </c>
      <c r="E86" s="46" cm="1">
        <f t="array" aca="1" ref="E86" ca="1">_FV(A86,"Low")</f>
        <v>10949.95</v>
      </c>
      <c r="F86" s="46" cm="1">
        <f t="array" aca="1" ref="F86" ca="1">_FV(A86,"High")</f>
        <v>11285</v>
      </c>
      <c r="G86" s="46" cm="1">
        <f t="array" aca="1" ref="G86" ca="1">_FV(A86,"52 week low",TRUE)</f>
        <v>7888.25</v>
      </c>
      <c r="H86" s="47" cm="1">
        <f t="array" aca="1" ref="H86" ca="1">_FV(A86,"52 week high",TRUE)</f>
        <v>13298</v>
      </c>
      <c r="I86" s="53">
        <f t="shared" ca="1" si="6"/>
        <v>15.445931719055498</v>
      </c>
      <c r="J86" s="51" t="str">
        <f t="shared" ca="1" si="7"/>
        <v>LC BUY</v>
      </c>
      <c r="K86" s="29" cm="1">
        <f t="array" aca="1" ref="K86" ca="1">_FV(A86,"Market cap",TRUE)/10000000</f>
        <v>101747</v>
      </c>
      <c r="L86" s="30" t="str">
        <f t="shared" ca="1" si="8"/>
        <v>LC</v>
      </c>
      <c r="M86" s="48" t="str" cm="1">
        <f t="array" aca="1" ref="M86" ca="1">_FV(A86,"Industry")</f>
        <v>Chemicals</v>
      </c>
    </row>
    <row r="87" spans="1:15" x14ac:dyDescent="0.3">
      <c r="A87" s="45" t="e" vm="89">
        <v>#VALUE!</v>
      </c>
      <c r="B87" s="42" cm="1">
        <f t="array" aca="1" ref="B87" ca="1">_FV(A87,"Change (%)",TRUE)</f>
        <v>-2.4779999999999997E-3</v>
      </c>
      <c r="C87" s="46" cm="1">
        <f t="array" aca="1" ref="C87" ca="1">_FV(A87,"Previous close",TRUE)</f>
        <v>2946.45</v>
      </c>
      <c r="D87" s="46" cm="1">
        <f t="array" aca="1" ref="D87" ca="1">_FV(A87,"Price")</f>
        <v>2939.15</v>
      </c>
      <c r="E87" s="46" cm="1">
        <f t="array" aca="1" ref="E87" ca="1">_FV(A87,"Low")</f>
        <v>2931.5</v>
      </c>
      <c r="F87" s="46" cm="1">
        <f t="array" aca="1" ref="F87" ca="1">_FV(A87,"High")</f>
        <v>2990.1</v>
      </c>
      <c r="G87" s="46" cm="1">
        <f t="array" aca="1" ref="G87" ca="1">_FV(A87,"52 week low",TRUE)</f>
        <v>2089.1</v>
      </c>
      <c r="H87" s="47" cm="1">
        <f t="array" aca="1" ref="H87" ca="1">_FV(A87,"52 week high",TRUE)</f>
        <v>3054.9</v>
      </c>
      <c r="I87" s="53">
        <f t="shared" ca="1" si="6"/>
        <v>3.7889947297783886</v>
      </c>
      <c r="J87" s="51" t="str">
        <f t="shared" ca="1" si="7"/>
        <v>WATCH</v>
      </c>
      <c r="K87" s="29" cm="1">
        <f t="array" aca="1" ref="K87" ca="1">_FV(A87,"Market cap",TRUE)/10000000</f>
        <v>87123.7</v>
      </c>
      <c r="L87" s="30" t="str">
        <f t="shared" ca="1" si="8"/>
        <v>HMC</v>
      </c>
      <c r="M87" s="49" t="str" cm="1">
        <f t="array" aca="1" ref="M87" ca="1">_FV(A87,"Industry")</f>
        <v>Chemicals</v>
      </c>
    </row>
    <row r="88" spans="1:15" x14ac:dyDescent="0.3">
      <c r="A88" s="45" t="e" vm="90">
        <v>#VALUE!</v>
      </c>
      <c r="B88" s="42" cm="1">
        <f t="array" aca="1" ref="B88" ca="1">_FV(A88,"Change (%)",TRUE)</f>
        <v>-1.036E-3</v>
      </c>
      <c r="C88" s="46" cm="1">
        <f t="array" aca="1" ref="C88" ca="1">_FV(A88,"Previous close",TRUE)</f>
        <v>772.3</v>
      </c>
      <c r="D88" s="46" cm="1">
        <f t="array" aca="1" ref="D88" ca="1">_FV(A88,"Price")</f>
        <v>771.5</v>
      </c>
      <c r="E88" s="46" cm="1">
        <f t="array" aca="1" ref="E88" ca="1">_FV(A88,"Low")</f>
        <v>767</v>
      </c>
      <c r="F88" s="46" cm="1">
        <f t="array" aca="1" ref="F88" ca="1">_FV(A88,"High")</f>
        <v>778.6</v>
      </c>
      <c r="G88" s="46" cm="1">
        <f t="array" aca="1" ref="G88" ca="1">_FV(A88,"52 week low",TRUE)</f>
        <v>680</v>
      </c>
      <c r="H88" s="47" cm="1">
        <f t="array" aca="1" ref="H88" ca="1">_FV(A88,"52 week high",TRUE)</f>
        <v>912</v>
      </c>
      <c r="I88" s="53">
        <f t="shared" ca="1" si="6"/>
        <v>15.405701754385966</v>
      </c>
      <c r="J88" s="51" t="str">
        <f t="shared" ca="1" si="7"/>
        <v>SURE HLC BUY</v>
      </c>
      <c r="K88" s="29" cm="1">
        <f t="array" aca="1" ref="K88" ca="1">_FV(A88,"Market cap",TRUE)/10000000</f>
        <v>688534.5</v>
      </c>
      <c r="L88" s="30" t="str">
        <f t="shared" ca="1" si="8"/>
        <v>HLC</v>
      </c>
      <c r="M88" s="48" t="str" cm="1">
        <f t="array" aca="1" ref="M88" ca="1">_FV(A88,"Industry")</f>
        <v>Banking Services</v>
      </c>
    </row>
    <row r="89" spans="1:15" x14ac:dyDescent="0.3">
      <c r="A89" s="45" t="e" vm="91">
        <v>#VALUE!</v>
      </c>
      <c r="B89" s="42" cm="1">
        <f t="array" aca="1" ref="B89" ca="1">_FV(A89,"Change (%)",TRUE)</f>
        <v>-2.7230000000000001E-4</v>
      </c>
      <c r="C89" s="46" cm="1">
        <f t="array" aca="1" ref="C89" ca="1">_FV(A89,"Previous close",TRUE)</f>
        <v>734.35</v>
      </c>
      <c r="D89" s="46" cm="1">
        <f t="array" aca="1" ref="D89" ca="1">_FV(A89,"Price")</f>
        <v>734.15</v>
      </c>
      <c r="E89" s="46" cm="1">
        <f t="array" aca="1" ref="E89" ca="1">_FV(A89,"Low")</f>
        <v>725.55</v>
      </c>
      <c r="F89" s="46" cm="1">
        <f t="array" aca="1" ref="F89" ca="1">_FV(A89,"High")</f>
        <v>754.75</v>
      </c>
      <c r="G89" s="46" cm="1">
        <f t="array" aca="1" ref="G89" ca="1">_FV(A89,"52 week low",TRUE)</f>
        <v>330</v>
      </c>
      <c r="H89" s="47" cm="1">
        <f t="array" aca="1" ref="H89" ca="1">_FV(A89,"52 week high",TRUE)</f>
        <v>835.2</v>
      </c>
      <c r="I89" s="53">
        <f t="shared" ca="1" si="6"/>
        <v>12.098898467432958</v>
      </c>
      <c r="J89" s="51" t="str">
        <f t="shared" ca="1" si="7"/>
        <v>WATCH</v>
      </c>
      <c r="K89" s="29" cm="1">
        <f t="array" aca="1" ref="K89" ca="1">_FV(A89,"Market cap",TRUE)/10000000</f>
        <v>5908.6450000000004</v>
      </c>
      <c r="L89" s="30" t="str">
        <f t="shared" ca="1" si="8"/>
        <v>HSC</v>
      </c>
      <c r="M89" s="48" t="str" cm="1">
        <f t="array" aca="1" ref="M89" ca="1">_FV(A89,"Industry")</f>
        <v>Pharmaceuticals</v>
      </c>
    </row>
    <row r="90" spans="1:15" x14ac:dyDescent="0.3">
      <c r="A90" s="45" t="e" vm="92">
        <v>#VALUE!</v>
      </c>
      <c r="B90" s="42" cm="1">
        <f t="array" aca="1" ref="B90" ca="1">_FV(A90,"Change (%)",TRUE)</f>
        <v>2.017E-2</v>
      </c>
      <c r="C90" s="46" cm="1">
        <f t="array" aca="1" ref="C90" ca="1">_FV(A90,"Previous close",TRUE)</f>
        <v>847.8</v>
      </c>
      <c r="D90" s="46" cm="1">
        <f t="array" aca="1" ref="D90" ca="1">_FV(A90,"Price")</f>
        <v>864.9</v>
      </c>
      <c r="E90" s="46" cm="1">
        <f t="array" aca="1" ref="E90" ca="1">_FV(A90,"Low")</f>
        <v>849.5</v>
      </c>
      <c r="F90" s="46" cm="1">
        <f t="array" aca="1" ref="F90" ca="1">_FV(A90,"High")</f>
        <v>872.15</v>
      </c>
      <c r="G90" s="46" cm="1">
        <f t="array" aca="1" ref="G90" ca="1">_FV(A90,"52 week low",TRUE)</f>
        <v>756</v>
      </c>
      <c r="H90" s="47" cm="1">
        <f t="array" aca="1" ref="H90" ca="1">_FV(A90,"52 week high",TRUE)</f>
        <v>1247.3499999999999</v>
      </c>
      <c r="I90" s="53">
        <f t="shared" ca="1" si="6"/>
        <v>30.661001322804342</v>
      </c>
      <c r="J90" s="51" t="str">
        <f t="shared" ca="1" si="7"/>
        <v>MC BUY</v>
      </c>
      <c r="K90" s="29" cm="1">
        <f t="array" aca="1" ref="K90" ca="1">_FV(A90,"Market cap",TRUE)/10000000</f>
        <v>22033.87</v>
      </c>
      <c r="L90" s="30" t="str">
        <f t="shared" ca="1" si="8"/>
        <v>MC</v>
      </c>
      <c r="M90" s="49" t="str" cm="1">
        <f t="array" aca="1" ref="M90" ca="1">_FV(A90,"Industry")</f>
        <v>Chemicals</v>
      </c>
    </row>
    <row r="91" spans="1:15" x14ac:dyDescent="0.3">
      <c r="A91" s="45" t="e" vm="93">
        <v>#VALUE!</v>
      </c>
      <c r="B91" s="42" cm="1">
        <f t="array" aca="1" ref="B91" ca="1">_FV(A91,"Change (%)",TRUE)</f>
        <v>-1.2338E-2</v>
      </c>
      <c r="C91" s="46" cm="1">
        <f t="array" aca="1" ref="C91" ca="1">_FV(A91,"Previous close",TRUE)</f>
        <v>3651.2</v>
      </c>
      <c r="D91" s="46" cm="1">
        <f t="array" aca="1" ref="D91" ca="1">_FV(A91,"Price")</f>
        <v>3606.15</v>
      </c>
      <c r="E91" s="46" cm="1">
        <f t="array" aca="1" ref="E91" ca="1">_FV(A91,"Low")</f>
        <v>3591.9</v>
      </c>
      <c r="F91" s="46" cm="1">
        <f t="array" aca="1" ref="F91" ca="1">_FV(A91,"High")</f>
        <v>3660.95</v>
      </c>
      <c r="G91" s="46" cm="1">
        <f t="array" aca="1" ref="G91" ca="1">_FV(A91,"52 week low",TRUE)</f>
        <v>3457</v>
      </c>
      <c r="H91" s="47" cm="1">
        <f t="array" aca="1" ref="H91" ca="1">_FV(A91,"52 week high",TRUE)</f>
        <v>4520.1899999999996</v>
      </c>
      <c r="I91" s="53">
        <f t="shared" ca="1" si="6"/>
        <v>20.221273884504846</v>
      </c>
      <c r="J91" s="51" t="str">
        <f t="shared" ca="1" si="7"/>
        <v>SURE HLC BUY</v>
      </c>
      <c r="K91" s="29" cm="1">
        <f t="array" aca="1" ref="K91" ca="1">_FV(A91,"Market cap",TRUE)/10000000</f>
        <v>1304737</v>
      </c>
      <c r="L91" s="30" t="str">
        <f t="shared" ca="1" si="8"/>
        <v>HLC</v>
      </c>
      <c r="M91" s="49" t="str" cm="1">
        <f t="array" aca="1" ref="M91" ca="1">_FV(A91,"Industry")</f>
        <v>Software &amp; IT Services</v>
      </c>
    </row>
    <row r="92" spans="1:15" x14ac:dyDescent="0.3">
      <c r="A92" s="45" t="e" vm="94">
        <v>#VALUE!</v>
      </c>
      <c r="B92" s="42" cm="1">
        <f t="array" aca="1" ref="B92" ca="1">_FV(A92,"Change (%)",TRUE)</f>
        <v>2.912E-2</v>
      </c>
      <c r="C92" s="46" cm="1">
        <f t="array" aca="1" ref="C92" ca="1">_FV(A92,"Previous close",TRUE)</f>
        <v>973.55</v>
      </c>
      <c r="D92" s="46" cm="1">
        <f t="array" aca="1" ref="D92" ca="1">_FV(A92,"Price")</f>
        <v>1001.9</v>
      </c>
      <c r="E92" s="46" cm="1">
        <f t="array" aca="1" ref="E92" ca="1">_FV(A92,"Low")</f>
        <v>975</v>
      </c>
      <c r="F92" s="46" cm="1">
        <f t="array" aca="1" ref="F92" ca="1">_FV(A92,"High")</f>
        <v>1015</v>
      </c>
      <c r="G92" s="46" cm="1">
        <f t="array" aca="1" ref="G92" ca="1">_FV(A92,"52 week low",TRUE)</f>
        <v>882.9</v>
      </c>
      <c r="H92" s="47" cm="1">
        <f t="array" aca="1" ref="H92" ca="1">_FV(A92,"52 week high",TRUE)</f>
        <v>1247.0999999999999</v>
      </c>
      <c r="I92" s="53">
        <f t="shared" ca="1" si="6"/>
        <v>19.661614946676284</v>
      </c>
      <c r="J92" s="51" t="str">
        <f t="shared" ca="1" si="7"/>
        <v>FIRST HMC BUY</v>
      </c>
      <c r="K92" s="29" cm="1">
        <f t="array" aca="1" ref="K92" ca="1">_FV(A92,"Market cap",TRUE)/10000000</f>
        <v>99137.42</v>
      </c>
      <c r="L92" s="30" t="str">
        <f t="shared" ca="1" si="8"/>
        <v>HMC</v>
      </c>
      <c r="M92" s="48" t="str" cm="1">
        <f t="array" aca="1" ref="M92" ca="1">_FV(A92,"Industry")</f>
        <v>Food &amp; Tobacco</v>
      </c>
    </row>
    <row r="93" spans="1:15" x14ac:dyDescent="0.3">
      <c r="A93" s="45" t="e" vm="95">
        <v>#VALUE!</v>
      </c>
      <c r="B93" s="42" cm="1">
        <f t="array" aca="1" ref="B93" ca="1">_FV(A93,"Change (%)",TRUE)</f>
        <v>-3.7505999999999998E-2</v>
      </c>
      <c r="C93" s="46" cm="1">
        <f t="array" aca="1" ref="C93" ca="1">_FV(A93,"Previous close",TRUE)</f>
        <v>5417.8</v>
      </c>
      <c r="D93" s="46" cm="1">
        <f t="array" aca="1" ref="D93" ca="1">_FV(A93,"Price")</f>
        <v>5214.6000000000004</v>
      </c>
      <c r="E93" s="46" cm="1">
        <f t="array" aca="1" ref="E93" ca="1">_FV(A93,"Low")</f>
        <v>5200</v>
      </c>
      <c r="F93" s="46" cm="1">
        <f t="array" aca="1" ref="F93" ca="1">_FV(A93,"High")</f>
        <v>5437.05</v>
      </c>
      <c r="G93" s="46" cm="1">
        <f t="array" aca="1" ref="G93" ca="1">_FV(A93,"52 week low",TRUE)</f>
        <v>5157.7</v>
      </c>
      <c r="H93" s="47" cm="1">
        <f t="array" aca="1" ref="H93" ca="1">_FV(A93,"52 week high",TRUE)</f>
        <v>9080</v>
      </c>
      <c r="I93" s="53">
        <f t="shared" ca="1" si="6"/>
        <v>42.570484581497794</v>
      </c>
      <c r="J93" s="51" t="str">
        <f t="shared" ca="1" si="7"/>
        <v>SURE MC BUY</v>
      </c>
      <c r="K93" s="29" cm="1">
        <f t="array" aca="1" ref="K93" ca="1">_FV(A93,"Market cap",TRUE)/10000000</f>
        <v>32478.41</v>
      </c>
      <c r="L93" s="30" t="str">
        <f t="shared" ca="1" si="8"/>
        <v>MC</v>
      </c>
      <c r="M93" s="48" t="str" cm="1">
        <f t="array" aca="1" ref="M93" ca="1">_FV(A93,"Industry")</f>
        <v>Software &amp; IT Services</v>
      </c>
    </row>
    <row r="94" spans="1:15" x14ac:dyDescent="0.3">
      <c r="A94" s="45" t="e" vm="96">
        <v>#VALUE!</v>
      </c>
      <c r="B94" s="42" cm="1">
        <f t="array" aca="1" ref="B94" ca="1">_FV(A94,"Change (%)",TRUE)</f>
        <v>8.8249999999999995E-3</v>
      </c>
      <c r="C94" s="46" cm="1">
        <f t="array" aca="1" ref="C94" ca="1">_FV(A94,"Previous close",TRUE)</f>
        <v>668.55</v>
      </c>
      <c r="D94" s="46" cm="1">
        <f t="array" aca="1" ref="D94" ca="1">_FV(A94,"Price")</f>
        <v>674.45</v>
      </c>
      <c r="E94" s="46" cm="1">
        <f t="array" aca="1" ref="E94" ca="1">_FV(A94,"Low")</f>
        <v>669.3</v>
      </c>
      <c r="F94" s="46" cm="1">
        <f t="array" aca="1" ref="F94" ca="1">_FV(A94,"High")</f>
        <v>684.95</v>
      </c>
      <c r="G94" s="46" cm="1">
        <f t="array" aca="1" ref="G94" ca="1">_FV(A94,"52 week low",TRUE)</f>
        <v>606.29999999999995</v>
      </c>
      <c r="H94" s="47" cm="1">
        <f t="array" aca="1" ref="H94" ca="1">_FV(A94,"52 week high",TRUE)</f>
        <v>1179</v>
      </c>
      <c r="I94" s="53">
        <f t="shared" ca="1" si="6"/>
        <v>42.794741306191682</v>
      </c>
      <c r="J94" s="51" t="str">
        <f t="shared" ca="1" si="7"/>
        <v>SURE LC BUY</v>
      </c>
      <c r="K94" s="29" cm="1">
        <f t="array" aca="1" ref="K94" ca="1">_FV(A94,"Market cap",TRUE)/10000000</f>
        <v>248288.6</v>
      </c>
      <c r="L94" s="30" t="str">
        <f t="shared" ca="1" si="8"/>
        <v>LC</v>
      </c>
      <c r="M94" s="49" t="str" cm="1">
        <f t="array" aca="1" ref="M94" ca="1">_FV(A94,"Industry")</f>
        <v>Automobiles &amp; Auto Parts</v>
      </c>
    </row>
    <row r="95" spans="1:15" x14ac:dyDescent="0.3">
      <c r="A95" s="45" t="e" vm="97">
        <v>#VALUE!</v>
      </c>
      <c r="B95" s="42" cm="1">
        <f t="array" aca="1" ref="B95" ca="1">_FV(A95,"Change (%)",TRUE)</f>
        <v>-7.5919999999999998E-3</v>
      </c>
      <c r="C95" s="46" cm="1">
        <f t="array" aca="1" ref="C95" ca="1">_FV(A95,"Previous close",TRUE)</f>
        <v>155.41999999999999</v>
      </c>
      <c r="D95" s="46" cm="1">
        <f t="array" aca="1" ref="D95" ca="1">_FV(A95,"Price")</f>
        <v>154.24</v>
      </c>
      <c r="E95" s="46" cm="1">
        <f t="array" aca="1" ref="E95" ca="1">_FV(A95,"Low")</f>
        <v>153.37</v>
      </c>
      <c r="F95" s="46" cm="1">
        <f t="array" aca="1" ref="F95" ca="1">_FV(A95,"High")</f>
        <v>156.91</v>
      </c>
      <c r="G95" s="46" cm="1">
        <f t="array" aca="1" ref="G95" ca="1">_FV(A95,"52 week low",TRUE)</f>
        <v>122.62</v>
      </c>
      <c r="H95" s="47" cm="1">
        <f t="array" aca="1" ref="H95" ca="1">_FV(A95,"52 week high",TRUE)</f>
        <v>184.6</v>
      </c>
      <c r="I95" s="53">
        <f t="shared" ca="1" si="6"/>
        <v>16.446370530877566</v>
      </c>
      <c r="J95" s="51" t="str">
        <f t="shared" ca="1" si="7"/>
        <v>LC BUY</v>
      </c>
      <c r="K95" s="29" cm="1">
        <f t="array" aca="1" ref="K95" ca="1">_FV(A95,"Market cap",TRUE)/10000000</f>
        <v>192546</v>
      </c>
      <c r="L95" s="30" t="str">
        <f t="shared" ca="1" si="8"/>
        <v>LC</v>
      </c>
      <c r="M95" s="49" t="str" cm="1">
        <f t="array" aca="1" ref="M95" ca="1">_FV(A95,"Industry")</f>
        <v>Metals &amp; Mining</v>
      </c>
    </row>
    <row r="96" spans="1:15" x14ac:dyDescent="0.3">
      <c r="A96" s="45" t="e" vm="98">
        <v>#VALUE!</v>
      </c>
      <c r="B96" s="42" cm="1">
        <f t="array" aca="1" ref="B96" ca="1">_FV(A96,"Change (%)",TRUE)</f>
        <v>-1.0551E-2</v>
      </c>
      <c r="C96" s="46" cm="1">
        <f t="array" aca="1" ref="C96" ca="1">_FV(A96,"Previous close",TRUE)</f>
        <v>687.15</v>
      </c>
      <c r="D96" s="46" cm="1">
        <f t="array" aca="1" ref="D96" ca="1">_FV(A96,"Price")</f>
        <v>679.9</v>
      </c>
      <c r="E96" s="46" cm="1">
        <f t="array" aca="1" ref="E96" ca="1">_FV(A96,"Low")</f>
        <v>673.55</v>
      </c>
      <c r="F96" s="46" cm="1">
        <f t="array" aca="1" ref="F96" ca="1">_FV(A96,"High")</f>
        <v>698</v>
      </c>
      <c r="G96" s="46" cm="1">
        <f t="array" aca="1" ref="G96" ca="1">_FV(A96,"52 week low",TRUE)</f>
        <v>626.65</v>
      </c>
      <c r="H96" s="47" cm="1">
        <f t="array" aca="1" ref="H96" ca="1">_FV(A96,"52 week high",TRUE)</f>
        <v>1145.96</v>
      </c>
      <c r="I96" s="53">
        <f t="shared" ca="1" si="6"/>
        <v>40.669831407728026</v>
      </c>
      <c r="J96" s="51" t="str">
        <f t="shared" ca="1" si="7"/>
        <v>SURE MC BUY</v>
      </c>
      <c r="K96" s="29" cm="1">
        <f t="array" aca="1" ref="K96" ca="1">_FV(A96,"Market cap",TRUE)/10000000</f>
        <v>27581.4</v>
      </c>
      <c r="L96" s="30" t="str">
        <f t="shared" ca="1" si="8"/>
        <v>MC</v>
      </c>
      <c r="M96" s="48" t="str" cm="1">
        <f t="array" aca="1" ref="M96" ca="1">_FV(A96,"Industry")</f>
        <v>Integrated Hardware &amp; Software</v>
      </c>
      <c r="O96">
        <v>1</v>
      </c>
    </row>
    <row r="97" spans="1:15" x14ac:dyDescent="0.3">
      <c r="A97" s="45" t="e" vm="99">
        <v>#VALUE!</v>
      </c>
      <c r="B97" s="42" cm="1">
        <f t="array" aca="1" ref="B97" ca="1">_FV(A97,"Change (%)",TRUE)</f>
        <v>-3.9680000000000002E-3</v>
      </c>
      <c r="C97" s="46" cm="1">
        <f t="array" aca="1" ref="C97" ca="1">_FV(A97,"Previous close",TRUE)</f>
        <v>1423.9</v>
      </c>
      <c r="D97" s="46" cm="1">
        <f t="array" aca="1" ref="D97" ca="1">_FV(A97,"Price")</f>
        <v>1418.25</v>
      </c>
      <c r="E97" s="46" cm="1">
        <f t="array" aca="1" ref="E97" ca="1">_FV(A97,"Low")</f>
        <v>1408.55</v>
      </c>
      <c r="F97" s="46" cm="1">
        <f t="array" aca="1" ref="F97" ca="1">_FV(A97,"High")</f>
        <v>1430</v>
      </c>
      <c r="G97" s="46" cm="1">
        <f t="array" aca="1" ref="G97" ca="1">_FV(A97,"52 week low",TRUE)</f>
        <v>1162.95</v>
      </c>
      <c r="H97" s="47" cm="1">
        <f t="array" aca="1" ref="H97" ca="1">_FV(A97,"52 week high",TRUE)</f>
        <v>1807.7</v>
      </c>
      <c r="I97" s="53">
        <f t="shared" ca="1" si="6"/>
        <v>21.543950876804782</v>
      </c>
      <c r="J97" s="51" t="str">
        <f t="shared" ca="1" si="7"/>
        <v>SURE LC BUY</v>
      </c>
      <c r="K97" s="29" cm="1">
        <f t="array" aca="1" ref="K97" ca="1">_FV(A97,"Market cap",TRUE)/10000000</f>
        <v>138845.79999999999</v>
      </c>
      <c r="L97" s="30" t="str">
        <f t="shared" ca="1" si="8"/>
        <v>LC</v>
      </c>
      <c r="M97" s="49" t="str" cm="1">
        <f t="array" aca="1" ref="M97" ca="1">_FV(A97,"Industry")</f>
        <v>Software &amp; IT Services</v>
      </c>
    </row>
    <row r="98" spans="1:15" x14ac:dyDescent="0.3">
      <c r="A98" s="45" t="e" vm="100">
        <v>#VALUE!</v>
      </c>
      <c r="B98" s="42" cm="1">
        <f t="array" aca="1" ref="B98" ca="1">_FV(A98,"Change (%)",TRUE)</f>
        <v>-3.7950000000000002E-3</v>
      </c>
      <c r="C98" s="46" cm="1">
        <f t="array" aca="1" ref="C98" ca="1">_FV(A98,"Previous close",TRUE)</f>
        <v>790.55</v>
      </c>
      <c r="D98" s="46" cm="1">
        <f t="array" aca="1" ref="D98" ca="1">_FV(A98,"Price")</f>
        <v>787.55</v>
      </c>
      <c r="E98" s="46" cm="1">
        <f t="array" aca="1" ref="E98" ca="1">_FV(A98,"Low")</f>
        <v>783.35</v>
      </c>
      <c r="F98" s="46" cm="1">
        <f t="array" aca="1" ref="F98" ca="1">_FV(A98,"High")</f>
        <v>803</v>
      </c>
      <c r="G98" s="46" cm="1">
        <f t="array" aca="1" ref="G98" ca="1">_FV(A98,"52 week low",TRUE)</f>
        <v>506.45</v>
      </c>
      <c r="H98" s="47" cm="1">
        <f t="array" aca="1" ref="H98" ca="1">_FV(A98,"52 week high",TRUE)</f>
        <v>894.9</v>
      </c>
      <c r="I98" s="53">
        <f t="shared" ref="I98:I110" ca="1" si="9">(H98-D98)*100/H98</f>
        <v>11.995753715498941</v>
      </c>
      <c r="J98" s="51" t="str">
        <f t="shared" ref="J98:J110" ca="1" si="10">IF(AND(L98="HLC", I98&gt;12), "SURE HLC BUY",IF(AND(L98="HLC", I98&gt;7), "FIRST HLC BUY",IF(AND(L98="LC", I98&gt;20), "SURE LC BUY",IF(AND(L98="LC", I98&gt;10), "LC BUY",IF(AND(L98="HMC", I98&gt;30), "SURE HMC BUY",IF(AND(L98="HMC", I98&gt;20), "HMC BUY",IF(AND(L98="HMC", I98&gt;15), "FIRST HMC BUY",IF(AND(L98="MC", I98&gt;40), "SURE MC BUY",IF(AND(L98="MC", I98&gt;30), "MC BUY",IF(AND(L98="MC", I98&gt;20), "FIRST MC BUY",IF(AND(L98="HSC", I98&gt;60), "SURE HSC BUY",IF(AND(L98="HSC", I98&gt;50), "HSC BUY",IF(AND(L98="HSC", I98&gt;40), "FIRST HSC BUY",IF(AND(L98="SC", I98&gt;70), "SURE SC BUY",IF(AND(L98="SC", I98&gt;60), "SC BUY",IF(AND(L98="SC", I98&gt;50), "FIRST SC BUY",IF(AND(L98="VSC", I98&gt;80), "SURE VSC BUY",IF(AND(L98="VSC", I98&gt;70), "VSC BUY",IF(AND(L98="VSC", I98&gt;60), "FIRST VSC BUY","WATCH")))))))))))))))))))</f>
        <v>LC BUY</v>
      </c>
      <c r="K98" s="29" cm="1">
        <f t="array" aca="1" ref="K98" ca="1">_FV(A98,"Market cap",TRUE)/10000000</f>
        <v>112102.39999999999</v>
      </c>
      <c r="L98" s="30" t="str">
        <f t="shared" ref="L98:L110" ca="1" si="11">IF(K98&gt;500000,"HLC",IF(K98 &gt;100000,"LC",IF(K98 &gt;40000,"HMC",IF(K98 &gt;10000,"MC",IF(K98 &gt;=5000,"HSC",IF(K98 &gt;1000,"SC","VSC"))))))</f>
        <v>LC</v>
      </c>
      <c r="M98" s="48" t="str" cm="1">
        <f t="array" aca="1" ref="M98" ca="1">_FV(A98,"Industry")</f>
        <v>Hotels &amp; Entertainment Services</v>
      </c>
      <c r="O98">
        <v>1</v>
      </c>
    </row>
    <row r="99" spans="1:15" x14ac:dyDescent="0.3">
      <c r="A99" s="45" t="e" vm="101">
        <v>#VALUE!</v>
      </c>
      <c r="B99" s="42" cm="1">
        <f t="array" aca="1" ref="B99" ca="1">_FV(A99,"Change (%)",TRUE)</f>
        <v>-9.8259999999999997E-3</v>
      </c>
      <c r="C99" s="46" cm="1">
        <f t="array" aca="1" ref="C99" ca="1">_FV(A99,"Previous close",TRUE)</f>
        <v>3460.25</v>
      </c>
      <c r="D99" s="46" cm="1">
        <f t="array" aca="1" ref="D99" ca="1">_FV(A99,"Price")</f>
        <v>3426.25</v>
      </c>
      <c r="E99" s="46" cm="1">
        <f t="array" aca="1" ref="E99" ca="1">_FV(A99,"Low")</f>
        <v>3394</v>
      </c>
      <c r="F99" s="46" cm="1">
        <f t="array" aca="1" ref="F99" ca="1">_FV(A99,"High")</f>
        <v>3504.1</v>
      </c>
      <c r="G99" s="46" cm="1">
        <f t="array" aca="1" ref="G99" ca="1">_FV(A99,"52 week low",TRUE)</f>
        <v>3281</v>
      </c>
      <c r="H99" s="47" cm="1">
        <f t="array" aca="1" ref="H99" ca="1">_FV(A99,"52 week high",TRUE)</f>
        <v>6460</v>
      </c>
      <c r="I99" s="53">
        <f t="shared" ca="1" si="9"/>
        <v>46.962074303405572</v>
      </c>
      <c r="J99" s="51" t="str">
        <f t="shared" ca="1" si="10"/>
        <v>SURE HMC BUY</v>
      </c>
      <c r="K99" s="29" cm="1">
        <f t="array" aca="1" ref="K99" ca="1">_FV(A99,"Market cap",TRUE)/10000000</f>
        <v>43522.58</v>
      </c>
      <c r="L99" s="30" t="str">
        <f t="shared" ca="1" si="11"/>
        <v>HMC</v>
      </c>
      <c r="M99" s="48" t="str" cm="1">
        <f t="array" aca="1" ref="M99" ca="1">_FV(A99,"Industry")</f>
        <v>Chemicals</v>
      </c>
    </row>
    <row r="100" spans="1:15" x14ac:dyDescent="0.3">
      <c r="A100" s="45" t="e" vm="102">
        <v>#VALUE!</v>
      </c>
      <c r="B100" s="42" cm="1">
        <f t="array" aca="1" ref="B100" ca="1">_FV(A100,"Change (%)",TRUE)</f>
        <v>-2.0865999999999999E-2</v>
      </c>
      <c r="C100" s="46" cm="1">
        <f t="array" aca="1" ref="C100" ca="1">_FV(A100,"Previous close",TRUE)</f>
        <v>383.4</v>
      </c>
      <c r="D100" s="46" cm="1">
        <f t="array" aca="1" ref="D100" ca="1">_FV(A100,"Price")</f>
        <v>375.4</v>
      </c>
      <c r="E100" s="46" cm="1">
        <f t="array" aca="1" ref="E100" ca="1">_FV(A100,"Low")</f>
        <v>373.3</v>
      </c>
      <c r="F100" s="46" cm="1">
        <f t="array" aca="1" ref="F100" ca="1">_FV(A100,"High")</f>
        <v>386.05</v>
      </c>
      <c r="G100" s="46" cm="1">
        <f t="array" aca="1" ref="G100" ca="1">_FV(A100,"52 week low",TRUE)</f>
        <v>326.35000000000002</v>
      </c>
      <c r="H100" s="47" cm="1">
        <f t="array" aca="1" ref="H100" ca="1">_FV(A100,"52 week high",TRUE)</f>
        <v>494.85</v>
      </c>
      <c r="I100" s="53">
        <f t="shared" ca="1" si="9"/>
        <v>24.138627867030419</v>
      </c>
      <c r="J100" s="51" t="str">
        <f t="shared" ca="1" si="10"/>
        <v>SURE LC BUY</v>
      </c>
      <c r="K100" s="29" cm="1">
        <f t="array" aca="1" ref="K100" ca="1">_FV(A100,"Market cap",TRUE)/10000000</f>
        <v>119953.1</v>
      </c>
      <c r="L100" s="30" t="str">
        <f t="shared" ca="1" si="11"/>
        <v>LC</v>
      </c>
      <c r="M100" s="49" t="str" cm="1">
        <f t="array" aca="1" ref="M100" ca="1">_FV(A100,"Industry")</f>
        <v>Electrical Utilities &amp; IPPs</v>
      </c>
    </row>
    <row r="101" spans="1:15" x14ac:dyDescent="0.3">
      <c r="A101" s="45" t="e" vm="103">
        <v>#VALUE!</v>
      </c>
      <c r="B101" s="42" cm="1">
        <f t="array" aca="1" ref="B101" ca="1">_FV(A101,"Change (%)",TRUE)</f>
        <v>-7.8700000000000003E-3</v>
      </c>
      <c r="C101" s="46" cm="1">
        <f t="array" aca="1" ref="C101" ca="1">_FV(A101,"Previous close",TRUE)</f>
        <v>3087.65</v>
      </c>
      <c r="D101" s="46" cm="1">
        <f t="array" aca="1" ref="D101" ca="1">_FV(A101,"Price")</f>
        <v>3063.35</v>
      </c>
      <c r="E101" s="46" cm="1">
        <f t="array" aca="1" ref="E101" ca="1">_FV(A101,"Low")</f>
        <v>3051.05</v>
      </c>
      <c r="F101" s="46" cm="1">
        <f t="array" aca="1" ref="F101" ca="1">_FV(A101,"High")</f>
        <v>3111.8</v>
      </c>
      <c r="G101" s="46" cm="1">
        <f t="array" aca="1" ref="G101" ca="1">_FV(A101,"52 week low",TRUE)</f>
        <v>2985.05</v>
      </c>
      <c r="H101" s="47" cm="1">
        <f t="array" aca="1" ref="H101" ca="1">_FV(A101,"52 week high",TRUE)</f>
        <v>3867</v>
      </c>
      <c r="I101" s="53">
        <f t="shared" ca="1" si="9"/>
        <v>20.782260149987074</v>
      </c>
      <c r="J101" s="51" t="str">
        <f t="shared" ca="1" si="10"/>
        <v>SURE LC BUY</v>
      </c>
      <c r="K101" s="29" cm="1">
        <f t="array" aca="1" ref="K101" ca="1">_FV(A101,"Market cap",TRUE)/10000000</f>
        <v>271733</v>
      </c>
      <c r="L101" s="30" t="str">
        <f t="shared" ca="1" si="11"/>
        <v>LC</v>
      </c>
      <c r="M101" s="49" t="str" cm="1">
        <f t="array" aca="1" ref="M101" ca="1">_FV(A101,"Industry")</f>
        <v>Textiles &amp; Apparel</v>
      </c>
    </row>
    <row r="102" spans="1:15" x14ac:dyDescent="0.3">
      <c r="A102" s="45" t="e" vm="104">
        <v>#VALUE!</v>
      </c>
      <c r="B102" s="42" cm="1">
        <f t="array" aca="1" ref="B102" ca="1">_FV(A102,"Change (%)",TRUE)</f>
        <v>-1.7917000000000002E-2</v>
      </c>
      <c r="C102" s="46" cm="1">
        <f t="array" aca="1" ref="C102" ca="1">_FV(A102,"Previous close",TRUE)</f>
        <v>5422.3</v>
      </c>
      <c r="D102" s="46" cm="1">
        <f t="array" aca="1" ref="D102" ca="1">_FV(A102,"Price")</f>
        <v>5325.15</v>
      </c>
      <c r="E102" s="46" cm="1">
        <f t="array" aca="1" ref="E102" ca="1">_FV(A102,"Low")</f>
        <v>5290</v>
      </c>
      <c r="F102" s="46" cm="1">
        <f t="array" aca="1" ref="F102" ca="1">_FV(A102,"High")</f>
        <v>5525.95</v>
      </c>
      <c r="G102" s="46" cm="1">
        <f t="array" aca="1" ref="G102" ca="1">_FV(A102,"52 week low",TRUE)</f>
        <v>3843</v>
      </c>
      <c r="H102" s="47" cm="1">
        <f t="array" aca="1" ref="H102" ca="1">_FV(A102,"52 week high",TRUE)</f>
        <v>8345</v>
      </c>
      <c r="I102" s="53">
        <f t="shared" ca="1" si="9"/>
        <v>36.187537447573405</v>
      </c>
      <c r="J102" s="51" t="str">
        <f t="shared" ca="1" si="10"/>
        <v>SURE LC BUY</v>
      </c>
      <c r="K102" s="29" cm="1">
        <f t="array" aca="1" ref="K102" ca="1">_FV(A102,"Market cap",TRUE)/10000000</f>
        <v>189302.39999999999</v>
      </c>
      <c r="L102" s="30" t="str">
        <f t="shared" ca="1" si="11"/>
        <v>LC</v>
      </c>
      <c r="M102" s="48" t="str" cm="1">
        <f t="array" aca="1" ref="M102" ca="1">_FV(A102,"Industry")</f>
        <v>Diversified Retail</v>
      </c>
    </row>
    <row r="103" spans="1:15" x14ac:dyDescent="0.3">
      <c r="A103" s="45" t="e" vm="105">
        <v>#VALUE!</v>
      </c>
      <c r="B103" s="42" cm="1">
        <f t="array" aca="1" ref="B103" ca="1">_FV(A103,"Change (%)",TRUE)</f>
        <v>-2.6474000000000001E-2</v>
      </c>
      <c r="C103" s="46" cm="1">
        <f t="array" aca="1" ref="C103" ca="1">_FV(A103,"Previous close",TRUE)</f>
        <v>24.93</v>
      </c>
      <c r="D103" s="46" cm="1">
        <f t="array" aca="1" ref="D103" ca="1">_FV(A103,"Price")</f>
        <v>24.27</v>
      </c>
      <c r="E103" s="46" cm="1">
        <f t="array" aca="1" ref="E103" ca="1">_FV(A103,"Low")</f>
        <v>24.15</v>
      </c>
      <c r="F103" s="46" cm="1">
        <f t="array" aca="1" ref="F103" ca="1">_FV(A103,"High")</f>
        <v>25.38</v>
      </c>
      <c r="G103" s="46" cm="1">
        <f t="array" aca="1" ref="G103" ca="1">_FV(A103,"52 week low",TRUE)</f>
        <v>23.9</v>
      </c>
      <c r="H103" s="47" cm="1">
        <f t="array" aca="1" ref="H103" ca="1">_FV(A103,"52 week high",TRUE)</f>
        <v>42.05</v>
      </c>
      <c r="I103" s="53">
        <f t="shared" ca="1" si="9"/>
        <v>42.282996432818074</v>
      </c>
      <c r="J103" s="51" t="str">
        <f t="shared" ca="1" si="10"/>
        <v>SURE MC BUY</v>
      </c>
      <c r="K103" s="29" cm="1">
        <f t="array" aca="1" ref="K103" ca="1">_FV(A103,"Market cap",TRUE)/10000000</f>
        <v>12236.18</v>
      </c>
      <c r="L103" s="30" t="str">
        <f t="shared" ca="1" si="11"/>
        <v>MC</v>
      </c>
      <c r="M103" s="49" t="str" cm="1">
        <f t="array" aca="1" ref="M103" ca="1">_FV(A103,"Industry")</f>
        <v>Textiles &amp; Apparel</v>
      </c>
    </row>
    <row r="104" spans="1:15" x14ac:dyDescent="0.3">
      <c r="A104" s="45" t="e" vm="106">
        <v>#VALUE!</v>
      </c>
      <c r="B104" s="42" cm="1">
        <f t="array" aca="1" ref="B104" ca="1">_FV(A104,"Change (%)",TRUE)</f>
        <v>-7.7629999999999999E-3</v>
      </c>
      <c r="C104" s="46" cm="1">
        <f t="array" aca="1" ref="C104" ca="1">_FV(A104,"Previous close",TRUE)</f>
        <v>11599.6</v>
      </c>
      <c r="D104" s="46" cm="1">
        <f t="array" aca="1" ref="D104" ca="1">_FV(A104,"Price")</f>
        <v>11509.55</v>
      </c>
      <c r="E104" s="46" cm="1">
        <f t="array" aca="1" ref="E104" ca="1">_FV(A104,"Low")</f>
        <v>11458.65</v>
      </c>
      <c r="F104" s="46" cm="1">
        <f t="array" aca="1" ref="F104" ca="1">_FV(A104,"High")</f>
        <v>11699</v>
      </c>
      <c r="G104" s="46" cm="1">
        <f t="array" aca="1" ref="G104" ca="1">_FV(A104,"52 week low",TRUE)</f>
        <v>9250</v>
      </c>
      <c r="H104" s="47" cm="1">
        <f t="array" aca="1" ref="H104" ca="1">_FV(A104,"52 week high",TRUE)</f>
        <v>12145.35</v>
      </c>
      <c r="I104" s="53">
        <f t="shared" ca="1" si="9"/>
        <v>5.2349253006294676</v>
      </c>
      <c r="J104" s="51" t="str">
        <f t="shared" ca="1" si="10"/>
        <v>WATCH</v>
      </c>
      <c r="K104" s="29" cm="1">
        <f t="array" aca="1" ref="K104" ca="1">_FV(A104,"Market cap",TRUE)/10000000</f>
        <v>338532.8</v>
      </c>
      <c r="L104" s="30" t="str">
        <f t="shared" ca="1" si="11"/>
        <v>LC</v>
      </c>
      <c r="M104" s="49" t="str" cm="1">
        <f t="array" aca="1" ref="M104" ca="1">_FV(A104,"Industry")</f>
        <v>Construction Materials</v>
      </c>
    </row>
    <row r="105" spans="1:15" x14ac:dyDescent="0.3">
      <c r="A105" s="45" t="e" vm="107">
        <v>#VALUE!</v>
      </c>
      <c r="B105" s="42" cm="1">
        <f t="array" aca="1" ref="B105" ca="1">_FV(A105,"Change (%)",TRUE)</f>
        <v>-4.4109999999999996E-2</v>
      </c>
      <c r="C105" s="46" cm="1">
        <f t="array" aca="1" ref="C105" ca="1">_FV(A105,"Previous close",TRUE)</f>
        <v>915.9</v>
      </c>
      <c r="D105" s="46" cm="1">
        <f t="array" aca="1" ref="D105" ca="1">_FV(A105,"Price")</f>
        <v>875.5</v>
      </c>
      <c r="E105" s="46" cm="1">
        <f t="array" aca="1" ref="E105" ca="1">_FV(A105,"Low")</f>
        <v>852.65</v>
      </c>
      <c r="F105" s="46" cm="1">
        <f t="array" aca="1" ref="F105" ca="1">_FV(A105,"High")</f>
        <v>932.85</v>
      </c>
      <c r="G105" s="46" cm="1">
        <f t="array" aca="1" ref="G105" ca="1">_FV(A105,"52 week low",TRUE)</f>
        <v>657.7</v>
      </c>
      <c r="H105" s="47" cm="1">
        <f t="array" aca="1" ref="H105" ca="1">_FV(A105,"52 week high",TRUE)</f>
        <v>1255</v>
      </c>
      <c r="I105" s="53">
        <f t="shared" ca="1" si="9"/>
        <v>30.239043824701195</v>
      </c>
      <c r="J105" s="51" t="str">
        <f t="shared" ca="1" si="10"/>
        <v>SURE HMC BUY</v>
      </c>
      <c r="K105" s="29" cm="1">
        <f t="array" aca="1" ref="K105" ca="1">_FV(A105,"Market cap",TRUE)/10000000</f>
        <v>50268.04</v>
      </c>
      <c r="L105" s="30" t="str">
        <f t="shared" ca="1" si="11"/>
        <v>HMC</v>
      </c>
      <c r="M105" s="49" t="str" cm="1">
        <f t="array" aca="1" ref="M105" ca="1">_FV(A105,"Industry")</f>
        <v>Automobiles &amp; Auto Parts</v>
      </c>
    </row>
    <row r="106" spans="1:15" x14ac:dyDescent="0.3">
      <c r="A106" s="45" t="e" vm="108">
        <v>#VALUE!</v>
      </c>
      <c r="B106" s="42" cm="1">
        <f t="array" aca="1" ref="B106" ca="1">_FV(A106,"Change (%)",TRUE)</f>
        <v>-1.7340999999999999E-2</v>
      </c>
      <c r="C106" s="46" cm="1">
        <f t="array" aca="1" ref="C106" ca="1">_FV(A106,"Previous close",TRUE)</f>
        <v>6.92</v>
      </c>
      <c r="D106" s="46" cm="1">
        <f t="array" aca="1" ref="D106" ca="1">_FV(A106,"Price")</f>
        <v>6.8</v>
      </c>
      <c r="E106" s="46" cm="1">
        <f t="array" aca="1" ref="E106" ca="1">_FV(A106,"Low")</f>
        <v>6.77</v>
      </c>
      <c r="F106" s="46" cm="1">
        <f t="array" aca="1" ref="F106" ca="1">_FV(A106,"High")</f>
        <v>7.13</v>
      </c>
      <c r="G106" s="46" cm="1">
        <f t="array" aca="1" ref="G106" ca="1">_FV(A106,"52 week low",TRUE)</f>
        <v>6.61</v>
      </c>
      <c r="H106" s="47" cm="1">
        <f t="array" aca="1" ref="H106" ca="1">_FV(A106,"52 week high",TRUE)</f>
        <v>19.18</v>
      </c>
      <c r="I106" s="53">
        <f t="shared" ca="1" si="9"/>
        <v>64.546402502606881</v>
      </c>
      <c r="J106" s="51" t="str">
        <f t="shared" ca="1" si="10"/>
        <v>SURE HMC BUY</v>
      </c>
      <c r="K106" s="29" cm="1">
        <f t="array" aca="1" ref="K106" ca="1">_FV(A106,"Market cap",TRUE)/10000000</f>
        <v>48547.26</v>
      </c>
      <c r="L106" s="30" t="str">
        <f t="shared" ca="1" si="11"/>
        <v>HMC</v>
      </c>
      <c r="M106" s="49" t="str" cm="1">
        <f t="array" aca="1" ref="M106" ca="1">_FV(A106,"Industry")</f>
        <v>Telecommunications Services</v>
      </c>
    </row>
    <row r="107" spans="1:15" x14ac:dyDescent="0.3">
      <c r="A107" s="45" t="e" vm="109">
        <v>#VALUE!</v>
      </c>
      <c r="B107" s="42" cm="1">
        <f t="array" aca="1" ref="B107" ca="1">_FV(A107,"Change (%)",TRUE)</f>
        <v>2.4799999999999999E-2</v>
      </c>
      <c r="C107" s="46" cm="1">
        <f t="array" aca="1" ref="C107" ca="1">_FV(A107,"Previous close",TRUE)</f>
        <v>1423.4</v>
      </c>
      <c r="D107" s="46" cm="1">
        <f t="array" aca="1" ref="D107" ca="1">_FV(A107,"Price")</f>
        <v>1458.7</v>
      </c>
      <c r="E107" s="46" cm="1">
        <f t="array" aca="1" ref="E107" ca="1">_FV(A107,"Low")</f>
        <v>1428</v>
      </c>
      <c r="F107" s="46" cm="1">
        <f t="array" aca="1" ref="F107" ca="1">_FV(A107,"High")</f>
        <v>1469.8</v>
      </c>
      <c r="G107" s="46" cm="1">
        <f t="array" aca="1" ref="G107" ca="1">_FV(A107,"52 week low",TRUE)</f>
        <v>1059.7</v>
      </c>
      <c r="H107" s="47" cm="1">
        <f t="array" aca="1" ref="H107" ca="1">_FV(A107,"52 week high",TRUE)</f>
        <v>1944.9</v>
      </c>
      <c r="I107" s="53">
        <f t="shared" ca="1" si="9"/>
        <v>24.998714586868221</v>
      </c>
      <c r="J107" s="51" t="str">
        <f t="shared" ca="1" si="10"/>
        <v>HMC BUY</v>
      </c>
      <c r="K107" s="29" cm="1">
        <f t="array" aca="1" ref="K107" ca="1">_FV(A107,"Market cap",TRUE)/10000000</f>
        <v>48266.16</v>
      </c>
      <c r="L107" s="30" t="str">
        <f t="shared" ca="1" si="11"/>
        <v>HMC</v>
      </c>
      <c r="M107" s="48" t="str" cm="1">
        <f t="array" aca="1" ref="M107" ca="1">_FV(A107,"Industry")</f>
        <v>Machinery, Equipment &amp; Components</v>
      </c>
    </row>
    <row r="108" spans="1:15" x14ac:dyDescent="0.3">
      <c r="A108" s="45" t="e" vm="110">
        <v>#VALUE!</v>
      </c>
      <c r="B108" s="42" cm="1">
        <f t="array" aca="1" ref="B108" ca="1">_FV(A108,"Change (%)",TRUE)</f>
        <v>-3.6554000000000003E-2</v>
      </c>
      <c r="C108" s="46" cm="1">
        <f t="array" aca="1" ref="C108" ca="1">_FV(A108,"Previous close",TRUE)</f>
        <v>272.2</v>
      </c>
      <c r="D108" s="46" cm="1">
        <f t="array" aca="1" ref="D108" ca="1">_FV(A108,"Price")</f>
        <v>262.25</v>
      </c>
      <c r="E108" s="46" cm="1">
        <f t="array" aca="1" ref="E108" ca="1">_FV(A108,"Low")</f>
        <v>261.60000000000002</v>
      </c>
      <c r="F108" s="46" cm="1">
        <f t="array" aca="1" ref="F108" ca="1">_FV(A108,"High")</f>
        <v>271.85000000000002</v>
      </c>
      <c r="G108" s="46" cm="1">
        <f t="array" aca="1" ref="G108" ca="1">_FV(A108,"52 week low",TRUE)</f>
        <v>208.5</v>
      </c>
      <c r="H108" s="47" cm="1">
        <f t="array" aca="1" ref="H108" ca="1">_FV(A108,"52 week high",TRUE)</f>
        <v>324.60000000000002</v>
      </c>
      <c r="I108" s="53">
        <f t="shared" ca="1" si="9"/>
        <v>19.208256315465192</v>
      </c>
      <c r="J108" s="51" t="str">
        <f t="shared" ca="1" si="10"/>
        <v>LC BUY</v>
      </c>
      <c r="K108" s="29" cm="1">
        <f t="array" aca="1" ref="K108" ca="1">_FV(A108,"Market cap",TRUE)/10000000</f>
        <v>274315.40000000002</v>
      </c>
      <c r="L108" s="30" t="str">
        <f t="shared" ca="1" si="11"/>
        <v>LC</v>
      </c>
      <c r="M108" s="48" t="str" cm="1">
        <f t="array" aca="1" ref="M108" ca="1">_FV(A108,"Industry")</f>
        <v>Software &amp; IT Services</v>
      </c>
    </row>
    <row r="109" spans="1:15" x14ac:dyDescent="0.3">
      <c r="A109" s="45" t="e" vm="111">
        <v>#VALUE!</v>
      </c>
      <c r="B109" s="42" cm="1">
        <f t="array" aca="1" ref="B109" ca="1">_FV(A109,"Change (%)",TRUE)</f>
        <v>1.4651000000000001E-2</v>
      </c>
      <c r="C109" s="46" cm="1">
        <f t="array" aca="1" ref="C109" ca="1">_FV(A109,"Previous close",TRUE)</f>
        <v>1457.2</v>
      </c>
      <c r="D109" s="46" cm="1">
        <f t="array" aca="1" ref="D109" ca="1">_FV(A109,"Price")</f>
        <v>1478.55</v>
      </c>
      <c r="E109" s="46" cm="1">
        <f t="array" aca="1" ref="E109" ca="1">_FV(A109,"Low")</f>
        <v>1471.05</v>
      </c>
      <c r="F109" s="46" cm="1">
        <f t="array" aca="1" ref="F109" ca="1">_FV(A109,"High")</f>
        <v>1530</v>
      </c>
      <c r="G109" s="46" cm="1">
        <f t="array" aca="1" ref="G109" ca="1">_FV(A109,"52 week low",TRUE)</f>
        <v>882</v>
      </c>
      <c r="H109" s="47" cm="1">
        <f t="array" aca="1" ref="H109" ca="1">_FV(A109,"52 week high",TRUE)</f>
        <v>2627</v>
      </c>
      <c r="I109" s="53">
        <f t="shared" ca="1" si="9"/>
        <v>43.717167872097448</v>
      </c>
      <c r="J109" s="51" t="str">
        <f t="shared" ca="1" si="10"/>
        <v>SURE MC BUY</v>
      </c>
      <c r="K109" s="29" cm="1">
        <f t="array" aca="1" ref="K109" ca="1">_FV(A109,"Market cap",TRUE)/10000000</f>
        <v>13288.75</v>
      </c>
      <c r="L109" s="30" t="str">
        <f t="shared" ca="1" si="11"/>
        <v>MC</v>
      </c>
      <c r="M109" s="48" t="str" cm="1">
        <f t="array" aca="1" ref="M109" ca="1">_FV(A109,"Industry")</f>
        <v>Aerospace &amp; Defense</v>
      </c>
    </row>
    <row r="110" spans="1:15" x14ac:dyDescent="0.3">
      <c r="A110" s="45" t="e" vm="112">
        <v>#VALUE!</v>
      </c>
      <c r="B110" s="42" cm="1">
        <f t="array" aca="1" ref="B110" ca="1">_FV(A110,"Change (%)",TRUE)</f>
        <v>-2.0405000000000003E-2</v>
      </c>
      <c r="C110" s="46" cm="1">
        <f t="array" aca="1" ref="C110" ca="1">_FV(A110,"Previous close",TRUE)</f>
        <v>130.36000000000001</v>
      </c>
      <c r="D110" s="46" cm="1">
        <f t="array" aca="1" ref="D110" ca="1">_FV(A110,"Price")</f>
        <v>127.7</v>
      </c>
      <c r="E110" s="46" cm="1">
        <f t="array" aca="1" ref="E110" ca="1">_FV(A110,"Low")</f>
        <v>127.5</v>
      </c>
      <c r="F110" s="46" cm="1">
        <f t="array" aca="1" ref="F110" ca="1">_FV(A110,"High")</f>
        <v>131.27000000000001</v>
      </c>
      <c r="G110" s="46" cm="1">
        <f t="array" aca="1" ref="G110" ca="1">_FV(A110,"52 week low",TRUE)</f>
        <v>110.72</v>
      </c>
      <c r="H110" s="47" cm="1">
        <f t="array" aca="1" ref="H110" ca="1">_FV(A110,"52 week high",TRUE)</f>
        <v>185.97</v>
      </c>
      <c r="I110" s="53">
        <f t="shared" ca="1" si="9"/>
        <v>31.333010700650643</v>
      </c>
      <c r="J110" s="51" t="str">
        <f t="shared" ca="1" si="10"/>
        <v>SURE LC BUY</v>
      </c>
      <c r="K110" s="29" cm="1">
        <f t="array" aca="1" ref="K110" ca="1">_FV(A110,"Market cap",TRUE)/10000000</f>
        <v>180328.2</v>
      </c>
      <c r="L110" s="30" t="str">
        <f t="shared" ca="1" si="11"/>
        <v>LC</v>
      </c>
      <c r="M110" s="48" t="str" cm="1">
        <f t="array" aca="1" ref="M110" ca="1">_FV(A110,"Industry")</f>
        <v>Oil &amp; Gas</v>
      </c>
    </row>
  </sheetData>
  <autoFilter ref="A1:P109" xr:uid="{ACEF759A-57EF-4892-AB57-1394D7847608}"/>
  <sortState xmlns:xlrd2="http://schemas.microsoft.com/office/spreadsheetml/2017/richdata2" ref="A2:M109">
    <sortCondition ref="A1:A109"/>
  </sortState>
  <conditionalFormatting sqref="I111:J1048576 J1 I1:I110">
    <cfRule type="dataBar" priority="7">
      <dataBar>
        <cfvo type="min"/>
        <cfvo type="max"/>
        <color rgb="FF638EC6"/>
      </dataBar>
      <extLst>
        <ext xmlns:x14="http://schemas.microsoft.com/office/spreadsheetml/2009/9/main" uri="{B025F937-C7B1-47D3-B67F-A62EFF666E3E}">
          <x14:id>{4355E2EC-09FB-4591-9EE2-4D78457978EF}</x14:id>
        </ext>
      </extLst>
    </cfRule>
  </conditionalFormatting>
  <conditionalFormatting sqref="J2:J110">
    <cfRule type="containsText" dxfId="5" priority="4" operator="containsText" text="BUY">
      <formula>NOT(ISERROR(SEARCH("BUY",J2)))</formula>
    </cfRule>
  </conditionalFormatting>
  <conditionalFormatting sqref="B1:B1048576">
    <cfRule type="colorScale" priority="1">
      <colorScale>
        <cfvo type="min"/>
        <cfvo type="percentile" val="50"/>
        <cfvo type="max"/>
        <color rgb="FFF8696B"/>
        <color rgb="FFFCFCFF"/>
        <color rgb="FF63BE7B"/>
      </colorScale>
    </cfRule>
    <cfRule type="dataBar" priority="2">
      <dataBar>
        <cfvo type="min"/>
        <cfvo type="max"/>
        <color rgb="FF63C384"/>
      </dataBar>
      <extLst>
        <ext xmlns:x14="http://schemas.microsoft.com/office/spreadsheetml/2009/9/main" uri="{B025F937-C7B1-47D3-B67F-A62EFF666E3E}">
          <x14:id>{6741BA84-9CEA-4B35-B707-C564083FECA3}</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4355E2EC-09FB-4591-9EE2-4D78457978EF}">
            <x14:dataBar minLength="0" maxLength="100" border="1" negativeBarBorderColorSameAsPositive="0">
              <x14:cfvo type="autoMin"/>
              <x14:cfvo type="autoMax"/>
              <x14:borderColor rgb="FF638EC6"/>
              <x14:negativeFillColor rgb="FFFF0000"/>
              <x14:negativeBorderColor rgb="FFFF0000"/>
              <x14:axisColor rgb="FF000000"/>
            </x14:dataBar>
          </x14:cfRule>
          <xm:sqref>I111:J1048576 J1 I1:I110</xm:sqref>
        </x14:conditionalFormatting>
        <x14:conditionalFormatting xmlns:xm="http://schemas.microsoft.com/office/excel/2006/main">
          <x14:cfRule type="dataBar" id="{6741BA84-9CEA-4B35-B707-C564083FECA3}">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F3288-CF9B-4F48-9D39-154ADBECBF3E}">
  <dimension ref="A1:A2"/>
  <sheetViews>
    <sheetView workbookViewId="0"/>
  </sheetViews>
  <sheetFormatPr defaultRowHeight="14.4" x14ac:dyDescent="0.3"/>
  <cols>
    <col min="1" max="1" width="10.6640625" bestFit="1" customWidth="1"/>
  </cols>
  <sheetData>
    <row r="1" spans="1:1" x14ac:dyDescent="0.3">
      <c r="A1" t="e" vm="113">
        <v>#VALUE!</v>
      </c>
    </row>
    <row r="2" spans="1:1" x14ac:dyDescent="0.3">
      <c r="A2" t="s">
        <v>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1C790-09B7-411B-8CAB-6EEB3AC44D98}">
  <sheetPr codeName="Sheet2"/>
  <dimension ref="A1:L13"/>
  <sheetViews>
    <sheetView workbookViewId="0">
      <selection activeCell="A13" sqref="A13:XFD13"/>
    </sheetView>
  </sheetViews>
  <sheetFormatPr defaultRowHeight="14.4" x14ac:dyDescent="0.3"/>
  <cols>
    <col min="1" max="1" width="56.44140625" customWidth="1"/>
    <col min="2" max="2" width="14.33203125" style="11" customWidth="1"/>
    <col min="3" max="3" width="13.6640625" bestFit="1" customWidth="1"/>
    <col min="4" max="6" width="11.5546875" bestFit="1" customWidth="1"/>
    <col min="7" max="7" width="12" bestFit="1" customWidth="1"/>
    <col min="8" max="8" width="12.5546875" bestFit="1" customWidth="1"/>
    <col min="9" max="9" width="14.6640625" bestFit="1" customWidth="1"/>
    <col min="10" max="10" width="11.44140625" bestFit="1" customWidth="1"/>
    <col min="11" max="11" width="22" customWidth="1"/>
  </cols>
  <sheetData>
    <row r="1" spans="1:12" x14ac:dyDescent="0.3">
      <c r="A1" s="13" t="s">
        <v>0</v>
      </c>
      <c r="B1" s="14" t="s">
        <v>13</v>
      </c>
      <c r="C1" s="13" t="s">
        <v>14</v>
      </c>
      <c r="D1" s="13" t="s">
        <v>3</v>
      </c>
      <c r="E1" s="13" t="s">
        <v>15</v>
      </c>
      <c r="F1" s="13" t="s">
        <v>16</v>
      </c>
      <c r="G1" s="13" t="s">
        <v>17</v>
      </c>
      <c r="H1" s="13" t="s">
        <v>18</v>
      </c>
      <c r="I1" s="13" t="s">
        <v>19</v>
      </c>
      <c r="J1" s="13" t="s">
        <v>20</v>
      </c>
      <c r="K1" s="13" t="s">
        <v>12</v>
      </c>
    </row>
    <row r="2" spans="1:12" x14ac:dyDescent="0.3">
      <c r="A2" s="15" t="e" vm="13">
        <v>#VALUE!</v>
      </c>
      <c r="B2" s="16">
        <f t="shared" ref="B2:B12" ca="1" si="0">(D2-H2)/H2</f>
        <v>-3.3957700012418823E-2</v>
      </c>
      <c r="C2" s="17" cm="1">
        <f t="array" aca="1" ref="C2" ca="1">_FV(A2,"Previous close",TRUE)</f>
        <v>9003.85</v>
      </c>
      <c r="D2" s="17" cm="1">
        <f t="array" aca="1" ref="D2" ca="1">_FV(A2,"Price")</f>
        <v>8945.6</v>
      </c>
      <c r="E2" s="17" cm="1">
        <f t="array" aca="1" ref="E2" ca="1">_FV(A2,"Low")</f>
        <v>8861</v>
      </c>
      <c r="F2" s="17" cm="1">
        <f t="array" aca="1" ref="F2" ca="1">_FV(A2,"High")</f>
        <v>9028.9</v>
      </c>
      <c r="G2" s="17" cm="1">
        <f t="array" aca="1" ref="G2" ca="1">_FV(A2,"52 week low",TRUE)</f>
        <v>6375.7</v>
      </c>
      <c r="H2" s="17" cm="1">
        <f t="array" aca="1" ref="H2" ca="1">_FV(A2,"52 week high",TRUE)</f>
        <v>9260.0499999999993</v>
      </c>
      <c r="I2" s="18" cm="1">
        <f t="array" aca="1" ref="I2" ca="1">_FV(A2,"Change (%)",TRUE)</f>
        <v>-6.4689999999999999E-3</v>
      </c>
      <c r="J2" s="19" cm="1">
        <f t="array" aca="1" ref="J2" ca="1">_FV(A2,"Market cap",TRUE)/10000000</f>
        <v>553983</v>
      </c>
      <c r="K2" s="20" t="s">
        <v>21</v>
      </c>
      <c r="L2" s="7"/>
    </row>
    <row r="3" spans="1:12" x14ac:dyDescent="0.3">
      <c r="A3" s="15" t="e" vm="114">
        <v>#VALUE!</v>
      </c>
      <c r="B3" s="16">
        <f t="shared" ca="1" si="0"/>
        <v>-1.1108921621754855E-2</v>
      </c>
      <c r="C3" s="17" cm="1">
        <f t="array" aca="1" ref="C3" ca="1">_FV(A3,"Previous close",TRUE)</f>
        <v>2005.75</v>
      </c>
      <c r="D3" s="17" cm="1">
        <f t="array" aca="1" ref="D3" ca="1">_FV(A3,"Price")</f>
        <v>2007.35</v>
      </c>
      <c r="E3" s="17" cm="1">
        <f t="array" aca="1" ref="E3" ca="1">_FV(A3,"Low")</f>
        <v>1994.2</v>
      </c>
      <c r="F3" s="17" cm="1">
        <f t="array" aca="1" ref="F3" ca="1">_FV(A3,"High")</f>
        <v>2022</v>
      </c>
      <c r="G3" s="17" cm="1">
        <f t="array" aca="1" ref="G3" ca="1">_FV(A3,"52 week low",TRUE)</f>
        <v>1419.05</v>
      </c>
      <c r="H3" s="17" cm="1">
        <f t="array" aca="1" ref="H3" ca="1">_FV(A3,"52 week high",TRUE)</f>
        <v>2029.9</v>
      </c>
      <c r="I3" s="18" cm="1">
        <f t="array" aca="1" ref="I3" ca="1">_FV(A3,"Change (%)",TRUE)</f>
        <v>7.9769999999999993E-4</v>
      </c>
      <c r="J3" s="19" cm="1">
        <f t="array" aca="1" ref="J3" ca="1">_FV(A3,"Market cap",TRUE)/10000000</f>
        <v>320136.2</v>
      </c>
      <c r="K3" s="20" t="s">
        <v>22</v>
      </c>
    </row>
    <row r="4" spans="1:12" x14ac:dyDescent="0.3">
      <c r="A4" s="15" t="e" vm="115">
        <v>#VALUE!</v>
      </c>
      <c r="B4" s="16">
        <f t="shared" ca="1" si="0"/>
        <v>-2.7553191489361677E-2</v>
      </c>
      <c r="C4" s="17" cm="1">
        <f t="array" aca="1" ref="C4" ca="1">_FV(A4,"Previous close",TRUE)</f>
        <v>1825.35</v>
      </c>
      <c r="D4" s="17" cm="1">
        <f t="array" aca="1" ref="D4" ca="1">_FV(A4,"Price")</f>
        <v>1828.2</v>
      </c>
      <c r="E4" s="17" cm="1">
        <f t="array" aca="1" ref="E4" ca="1">_FV(A4,"Low")</f>
        <v>1805.85</v>
      </c>
      <c r="F4" s="17" cm="1">
        <f t="array" aca="1" ref="F4" ca="1">_FV(A4,"High")</f>
        <v>1836</v>
      </c>
      <c r="G4" s="17" cm="1">
        <f t="array" aca="1" ref="G4" ca="1">_FV(A4,"52 week low",TRUE)</f>
        <v>1421.25</v>
      </c>
      <c r="H4" s="17" cm="1">
        <f t="array" aca="1" ref="H4" ca="1">_FV(A4,"52 week high",TRUE)</f>
        <v>1880</v>
      </c>
      <c r="I4" s="18" cm="1">
        <f t="array" aca="1" ref="I4" ca="1">_FV(A4,"Change (%)",TRUE)</f>
        <v>1.5609999999999999E-3</v>
      </c>
      <c r="J4" s="19" cm="1">
        <f t="array" aca="1" ref="J4" ca="1">_FV(A4,"Market cap",TRUE)/10000000</f>
        <v>1398976</v>
      </c>
      <c r="K4" s="20" t="s">
        <v>21</v>
      </c>
    </row>
    <row r="5" spans="1:12" x14ac:dyDescent="0.3">
      <c r="A5" s="15" t="e" vm="116">
        <v>#VALUE!</v>
      </c>
      <c r="B5" s="16">
        <f t="shared" ca="1" si="0"/>
        <v>-6.6252220248667795E-2</v>
      </c>
      <c r="C5" s="17" cm="1">
        <f t="array" aca="1" ref="C5" ca="1">_FV(A5,"Previous close",TRUE)</f>
        <v>52.69</v>
      </c>
      <c r="D5" s="17" cm="1">
        <f t="array" aca="1" ref="D5" ca="1">_FV(A5,"Price")</f>
        <v>52.57</v>
      </c>
      <c r="E5" s="17" cm="1">
        <f t="array" aca="1" ref="E5" ca="1">_FV(A5,"Low")</f>
        <v>52</v>
      </c>
      <c r="F5" s="17" cm="1">
        <f t="array" aca="1" ref="F5" ca="1">_FV(A5,"High")</f>
        <v>53.38</v>
      </c>
      <c r="G5" s="17" cm="1">
        <f t="array" aca="1" ref="G5" ca="1">_FV(A5,"52 week low",TRUE)</f>
        <v>46.49</v>
      </c>
      <c r="H5" s="17" cm="1">
        <f t="array" aca="1" ref="H5" ca="1">_FV(A5,"52 week high",TRUE)</f>
        <v>56.3</v>
      </c>
      <c r="I5" s="18" cm="1">
        <f t="array" aca="1" ref="I5" ca="1">_FV(A5,"Change (%)",TRUE)</f>
        <v>-2.2769999999999999E-3</v>
      </c>
      <c r="J5" s="19" cm="1">
        <f t="array" aca="1" ref="J5" ca="1">_FV(A5,"Market cap",TRUE)/10000000</f>
        <v>2398.1394</v>
      </c>
      <c r="K5" s="20" t="s">
        <v>23</v>
      </c>
    </row>
    <row r="6" spans="1:12" x14ac:dyDescent="0.3">
      <c r="A6" s="15" t="e" vm="117">
        <v>#VALUE!</v>
      </c>
      <c r="B6" s="16">
        <f t="shared" ca="1" si="0"/>
        <v>-1.7953386744355492E-2</v>
      </c>
      <c r="C6" s="17" cm="1">
        <f t="array" aca="1" ref="C6" ca="1">_FV(A6,"Previous close",TRUE)</f>
        <v>1336.65</v>
      </c>
      <c r="D6" s="17" cm="1">
        <f t="array" aca="1" ref="D6" ca="1">_FV(A6,"Price")</f>
        <v>1348.35</v>
      </c>
      <c r="E6" s="17" cm="1">
        <f t="array" aca="1" ref="E6" ca="1">_FV(A6,"Low")</f>
        <v>1327.2</v>
      </c>
      <c r="F6" s="17" cm="1">
        <f t="array" aca="1" ref="F6" ca="1">_FV(A6,"High")</f>
        <v>1357.95</v>
      </c>
      <c r="G6" s="17" cm="1">
        <f t="array" aca="1" ref="G6" ca="1">_FV(A6,"52 week low",TRUE)</f>
        <v>1048.0999999999999</v>
      </c>
      <c r="H6" s="17" cm="1">
        <f t="array" aca="1" ref="H6" ca="1">_FV(A6,"52 week high",TRUE)</f>
        <v>1373</v>
      </c>
      <c r="I6" s="18" cm="1">
        <f t="array" aca="1" ref="I6" ca="1">_FV(A6,"Change (%)",TRUE)</f>
        <v>8.7530000000000004E-3</v>
      </c>
      <c r="J6" s="19" cm="1">
        <f t="array" aca="1" ref="J6" ca="1">_FV(A6,"Market cap",TRUE)/10000000</f>
        <v>960285.1</v>
      </c>
      <c r="K6" s="20" t="s">
        <v>21</v>
      </c>
    </row>
    <row r="7" spans="1:12" x14ac:dyDescent="0.3">
      <c r="A7" s="15" t="e" vm="118">
        <v>#VALUE!</v>
      </c>
      <c r="B7" s="16">
        <f t="shared" ca="1" si="0"/>
        <v>-0.28081014729950898</v>
      </c>
      <c r="C7" s="17" cm="1">
        <f t="array" aca="1" ref="C7" ca="1">_FV(A7,"Previous close",TRUE)</f>
        <v>178.44</v>
      </c>
      <c r="D7" s="17" cm="1">
        <f t="array" aca="1" ref="D7" ca="1">_FV(A7,"Price")</f>
        <v>175.77</v>
      </c>
      <c r="E7" s="17" cm="1">
        <f t="array" aca="1" ref="E7" ca="1">_FV(A7,"Low")</f>
        <v>174.5</v>
      </c>
      <c r="F7" s="17" cm="1">
        <f t="array" aca="1" ref="F7" ca="1">_FV(A7,"High")</f>
        <v>180.5</v>
      </c>
      <c r="G7" s="17" cm="1">
        <f t="array" aca="1" ref="G7" ca="1">_FV(A7,"52 week low",TRUE)</f>
        <v>133.15</v>
      </c>
      <c r="H7" s="17" cm="1">
        <f t="array" aca="1" ref="H7" ca="1">_FV(A7,"52 week high",TRUE)</f>
        <v>244.4</v>
      </c>
      <c r="I7" s="18" cm="1">
        <f t="array" aca="1" ref="I7" ca="1">_FV(A7,"Change (%)",TRUE)</f>
        <v>-1.4962999999999999E-2</v>
      </c>
      <c r="J7" s="19" cm="1">
        <f t="array" aca="1" ref="J7" ca="1">_FV(A7,"Market cap",TRUE)/10000000</f>
        <v>15630.16</v>
      </c>
      <c r="K7" s="20" t="s">
        <v>24</v>
      </c>
    </row>
    <row r="8" spans="1:12" x14ac:dyDescent="0.3">
      <c r="A8" s="15" t="e" vm="119">
        <v>#VALUE!</v>
      </c>
      <c r="B8" s="16">
        <f t="shared" ca="1" si="0"/>
        <v>-1.421112372304208E-2</v>
      </c>
      <c r="C8" s="17" cm="1">
        <f t="array" aca="1" ref="C8" ca="1">_FV(A8,"Previous close",TRUE)</f>
        <v>2128.65</v>
      </c>
      <c r="D8" s="17" cm="1">
        <f t="array" aca="1" ref="D8" ca="1">_FV(A8,"Price")</f>
        <v>2171.1999999999998</v>
      </c>
      <c r="E8" s="17" cm="1">
        <f t="array" aca="1" ref="E8" ca="1">_FV(A8,"Low")</f>
        <v>2139</v>
      </c>
      <c r="F8" s="17" cm="1">
        <f t="array" aca="1" ref="F8" ca="1">_FV(A8,"High")</f>
        <v>2179.9</v>
      </c>
      <c r="G8" s="17" cm="1">
        <f t="array" aca="1" ref="G8" ca="1">_FV(A8,"52 week low",TRUE)</f>
        <v>1543.85</v>
      </c>
      <c r="H8" s="17" cm="1">
        <f t="array" aca="1" ref="H8" ca="1">_FV(A8,"52 week high",TRUE)</f>
        <v>2202.5</v>
      </c>
      <c r="I8" s="18" cm="1">
        <f t="array" aca="1" ref="I8" ca="1">_FV(A8,"Change (%)",TRUE)</f>
        <v>1.9989E-2</v>
      </c>
      <c r="J8" s="19" cm="1">
        <f t="array" aca="1" ref="J8" ca="1">_FV(A8,"Market cap",TRUE)/10000000</f>
        <v>431683</v>
      </c>
      <c r="K8" s="20" t="s">
        <v>21</v>
      </c>
    </row>
    <row r="9" spans="1:12" x14ac:dyDescent="0.3">
      <c r="A9" s="15" t="e" vm="120">
        <v>#VALUE!</v>
      </c>
      <c r="B9" s="16">
        <f t="shared" ca="1" si="0"/>
        <v>-0.34582651391162034</v>
      </c>
      <c r="C9" s="17" cm="1">
        <f t="array" aca="1" ref="C9" ca="1">_FV(A9,"Previous close",TRUE)</f>
        <v>801.15</v>
      </c>
      <c r="D9" s="17" cm="1">
        <f t="array" aca="1" ref="D9" ca="1">_FV(A9,"Price")</f>
        <v>799.4</v>
      </c>
      <c r="E9" s="17" cm="1">
        <f t="array" aca="1" ref="E9" ca="1">_FV(A9,"Low")</f>
        <v>794.5</v>
      </c>
      <c r="F9" s="17" cm="1">
        <f t="array" aca="1" ref="F9" ca="1">_FV(A9,"High")</f>
        <v>815.45</v>
      </c>
      <c r="G9" s="17" cm="1">
        <f t="array" aca="1" ref="G9" ca="1">_FV(A9,"52 week low",TRUE)</f>
        <v>715.3</v>
      </c>
      <c r="H9" s="17" cm="1">
        <f t="array" aca="1" ref="H9" ca="1">_FV(A9,"52 week high",TRUE)</f>
        <v>1222</v>
      </c>
      <c r="I9" s="18" cm="1">
        <f t="array" aca="1" ref="I9" ca="1">_FV(A9,"Change (%)",TRUE)</f>
        <v>-2.1840000000000002E-3</v>
      </c>
      <c r="J9" s="19" cm="1">
        <f t="array" aca="1" ref="J9" ca="1">_FV(A9,"Market cap",TRUE)/10000000</f>
        <v>505620.3</v>
      </c>
      <c r="K9" s="20" t="s">
        <v>22</v>
      </c>
    </row>
    <row r="10" spans="1:12" x14ac:dyDescent="0.3">
      <c r="A10" s="15" t="e" vm="61">
        <v>#VALUE!</v>
      </c>
      <c r="B10" s="16">
        <f t="shared" ca="1" si="0"/>
        <v>-5.9975767366720494E-2</v>
      </c>
      <c r="C10" s="17" cm="1">
        <f t="array" aca="1" ref="C10" ca="1">_FV(A10,"Previous close",TRUE)</f>
        <v>232.83</v>
      </c>
      <c r="D10" s="17" cm="1">
        <f t="array" aca="1" ref="D10" ca="1">_FV(A10,"Price")</f>
        <v>232.75</v>
      </c>
      <c r="E10" s="17" cm="1">
        <f t="array" aca="1" ref="E10" ca="1">_FV(A10,"Low")</f>
        <v>230.16</v>
      </c>
      <c r="F10" s="17" cm="1">
        <f t="array" aca="1" ref="F10" ca="1">_FV(A10,"High")</f>
        <v>235.25</v>
      </c>
      <c r="G10" s="17" cm="1">
        <f t="array" aca="1" ref="G10" ca="1">_FV(A10,"52 week low",TRUE)</f>
        <v>138.35</v>
      </c>
      <c r="H10" s="17" cm="1">
        <f t="array" aca="1" ref="H10" ca="1">_FV(A10,"52 week high",TRUE)</f>
        <v>247.6</v>
      </c>
      <c r="I10" s="18" cm="1">
        <f t="array" aca="1" ref="I10" ca="1">_FV(A10,"Change (%)",TRUE)</f>
        <v>-3.436E-4</v>
      </c>
      <c r="J10" s="19" cm="1">
        <f t="array" aca="1" ref="J10" ca="1">_FV(A10,"Market cap",TRUE)/10000000</f>
        <v>19700.77</v>
      </c>
      <c r="K10" s="20" t="s">
        <v>21</v>
      </c>
    </row>
    <row r="11" spans="1:12" x14ac:dyDescent="0.3">
      <c r="A11" s="15" t="e" vm="121">
        <v>#VALUE!</v>
      </c>
      <c r="B11" s="16">
        <f t="shared" ca="1" si="0"/>
        <v>-2.1557033752155702E-2</v>
      </c>
      <c r="C11" s="17" cm="1">
        <f t="array" aca="1" ref="C11" ca="1">_FV(A11,"Previous close",TRUE)</f>
        <v>2337.9</v>
      </c>
      <c r="D11" s="17" cm="1">
        <f t="array" aca="1" ref="D11" ca="1">_FV(A11,"Price")</f>
        <v>2382.9</v>
      </c>
      <c r="E11" s="17" cm="1">
        <f t="array" aca="1" ref="E11" ca="1">_FV(A11,"Low")</f>
        <v>2332.0500000000002</v>
      </c>
      <c r="F11" s="17" cm="1">
        <f t="array" aca="1" ref="F11" ca="1">_FV(A11,"High")</f>
        <v>2400.9499999999998</v>
      </c>
      <c r="G11" s="17" cm="1">
        <f t="array" aca="1" ref="G11" ca="1">_FV(A11,"52 week low",TRUE)</f>
        <v>1410.95</v>
      </c>
      <c r="H11" s="17" cm="1">
        <f t="array" aca="1" ref="H11" ca="1">_FV(A11,"52 week high",TRUE)</f>
        <v>2435.4</v>
      </c>
      <c r="I11" s="18" cm="1">
        <f t="array" aca="1" ref="I11" ca="1">_FV(A11,"Change (%)",TRUE)</f>
        <v>1.9248000000000001E-2</v>
      </c>
      <c r="J11" s="19" cm="1">
        <f t="array" aca="1" ref="J11" ca="1">_FV(A11,"Market cap",TRUE)/10000000</f>
        <v>95664.83</v>
      </c>
      <c r="K11" s="20" t="s">
        <v>21</v>
      </c>
    </row>
    <row r="12" spans="1:12" x14ac:dyDescent="0.3">
      <c r="A12" s="15" t="e" vm="122">
        <v>#VALUE!</v>
      </c>
      <c r="B12" s="16">
        <f t="shared" ca="1" si="0"/>
        <v>-3.8439796495194768E-3</v>
      </c>
      <c r="C12" s="17" cm="1">
        <f t="array" aca="1" ref="C12" ca="1">_FV(A12,"Previous close",TRUE)</f>
        <v>870.5</v>
      </c>
      <c r="D12" s="17" cm="1">
        <f t="array" aca="1" ref="D12" ca="1">_FV(A12,"Price")</f>
        <v>881.1</v>
      </c>
      <c r="E12" s="17" cm="1">
        <f t="array" aca="1" ref="E12" ca="1">_FV(A12,"Low")</f>
        <v>830</v>
      </c>
      <c r="F12" s="17" cm="1">
        <f t="array" aca="1" ref="F12" ca="1">_FV(A12,"High")</f>
        <v>884.5</v>
      </c>
      <c r="G12" s="17" cm="1">
        <f t="array" aca="1" ref="G12" ca="1">_FV(A12,"52 week low",TRUE)</f>
        <v>647.95000000000005</v>
      </c>
      <c r="H12" s="17" cm="1">
        <f t="array" aca="1" ref="H12" ca="1">_FV(A12,"52 week high",TRUE)</f>
        <v>884.5</v>
      </c>
      <c r="I12" s="18" cm="1">
        <f t="array" aca="1" ref="I12" ca="1">_FV(A12,"Change (%)",TRUE)</f>
        <v>1.2177E-2</v>
      </c>
      <c r="J12" s="19" cm="1">
        <f t="array" aca="1" ref="J12" ca="1">_FV(A12,"Market cap",TRUE)/10000000</f>
        <v>83824.06</v>
      </c>
      <c r="K12" s="20" t="s">
        <v>21</v>
      </c>
    </row>
    <row r="13" spans="1:12" x14ac:dyDescent="0.3">
      <c r="A13" s="15" t="e" vm="123">
        <v>#VALUE!</v>
      </c>
      <c r="B13" s="16">
        <f t="shared" ref="B13" ca="1" si="1">(D13-H13)/H13</f>
        <v>-0.29229547259729938</v>
      </c>
      <c r="C13" s="17" cm="1">
        <f t="array" aca="1" ref="C13" ca="1">_FV(A13,"Previous close",TRUE)</f>
        <v>554.4</v>
      </c>
      <c r="D13" s="17" cm="1">
        <f t="array" aca="1" ref="D13" ca="1">_FV(A13,"Price")</f>
        <v>534.6</v>
      </c>
      <c r="E13" s="17" cm="1">
        <f t="array" aca="1" ref="E13" ca="1">_FV(A13,"Low")</f>
        <v>530.75</v>
      </c>
      <c r="F13" s="17" cm="1">
        <f t="array" aca="1" ref="F13" ca="1">_FV(A13,"High")</f>
        <v>562.1</v>
      </c>
      <c r="G13" s="17" cm="1">
        <f t="array" aca="1" ref="G13" ca="1">_FV(A13,"52 week low",TRUE)</f>
        <v>478.35</v>
      </c>
      <c r="H13" s="17" cm="1">
        <f t="array" aca="1" ref="H13" ca="1">_FV(A13,"52 week high",TRUE)</f>
        <v>755.4</v>
      </c>
      <c r="I13" s="18" cm="1">
        <f t="array" aca="1" ref="I13" ca="1">_FV(A13,"Change (%)",TRUE)</f>
        <v>-3.5714000000000003E-2</v>
      </c>
      <c r="J13" s="19" cm="1">
        <f t="array" aca="1" ref="J13" ca="1">_FV(A13,"Market cap",TRUE)/10000000</f>
        <v>39796.85</v>
      </c>
      <c r="K13" s="20" t="s">
        <v>21</v>
      </c>
    </row>
  </sheetData>
  <sortState xmlns:xlrd2="http://schemas.microsoft.com/office/spreadsheetml/2017/richdata2" ref="A2:K13">
    <sortCondition ref="A1:A13"/>
  </sortState>
  <conditionalFormatting sqref="B1:B13">
    <cfRule type="dataBar" priority="8">
      <dataBar>
        <cfvo type="min"/>
        <cfvo type="max"/>
        <color rgb="FF638EC6"/>
      </dataBar>
      <extLst>
        <ext xmlns:x14="http://schemas.microsoft.com/office/spreadsheetml/2009/9/main" uri="{B025F937-C7B1-47D3-B67F-A62EFF666E3E}">
          <x14:id>{3496943C-2AB8-499C-8663-62D60AF10C39}</x14:id>
        </ext>
      </extLst>
    </cfRule>
  </conditionalFormatting>
  <conditionalFormatting sqref="I1:I13">
    <cfRule type="iconSet" priority="10">
      <iconSet iconSet="4Arrows">
        <cfvo type="percent" val="0"/>
        <cfvo type="percent" val="25"/>
        <cfvo type="percent" val="50"/>
        <cfvo type="percent" val="75"/>
      </iconSet>
    </cfRule>
  </conditionalFormatting>
  <conditionalFormatting sqref="I1:I1048576">
    <cfRule type="dataBar" priority="1">
      <dataBar>
        <cfvo type="min"/>
        <cfvo type="max"/>
        <color rgb="FF638EC6"/>
      </dataBar>
      <extLst>
        <ext xmlns:x14="http://schemas.microsoft.com/office/spreadsheetml/2009/9/main" uri="{B025F937-C7B1-47D3-B67F-A62EFF666E3E}">
          <x14:id>{96240278-7D01-4965-8173-46D9FDE99C7E}</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3496943C-2AB8-499C-8663-62D60AF10C39}">
            <x14:dataBar minLength="0" maxLength="100" border="1" negativeBarBorderColorSameAsPositive="0">
              <x14:cfvo type="autoMin"/>
              <x14:cfvo type="autoMax"/>
              <x14:borderColor rgb="FF638EC6"/>
              <x14:negativeFillColor rgb="FFFF0000"/>
              <x14:negativeBorderColor rgb="FFFF0000"/>
              <x14:axisColor rgb="FF000000"/>
            </x14:dataBar>
          </x14:cfRule>
          <xm:sqref>B1:B13</xm:sqref>
        </x14:conditionalFormatting>
        <x14:conditionalFormatting xmlns:xm="http://schemas.microsoft.com/office/excel/2006/main">
          <x14:cfRule type="dataBar" id="{96240278-7D01-4965-8173-46D9FDE99C7E}">
            <x14:dataBar minLength="0" maxLength="100" border="1" negativeBarBorderColorSameAsPositive="0">
              <x14:cfvo type="autoMin"/>
              <x14:cfvo type="autoMax"/>
              <x14:borderColor rgb="FF638EC6"/>
              <x14:negativeFillColor rgb="FFFF0000"/>
              <x14:negativeBorderColor rgb="FFFF0000"/>
              <x14:axisColor rgb="FF000000"/>
            </x14:dataBar>
          </x14:cfRule>
          <xm:sqref>I1:I1048576</xm:sqref>
        </x14:conditionalFormatting>
        <x14:conditionalFormatting xmlns:xm="http://schemas.microsoft.com/office/excel/2006/main">
          <x14:cfRule type="iconSet" priority="11" id="{17984950-F18B-4C58-9A7F-2381B78A65F8}">
            <x14:iconSet iconSet="3Triangles">
              <x14:cfvo type="percent">
                <xm:f>0</xm:f>
              </x14:cfvo>
              <x14:cfvo type="percent">
                <xm:f>33</xm:f>
              </x14:cfvo>
              <x14:cfvo type="percent">
                <xm:f>67</xm:f>
              </x14:cfvo>
            </x14:iconSet>
          </x14:cfRule>
          <xm:sqref>I1:I13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03F04-0C35-40BA-B0E2-C4FB878E3714}">
  <sheetPr codeName="Sheet3"/>
  <dimension ref="A1:L24"/>
  <sheetViews>
    <sheetView zoomScale="85" zoomScaleNormal="85" workbookViewId="0">
      <selection activeCell="A11" sqref="A11:XFD11"/>
    </sheetView>
  </sheetViews>
  <sheetFormatPr defaultRowHeight="14.4" x14ac:dyDescent="0.3"/>
  <cols>
    <col min="1" max="1" width="60.6640625" bestFit="1" customWidth="1"/>
    <col min="2" max="2" width="24.44140625" bestFit="1" customWidth="1"/>
    <col min="3" max="3" width="14.6640625" customWidth="1"/>
    <col min="4" max="4" width="11.33203125" customWidth="1"/>
    <col min="5" max="5" width="10.6640625" customWidth="1"/>
    <col min="6" max="6" width="12.6640625" customWidth="1"/>
    <col min="7" max="7" width="14" customWidth="1"/>
    <col min="8" max="8" width="19.6640625" customWidth="1"/>
    <col min="9" max="9" width="11.44140625" customWidth="1"/>
    <col min="10" max="10" width="9.6640625" style="8" bestFit="1" customWidth="1"/>
    <col min="11" max="11" width="11.6640625" bestFit="1" customWidth="1"/>
    <col min="12" max="12" width="21" bestFit="1" customWidth="1"/>
    <col min="13" max="13" width="28.6640625" bestFit="1" customWidth="1"/>
    <col min="14" max="14" width="11.6640625" bestFit="1" customWidth="1"/>
    <col min="15" max="15" width="46.6640625" bestFit="1" customWidth="1"/>
    <col min="16" max="16" width="11.6640625" bestFit="1" customWidth="1"/>
    <col min="17" max="17" width="40.33203125" bestFit="1" customWidth="1"/>
    <col min="18" max="18" width="11.6640625" bestFit="1" customWidth="1"/>
    <col min="19" max="19" width="45.5546875" bestFit="1" customWidth="1"/>
    <col min="20" max="20" width="11" bestFit="1" customWidth="1"/>
    <col min="21" max="21" width="11.33203125" bestFit="1" customWidth="1"/>
  </cols>
  <sheetData>
    <row r="1" spans="1:12" ht="15" thickBot="1" x14ac:dyDescent="0.35">
      <c r="A1" s="23" t="s">
        <v>0</v>
      </c>
      <c r="B1" s="24" t="s">
        <v>13</v>
      </c>
      <c r="C1" s="23" t="s">
        <v>14</v>
      </c>
      <c r="D1" s="23" t="s">
        <v>3</v>
      </c>
      <c r="E1" s="23" t="s">
        <v>15</v>
      </c>
      <c r="F1" s="23" t="s">
        <v>16</v>
      </c>
      <c r="G1" s="23" t="s">
        <v>17</v>
      </c>
      <c r="H1" s="23" t="s">
        <v>18</v>
      </c>
      <c r="I1" s="23" t="s">
        <v>19</v>
      </c>
      <c r="J1" s="23" t="s">
        <v>25</v>
      </c>
      <c r="K1" s="23" t="s">
        <v>20</v>
      </c>
      <c r="L1" s="23" t="s">
        <v>12</v>
      </c>
    </row>
    <row r="2" spans="1:12" ht="15.6" thickTop="1" thickBot="1" x14ac:dyDescent="0.35">
      <c r="A2" s="6" t="e" vm="124">
        <v>#VALUE!</v>
      </c>
      <c r="B2" s="27">
        <f t="shared" ref="B2:B11" ca="1" si="0">(D2-H2)*100/H2</f>
        <v>-37.583682008368193</v>
      </c>
      <c r="C2" s="25" cm="1">
        <f t="array" aca="1" ref="C2" ca="1">_FV(A2,"Previous close",TRUE)</f>
        <v>610.6</v>
      </c>
      <c r="D2" s="25" cm="1">
        <f t="array" aca="1" ref="D2" ca="1">_FV(A2,"Price")</f>
        <v>596.70000000000005</v>
      </c>
      <c r="E2" s="25" cm="1">
        <f t="array" aca="1" ref="E2" ca="1">_FV(A2,"Low")</f>
        <v>590</v>
      </c>
      <c r="F2" s="25" cm="1">
        <f t="array" aca="1" ref="F2" ca="1">_FV(A2,"High")</f>
        <v>620.70000000000005</v>
      </c>
      <c r="G2" s="25" cm="1">
        <f t="array" aca="1" ref="G2" ca="1">_FV(A2,"52 week low",TRUE)</f>
        <v>590</v>
      </c>
      <c r="H2" s="25" cm="1">
        <f t="array" aca="1" ref="H2" ca="1">_FV(A2,"52 week high",TRUE)</f>
        <v>956</v>
      </c>
      <c r="I2" s="26" cm="1">
        <f t="array" aca="1" ref="I2" ca="1">_FV(A2,"Change (%)",TRUE)</f>
        <v>-2.2764000000000003E-2</v>
      </c>
      <c r="J2" s="25" cm="1">
        <f t="array" aca="1" ref="J2" ca="1">_FV(A2,"Change")</f>
        <v>-13.9</v>
      </c>
      <c r="K2" s="28" cm="1">
        <f t="array" aca="1" ref="K2" ca="1">_FV(A2,"Market cap",TRUE)/10000000</f>
        <v>8947.7469999999994</v>
      </c>
      <c r="L2" s="6" t="str" cm="1">
        <f t="array" aca="1" ref="L2" ca="1">_FV(A2,"Industry")</f>
        <v>Software &amp; IT Services</v>
      </c>
    </row>
    <row r="3" spans="1:12" ht="15.6" thickTop="1" thickBot="1" x14ac:dyDescent="0.35">
      <c r="A3" s="6" t="e" vm="125">
        <v>#VALUE!</v>
      </c>
      <c r="B3" s="27">
        <f t="shared" ca="1" si="0"/>
        <v>-20.591784428510167</v>
      </c>
      <c r="C3" s="25" cm="1">
        <f t="array" aca="1" ref="C3" ca="1">_FV(A3,"Previous close",TRUE)</f>
        <v>1630.15</v>
      </c>
      <c r="D3" s="25" cm="1">
        <f t="array" aca="1" ref="D3" ca="1">_FV(A3,"Price")</f>
        <v>1592.5</v>
      </c>
      <c r="E3" s="25" cm="1">
        <f t="array" aca="1" ref="E3" ca="1">_FV(A3,"Low")</f>
        <v>1581.6</v>
      </c>
      <c r="F3" s="25" cm="1">
        <f t="array" aca="1" ref="F3" ca="1">_FV(A3,"High")</f>
        <v>1625.55</v>
      </c>
      <c r="G3" s="25" cm="1">
        <f t="array" aca="1" ref="G3" ca="1">_FV(A3,"52 week low",TRUE)</f>
        <v>1230.8699999999999</v>
      </c>
      <c r="H3" s="25" cm="1">
        <f t="array" aca="1" ref="H3" ca="1">_FV(A3,"52 week high",TRUE)</f>
        <v>2005.46</v>
      </c>
      <c r="I3" s="26" cm="1">
        <f t="array" aca="1" ref="I3" ca="1">_FV(A3,"Change (%)",TRUE)</f>
        <v>-2.3096000000000002E-2</v>
      </c>
      <c r="J3" s="25" cm="1">
        <f t="array" aca="1" ref="J3" ca="1">_FV(A3,"Change")</f>
        <v>-37.65</v>
      </c>
      <c r="K3" s="28" cm="1">
        <f t="array" aca="1" ref="K3" ca="1">_FV(A3,"Market cap",TRUE)/10000000</f>
        <v>431610.4</v>
      </c>
      <c r="L3" s="6" t="str" cm="1">
        <f t="array" aca="1" ref="L3" ca="1">_FV(A3,"Industry")</f>
        <v>Software &amp; IT Services</v>
      </c>
    </row>
    <row r="4" spans="1:12" ht="15.6" thickTop="1" thickBot="1" x14ac:dyDescent="0.35">
      <c r="A4" s="6" t="e" vm="126">
        <v>#VALUE!</v>
      </c>
      <c r="B4" s="27">
        <f t="shared" ca="1" si="0"/>
        <v>-21.333347938963072</v>
      </c>
      <c r="C4" s="25" cm="1">
        <f t="array" aca="1" ref="C4" ca="1">_FV(A4,"Previous close",TRUE)</f>
        <v>7214.6</v>
      </c>
      <c r="D4" s="25" cm="1">
        <f t="array" aca="1" ref="D4" ca="1">_FV(A4,"Price")</f>
        <v>7181.4</v>
      </c>
      <c r="E4" s="25" cm="1">
        <f t="array" aca="1" ref="E4" ca="1">_FV(A4,"Low")</f>
        <v>7112</v>
      </c>
      <c r="F4" s="25" cm="1">
        <f t="array" aca="1" ref="F4" ca="1">_FV(A4,"High")</f>
        <v>7313.75</v>
      </c>
      <c r="G4" s="25" cm="1">
        <f t="array" aca="1" ref="G4" ca="1">_FV(A4,"52 week low",TRUE)</f>
        <v>5152.2</v>
      </c>
      <c r="H4" s="25" cm="1">
        <f t="array" aca="1" ref="H4" ca="1">_FV(A4,"52 week high",TRUE)</f>
        <v>9128.9</v>
      </c>
      <c r="I4" s="26" cm="1">
        <f t="array" aca="1" ref="I4" ca="1">_FV(A4,"Change (%)",TRUE)</f>
        <v>-4.6020000000000002E-3</v>
      </c>
      <c r="J4" s="25" cm="1">
        <f t="array" aca="1" ref="J4" ca="1">_FV(A4,"Change")</f>
        <v>-33.200000000000003</v>
      </c>
      <c r="K4" s="28" cm="1">
        <f t="array" aca="1" ref="K4" ca="1">_FV(A4,"Market cap",TRUE)/10000000</f>
        <v>92910.88</v>
      </c>
      <c r="L4" s="6" t="str" cm="1">
        <f t="array" aca="1" ref="L4" ca="1">_FV(A4,"Industry")</f>
        <v>Software &amp; IT Services</v>
      </c>
    </row>
    <row r="5" spans="1:12" ht="15.6" thickTop="1" thickBot="1" x14ac:dyDescent="0.35">
      <c r="A5" s="6" t="e" vm="127">
        <v>#VALUE!</v>
      </c>
      <c r="B5" s="27">
        <f t="shared" ca="1" si="0"/>
        <v>-21.719953151087736</v>
      </c>
      <c r="C5" s="25" cm="1">
        <f t="array" aca="1" ref="C5" ca="1">_FV(A5,"Previous close",TRUE)</f>
        <v>1603.55</v>
      </c>
      <c r="D5" s="25" cm="1">
        <f t="array" aca="1" ref="D5" ca="1">_FV(A5,"Price")</f>
        <v>1570.65</v>
      </c>
      <c r="E5" s="25" cm="1">
        <f t="array" aca="1" ref="E5" ca="1">_FV(A5,"Low")</f>
        <v>1560</v>
      </c>
      <c r="F5" s="25" cm="1">
        <f t="array" aca="1" ref="F5" ca="1">_FV(A5,"High")</f>
        <v>1598.45</v>
      </c>
      <c r="G5" s="25" cm="1">
        <f t="array" aca="1" ref="G5" ca="1">_FV(A5,"52 week low",TRUE)</f>
        <v>1358.35</v>
      </c>
      <c r="H5" s="25" cm="1">
        <f t="array" aca="1" ref="H5" ca="1">_FV(A5,"52 week high",TRUE)</f>
        <v>2006.45</v>
      </c>
      <c r="I5" s="26" cm="1">
        <f t="array" aca="1" ref="I5" ca="1">_FV(A5,"Change (%)",TRUE)</f>
        <v>-2.0516999999999997E-2</v>
      </c>
      <c r="J5" s="25" cm="1">
        <f t="array" aca="1" ref="J5" ca="1">_FV(A5,"Change")</f>
        <v>-32.9</v>
      </c>
      <c r="K5" s="28" cm="1">
        <f t="array" aca="1" ref="K5" ca="1">_FV(A5,"Market cap",TRUE)/10000000</f>
        <v>650732.30000000005</v>
      </c>
      <c r="L5" s="6" t="str" cm="1">
        <f t="array" aca="1" ref="L5" ca="1">_FV(A5,"Industry")</f>
        <v>Software &amp; IT Services</v>
      </c>
    </row>
    <row r="6" spans="1:12" ht="15.6" thickTop="1" thickBot="1" x14ac:dyDescent="0.35">
      <c r="A6" s="6" t="e" vm="128">
        <v>#VALUE!</v>
      </c>
      <c r="B6" s="27">
        <f t="shared" ca="1" si="0"/>
        <v>-33.637955363145409</v>
      </c>
      <c r="C6" s="25" cm="1">
        <f t="array" aca="1" ref="C6" ca="1">_FV(A6,"Previous close",TRUE)</f>
        <v>4655.8999999999996</v>
      </c>
      <c r="D6" s="25" cm="1">
        <f t="array" aca="1" ref="D6" ca="1">_FV(A6,"Price")</f>
        <v>4491.3500000000004</v>
      </c>
      <c r="E6" s="25" cm="1">
        <f t="array" aca="1" ref="E6" ca="1">_FV(A6,"Low")</f>
        <v>4475</v>
      </c>
      <c r="F6" s="25" cm="1">
        <f t="array" aca="1" ref="F6" ca="1">_FV(A6,"High")</f>
        <v>4626.3999999999996</v>
      </c>
      <c r="G6" s="25" cm="1">
        <f t="array" aca="1" ref="G6" ca="1">_FV(A6,"52 week low",TRUE)</f>
        <v>4239</v>
      </c>
      <c r="H6" s="25" cm="1">
        <f t="array" aca="1" ref="H6" ca="1">_FV(A6,"52 week high",TRUE)</f>
        <v>6767.95</v>
      </c>
      <c r="I6" s="26" cm="1">
        <f t="array" aca="1" ref="I6" ca="1">_FV(A6,"Change (%)",TRUE)</f>
        <v>-3.5341999999999998E-2</v>
      </c>
      <c r="J6" s="25" cm="1">
        <f t="array" aca="1" ref="J6" ca="1">_FV(A6,"Change")</f>
        <v>-164.55</v>
      </c>
      <c r="K6" s="28" cm="1">
        <f t="array" aca="1" ref="K6" ca="1">_FV(A6,"Market cap",TRUE)/10000000</f>
        <v>133045.9</v>
      </c>
      <c r="L6" s="6" t="str" cm="1">
        <f t="array" aca="1" ref="L6" ca="1">_FV(A6,"Industry")</f>
        <v>Software &amp; IT Services</v>
      </c>
    </row>
    <row r="7" spans="1:12" ht="15.6" thickTop="1" thickBot="1" x14ac:dyDescent="0.35">
      <c r="A7" s="6" t="e" vm="129">
        <v>#VALUE!</v>
      </c>
      <c r="B7" s="27">
        <f t="shared" ca="1" si="0"/>
        <v>-15.138764547896153</v>
      </c>
      <c r="C7" s="25" cm="1">
        <f t="array" aca="1" ref="C7" ca="1">_FV(A7,"Previous close",TRUE)</f>
        <v>949.45</v>
      </c>
      <c r="D7" s="25" cm="1">
        <f t="array" aca="1" ref="D7" ca="1">_FV(A7,"Price")</f>
        <v>947.9</v>
      </c>
      <c r="E7" s="25" cm="1">
        <f t="array" aca="1" ref="E7" ca="1">_FV(A7,"Low")</f>
        <v>935.95</v>
      </c>
      <c r="F7" s="25" cm="1">
        <f t="array" aca="1" ref="F7" ca="1">_FV(A7,"High")</f>
        <v>958.5</v>
      </c>
      <c r="G7" s="25" cm="1">
        <f t="array" aca="1" ref="G7" ca="1">_FV(A7,"52 week low",TRUE)</f>
        <v>591.5</v>
      </c>
      <c r="H7" s="25" cm="1">
        <f t="array" aca="1" ref="H7" ca="1">_FV(A7,"52 week high",TRUE)</f>
        <v>1117</v>
      </c>
      <c r="I7" s="26" cm="1">
        <f t="array" aca="1" ref="I7" ca="1">_FV(A7,"Change (%)",TRUE)</f>
        <v>-1.6329999999999999E-3</v>
      </c>
      <c r="J7" s="25" cm="1">
        <f t="array" aca="1" ref="J7" ca="1">_FV(A7,"Change")</f>
        <v>-1.55</v>
      </c>
      <c r="K7" s="28" cm="1">
        <f t="array" aca="1" ref="K7" ca="1">_FV(A7,"Market cap",TRUE)/10000000</f>
        <v>8299.2729999999992</v>
      </c>
      <c r="L7" s="6" t="str" cm="1">
        <f t="array" aca="1" ref="L7" ca="1">_FV(A7,"Industry")</f>
        <v>Software &amp; IT Services</v>
      </c>
    </row>
    <row r="8" spans="1:12" ht="15.6" thickTop="1" thickBot="1" x14ac:dyDescent="0.35">
      <c r="A8" s="6" t="e" vm="130">
        <v>#VALUE!</v>
      </c>
      <c r="B8" s="27">
        <f t="shared" ca="1" si="0"/>
        <v>-20.221273884504846</v>
      </c>
      <c r="C8" s="25" cm="1">
        <f t="array" aca="1" ref="C8" ca="1">_FV(A8,"Previous close",TRUE)</f>
        <v>3651.2</v>
      </c>
      <c r="D8" s="25" cm="1">
        <f t="array" aca="1" ref="D8" ca="1">_FV(A8,"Price")</f>
        <v>3606.15</v>
      </c>
      <c r="E8" s="25" cm="1">
        <f t="array" aca="1" ref="E8" ca="1">_FV(A8,"Low")</f>
        <v>3591.9</v>
      </c>
      <c r="F8" s="25" cm="1">
        <f t="array" aca="1" ref="F8" ca="1">_FV(A8,"High")</f>
        <v>3660.95</v>
      </c>
      <c r="G8" s="25" cm="1">
        <f t="array" aca="1" ref="G8" ca="1">_FV(A8,"52 week low",TRUE)</f>
        <v>3457</v>
      </c>
      <c r="H8" s="25" cm="1">
        <f t="array" aca="1" ref="H8" ca="1">_FV(A8,"52 week high",TRUE)</f>
        <v>4520.1899999999996</v>
      </c>
      <c r="I8" s="26" cm="1">
        <f t="array" aca="1" ref="I8" ca="1">_FV(A8,"Change (%)",TRUE)</f>
        <v>-1.2338E-2</v>
      </c>
      <c r="J8" s="25" cm="1">
        <f t="array" aca="1" ref="J8" ca="1">_FV(A8,"Change")</f>
        <v>-45.05</v>
      </c>
      <c r="K8" s="28" cm="1">
        <f t="array" aca="1" ref="K8" ca="1">_FV(A8,"Market cap",TRUE)/10000000</f>
        <v>1304737</v>
      </c>
      <c r="L8" s="6" t="str" cm="1">
        <f t="array" aca="1" ref="L8" ca="1">_FV(A8,"Industry")</f>
        <v>Software &amp; IT Services</v>
      </c>
    </row>
    <row r="9" spans="1:12" ht="15.6" thickTop="1" thickBot="1" x14ac:dyDescent="0.35">
      <c r="A9" s="6" t="e" vm="131">
        <v>#VALUE!</v>
      </c>
      <c r="B9" s="27">
        <f t="shared" ca="1" si="0"/>
        <v>-21.543950876804782</v>
      </c>
      <c r="C9" s="25" cm="1">
        <f t="array" aca="1" ref="C9" ca="1">_FV(A9,"Previous close",TRUE)</f>
        <v>1423.9</v>
      </c>
      <c r="D9" s="25" cm="1">
        <f t="array" aca="1" ref="D9" ca="1">_FV(A9,"Price")</f>
        <v>1418.25</v>
      </c>
      <c r="E9" s="25" cm="1">
        <f t="array" aca="1" ref="E9" ca="1">_FV(A9,"Low")</f>
        <v>1408.55</v>
      </c>
      <c r="F9" s="25" cm="1">
        <f t="array" aca="1" ref="F9" ca="1">_FV(A9,"High")</f>
        <v>1430</v>
      </c>
      <c r="G9" s="25" cm="1">
        <f t="array" aca="1" ref="G9" ca="1">_FV(A9,"52 week low",TRUE)</f>
        <v>1162.95</v>
      </c>
      <c r="H9" s="25" cm="1">
        <f t="array" aca="1" ref="H9" ca="1">_FV(A9,"52 week high",TRUE)</f>
        <v>1807.7</v>
      </c>
      <c r="I9" s="26" cm="1">
        <f t="array" aca="1" ref="I9" ca="1">_FV(A9,"Change (%)",TRUE)</f>
        <v>-3.9680000000000002E-3</v>
      </c>
      <c r="J9" s="25" cm="1">
        <f t="array" aca="1" ref="J9" ca="1">_FV(A9,"Change")</f>
        <v>-5.65</v>
      </c>
      <c r="K9" s="28" cm="1">
        <f t="array" aca="1" ref="K9" ca="1">_FV(A9,"Market cap",TRUE)/10000000</f>
        <v>138845.79999999999</v>
      </c>
      <c r="L9" s="6" t="str" cm="1">
        <f t="array" aca="1" ref="L9" ca="1">_FV(A9,"Industry")</f>
        <v>Software &amp; IT Services</v>
      </c>
    </row>
    <row r="10" spans="1:12" ht="15.6" thickTop="1" thickBot="1" x14ac:dyDescent="0.35">
      <c r="A10" s="6" t="e" vm="132">
        <v>#VALUE!</v>
      </c>
      <c r="B10" s="27">
        <f t="shared" ref="B10" ca="1" si="1">(D10-H10)*100/H10</f>
        <v>-40.669831407728026</v>
      </c>
      <c r="C10" s="25" cm="1">
        <f t="array" aca="1" ref="C10" ca="1">_FV(A10,"Previous close",TRUE)</f>
        <v>687.15</v>
      </c>
      <c r="D10" s="25" cm="1">
        <f t="array" aca="1" ref="D10" ca="1">_FV(A10,"Price")</f>
        <v>679.9</v>
      </c>
      <c r="E10" s="25" cm="1">
        <f t="array" aca="1" ref="E10" ca="1">_FV(A10,"Low")</f>
        <v>673.55</v>
      </c>
      <c r="F10" s="25" cm="1">
        <f t="array" aca="1" ref="F10" ca="1">_FV(A10,"High")</f>
        <v>698</v>
      </c>
      <c r="G10" s="25" cm="1">
        <f t="array" aca="1" ref="G10" ca="1">_FV(A10,"52 week low",TRUE)</f>
        <v>626.65</v>
      </c>
      <c r="H10" s="25" cm="1">
        <f t="array" aca="1" ref="H10" ca="1">_FV(A10,"52 week high",TRUE)</f>
        <v>1145.96</v>
      </c>
      <c r="I10" s="26" cm="1">
        <f t="array" aca="1" ref="I10" ca="1">_FV(A10,"Change (%)",TRUE)</f>
        <v>-1.0551E-2</v>
      </c>
      <c r="J10" s="25" cm="1">
        <f t="array" aca="1" ref="J10" ca="1">_FV(A10,"Change")</f>
        <v>-7.25</v>
      </c>
      <c r="K10" s="28" cm="1">
        <f t="array" aca="1" ref="K10" ca="1">_FV(A10,"Market cap",TRUE)/10000000</f>
        <v>27581.4</v>
      </c>
      <c r="L10" s="6" t="str" cm="1">
        <f t="array" aca="1" ref="L10" ca="1">_FV(A10,"Industry")</f>
        <v>Integrated Hardware &amp; Software</v>
      </c>
    </row>
    <row r="11" spans="1:12" ht="15.6" thickTop="1" thickBot="1" x14ac:dyDescent="0.35">
      <c r="A11" s="6" t="e" vm="133">
        <v>#VALUE!</v>
      </c>
      <c r="B11" s="27">
        <f t="shared" ca="1" si="0"/>
        <v>-19.208256315465192</v>
      </c>
      <c r="C11" s="25" cm="1">
        <f t="array" aca="1" ref="C11" ca="1">_FV(A11,"Previous close",TRUE)</f>
        <v>272.2</v>
      </c>
      <c r="D11" s="25" cm="1">
        <f t="array" aca="1" ref="D11" ca="1">_FV(A11,"Price")</f>
        <v>262.25</v>
      </c>
      <c r="E11" s="25" cm="1">
        <f t="array" aca="1" ref="E11" ca="1">_FV(A11,"Low")</f>
        <v>261.60000000000002</v>
      </c>
      <c r="F11" s="25" cm="1">
        <f t="array" aca="1" ref="F11" ca="1">_FV(A11,"High")</f>
        <v>271.85000000000002</v>
      </c>
      <c r="G11" s="25" cm="1">
        <f t="array" aca="1" ref="G11" ca="1">_FV(A11,"52 week low",TRUE)</f>
        <v>208.5</v>
      </c>
      <c r="H11" s="25" cm="1">
        <f t="array" aca="1" ref="H11" ca="1">_FV(A11,"52 week high",TRUE)</f>
        <v>324.60000000000002</v>
      </c>
      <c r="I11" s="26" cm="1">
        <f t="array" aca="1" ref="I11" ca="1">_FV(A11,"Change (%)",TRUE)</f>
        <v>-3.6554000000000003E-2</v>
      </c>
      <c r="J11" s="25" cm="1">
        <f t="array" aca="1" ref="J11" ca="1">_FV(A11,"Change")</f>
        <v>-9.9499999999999993</v>
      </c>
      <c r="K11" s="28" cm="1">
        <f t="array" aca="1" ref="K11" ca="1">_FV(A11,"Market cap",TRUE)/10000000</f>
        <v>274315.40000000002</v>
      </c>
      <c r="L11" s="6" t="str" cm="1">
        <f t="array" aca="1" ref="L11" ca="1">_FV(A11,"Industry")</f>
        <v>Software &amp; IT Services</v>
      </c>
    </row>
    <row r="12" spans="1:12" ht="15" thickTop="1" x14ac:dyDescent="0.3"/>
    <row r="13" spans="1:12" x14ac:dyDescent="0.3">
      <c r="A13" s="1" t="s">
        <v>26</v>
      </c>
      <c r="B13" t="s">
        <v>27</v>
      </c>
    </row>
    <row r="14" spans="1:12" x14ac:dyDescent="0.3">
      <c r="A14" s="2" t="e" vm="124">
        <v>#VALUE!</v>
      </c>
      <c r="B14">
        <v>-20.200980392156858</v>
      </c>
    </row>
    <row r="15" spans="1:12" x14ac:dyDescent="0.3">
      <c r="A15" s="2" t="e" vm="125">
        <v>#VALUE!</v>
      </c>
      <c r="B15">
        <v>-11.040739977022998</v>
      </c>
    </row>
    <row r="16" spans="1:12" x14ac:dyDescent="0.3">
      <c r="A16" s="2" t="e" vm="126">
        <v>#VALUE!</v>
      </c>
      <c r="B16">
        <v>-3.9827268865921024</v>
      </c>
    </row>
    <row r="17" spans="1:2" x14ac:dyDescent="0.3">
      <c r="A17" s="2" t="e" vm="127">
        <v>#VALUE!</v>
      </c>
      <c r="B17">
        <v>-4.3544615241775881</v>
      </c>
    </row>
    <row r="18" spans="1:2" x14ac:dyDescent="0.3">
      <c r="A18" s="2" t="e" vm="128">
        <v>#VALUE!</v>
      </c>
      <c r="B18">
        <v>-16.543775225085376</v>
      </c>
    </row>
    <row r="19" spans="1:2" x14ac:dyDescent="0.3">
      <c r="A19" s="2" t="e" vm="129">
        <v>#VALUE!</v>
      </c>
      <c r="B19">
        <v>-8.6314938346472587</v>
      </c>
    </row>
    <row r="20" spans="1:2" x14ac:dyDescent="0.3">
      <c r="A20" s="2" t="e" vm="130">
        <v>#VALUE!</v>
      </c>
      <c r="B20">
        <v>-8.1226864093072439</v>
      </c>
    </row>
    <row r="21" spans="1:2" x14ac:dyDescent="0.3">
      <c r="A21" s="2" t="e" vm="131">
        <v>#VALUE!</v>
      </c>
      <c r="B21">
        <v>-2.3130841121495389</v>
      </c>
    </row>
    <row r="22" spans="1:2" x14ac:dyDescent="0.3">
      <c r="A22" s="2" t="e" vm="132">
        <v>#VALUE!</v>
      </c>
      <c r="B22">
        <v>-27.75</v>
      </c>
    </row>
    <row r="23" spans="1:2" x14ac:dyDescent="0.3">
      <c r="A23" s="2" t="e" vm="133">
        <v>#VALUE!</v>
      </c>
      <c r="B23">
        <v>-2.4143586005830904</v>
      </c>
    </row>
    <row r="24" spans="1:2" x14ac:dyDescent="0.3">
      <c r="A24" s="2" t="s">
        <v>28</v>
      </c>
      <c r="B24">
        <v>-105.35430696172205</v>
      </c>
    </row>
  </sheetData>
  <sortState xmlns:xlrd2="http://schemas.microsoft.com/office/spreadsheetml/2017/richdata2" ref="A2:L11">
    <sortCondition ref="A1:A11"/>
  </sortState>
  <conditionalFormatting sqref="H12:H1048576 I1:I11">
    <cfRule type="iconSet" priority="1">
      <iconSet iconSet="4Arrows">
        <cfvo type="percent" val="0"/>
        <cfvo type="percent" val="25"/>
        <cfvo type="percent" val="50"/>
        <cfvo type="percent" val="75"/>
      </iconSet>
    </cfRule>
    <cfRule type="dataBar" priority="2">
      <dataBar>
        <cfvo type="min"/>
        <cfvo type="max"/>
        <color rgb="FFFFB628"/>
      </dataBar>
      <extLst>
        <ext xmlns:x14="http://schemas.microsoft.com/office/spreadsheetml/2009/9/main" uri="{B025F937-C7B1-47D3-B67F-A62EFF666E3E}">
          <x14:id>{6E7817FB-6345-477E-B1BA-4B8AD5B3587C}</x14:id>
        </ext>
      </extLst>
    </cfRule>
  </conditionalFormatting>
  <conditionalFormatting sqref="I1:I11">
    <cfRule type="dataBar" priority="18">
      <dataBar>
        <cfvo type="min"/>
        <cfvo type="max"/>
        <color rgb="FF638EC6"/>
      </dataBar>
      <extLst>
        <ext xmlns:x14="http://schemas.microsoft.com/office/spreadsheetml/2009/9/main" uri="{B025F937-C7B1-47D3-B67F-A62EFF666E3E}">
          <x14:id>{B6AD3E2B-B38A-42E1-871F-3293EFE97331}</x14:id>
        </ext>
      </extLst>
    </cfRule>
  </conditionalFormatting>
  <conditionalFormatting sqref="J12:J1048576 B1:B11">
    <cfRule type="dataBar" priority="7">
      <dataBar>
        <cfvo type="min"/>
        <cfvo type="max"/>
        <color rgb="FF638EC6"/>
      </dataBar>
      <extLst>
        <ext xmlns:x14="http://schemas.microsoft.com/office/spreadsheetml/2009/9/main" uri="{B025F937-C7B1-47D3-B67F-A62EFF666E3E}">
          <x14:id>{AD17BB65-3166-4947-A842-E680EA5E6AA4}</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6E7817FB-6345-477E-B1BA-4B8AD5B3587C}">
            <x14:dataBar minLength="0" maxLength="100" border="1" negativeBarBorderColorSameAsPositive="0">
              <x14:cfvo type="autoMin"/>
              <x14:cfvo type="autoMax"/>
              <x14:borderColor rgb="FFFFB628"/>
              <x14:negativeFillColor rgb="FFFF0000"/>
              <x14:negativeBorderColor rgb="FFFF0000"/>
              <x14:axisColor rgb="FF000000"/>
            </x14:dataBar>
          </x14:cfRule>
          <xm:sqref>H12:H1048576 I1:I11</xm:sqref>
        </x14:conditionalFormatting>
        <x14:conditionalFormatting xmlns:xm="http://schemas.microsoft.com/office/excel/2006/main">
          <x14:cfRule type="dataBar" id="{B6AD3E2B-B38A-42E1-871F-3293EFE97331}">
            <x14:dataBar minLength="0" maxLength="100" border="1" negativeBarBorderColorSameAsPositive="0">
              <x14:cfvo type="autoMin"/>
              <x14:cfvo type="autoMax"/>
              <x14:borderColor rgb="FF638EC6"/>
              <x14:negativeFillColor rgb="FFFF0000"/>
              <x14:negativeBorderColor rgb="FFFF0000"/>
              <x14:axisColor rgb="FF000000"/>
            </x14:dataBar>
          </x14:cfRule>
          <xm:sqref>I1:I11</xm:sqref>
        </x14:conditionalFormatting>
        <x14:conditionalFormatting xmlns:xm="http://schemas.microsoft.com/office/excel/2006/main">
          <x14:cfRule type="dataBar" id="{AD17BB65-3166-4947-A842-E680EA5E6AA4}">
            <x14:dataBar minLength="0" maxLength="100" border="1" negativeBarBorderColorSameAsPositive="0">
              <x14:cfvo type="autoMin"/>
              <x14:cfvo type="autoMax"/>
              <x14:borderColor rgb="FF638EC6"/>
              <x14:negativeFillColor rgb="FFFF0000"/>
              <x14:negativeBorderColor rgb="FFFF0000"/>
              <x14:axisColor rgb="FF000000"/>
            </x14:dataBar>
          </x14:cfRule>
          <xm:sqref>J12:J1048576 B1:B11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1380C-AB0E-4DF6-9F8E-FDB4A9BC7C1F}">
  <sheetPr codeName="Sheet4"/>
  <dimension ref="A1:K12"/>
  <sheetViews>
    <sheetView workbookViewId="0">
      <selection activeCell="A11" sqref="A11"/>
    </sheetView>
  </sheetViews>
  <sheetFormatPr defaultRowHeight="14.4" x14ac:dyDescent="0.3"/>
  <cols>
    <col min="1" max="1" width="46" bestFit="1" customWidth="1"/>
    <col min="2" max="2" width="18.5546875" style="11" bestFit="1" customWidth="1"/>
    <col min="3" max="3" width="10.44140625" customWidth="1"/>
    <col min="4" max="6" width="10.5546875" bestFit="1" customWidth="1"/>
    <col min="7" max="7" width="12" bestFit="1" customWidth="1"/>
    <col min="8" max="8" width="12.5546875" bestFit="1" customWidth="1"/>
    <col min="9" max="9" width="17.33203125" style="22" customWidth="1"/>
    <col min="10" max="10" width="19.5546875" bestFit="1" customWidth="1"/>
    <col min="11" max="11" width="29.6640625" bestFit="1" customWidth="1"/>
  </cols>
  <sheetData>
    <row r="1" spans="1:11" ht="15" thickBot="1" x14ac:dyDescent="0.35">
      <c r="A1" s="3" t="s">
        <v>0</v>
      </c>
      <c r="B1" s="9" t="s">
        <v>13</v>
      </c>
      <c r="C1" s="3" t="s">
        <v>14</v>
      </c>
      <c r="D1" s="3" t="s">
        <v>3</v>
      </c>
      <c r="E1" s="3" t="s">
        <v>15</v>
      </c>
      <c r="F1" s="3" t="s">
        <v>16</v>
      </c>
      <c r="G1" s="3" t="s">
        <v>17</v>
      </c>
      <c r="H1" s="3" t="s">
        <v>18</v>
      </c>
      <c r="I1" s="21" t="s">
        <v>19</v>
      </c>
      <c r="J1" s="3"/>
      <c r="K1" s="3" t="s">
        <v>12</v>
      </c>
    </row>
    <row r="2" spans="1:11" ht="15.6" thickTop="1" thickBot="1" x14ac:dyDescent="0.35">
      <c r="A2" s="4" t="e" vm="134">
        <v>#VALUE!</v>
      </c>
      <c r="B2" s="10">
        <f ca="1">(D2-H2)/H2</f>
        <v>-0.49203769905752354</v>
      </c>
      <c r="C2" s="5" cm="1">
        <f t="array" aca="1" ref="C2" ca="1">_FV(A2,"Previous close",TRUE)</f>
        <v>395.5</v>
      </c>
      <c r="D2" s="5" cm="1">
        <f t="array" aca="1" ref="D2" ca="1">_FV(A2,"Price")</f>
        <v>390.75</v>
      </c>
      <c r="E2" s="5" cm="1">
        <f t="array" aca="1" ref="E2" ca="1">_FV(A2,"Low")</f>
        <v>388.5</v>
      </c>
      <c r="F2" s="5" cm="1">
        <f t="array" aca="1" ref="F2" ca="1">_FV(A2,"High")</f>
        <v>407.7</v>
      </c>
      <c r="G2" s="5" cm="1">
        <f t="array" aca="1" ref="G2" ca="1">_FV(A2,"52 week low",TRUE)</f>
        <v>364.15</v>
      </c>
      <c r="H2" s="5" cm="1">
        <f t="array" aca="1" ref="H2" ca="1">_FV(A2,"52 week high",TRUE)</f>
        <v>769.25</v>
      </c>
      <c r="I2" s="10" cm="1">
        <f t="array" aca="1" ref="I2" ca="1">_FV(A2,"Change (%)",TRUE)</f>
        <v>-1.201E-2</v>
      </c>
      <c r="J2" s="12" cm="1">
        <f t="array" aca="1" ref="J2" ca="1">_FV(A2,"Market cap",TRUE)</f>
        <v>141654700000</v>
      </c>
      <c r="K2" s="4" t="str" cm="1">
        <f t="array" aca="1" ref="K2" ca="1">_FV(A2,"Industry")</f>
        <v>Chemicals</v>
      </c>
    </row>
    <row r="3" spans="1:11" ht="15.6" thickTop="1" thickBot="1" x14ac:dyDescent="0.35">
      <c r="A3" s="4" t="e" vm="135">
        <v>#VALUE!</v>
      </c>
      <c r="B3" s="10">
        <f t="shared" ref="B3:B11" ca="1" si="0">(D3-H3)/H3</f>
        <v>-0.25554937692006169</v>
      </c>
      <c r="C3" s="5" cm="1">
        <f t="array" aca="1" ref="C3" ca="1">_FV(A3,"Previous close",TRUE)</f>
        <v>4065</v>
      </c>
      <c r="D3" s="5" cm="1">
        <f t="array" aca="1" ref="D3" ca="1">_FV(A3,"Price")</f>
        <v>4083.2</v>
      </c>
      <c r="E3" s="5" cm="1">
        <f t="array" aca="1" ref="E3" ca="1">_FV(A3,"Low")</f>
        <v>4055.05</v>
      </c>
      <c r="F3" s="5" cm="1">
        <f t="array" aca="1" ref="F3" ca="1">_FV(A3,"High")</f>
        <v>4190</v>
      </c>
      <c r="G3" s="5" cm="1">
        <f t="array" aca="1" ref="G3" ca="1">_FV(A3,"52 week low",TRUE)</f>
        <v>3340</v>
      </c>
      <c r="H3" s="5" cm="1">
        <f t="array" aca="1" ref="H3" ca="1">_FV(A3,"52 week high",TRUE)</f>
        <v>5484.85</v>
      </c>
      <c r="I3" s="10" cm="1">
        <f t="array" aca="1" ref="I3" ca="1">_FV(A3,"Change (%)",TRUE)</f>
        <v>4.4770000000000001E-3</v>
      </c>
      <c r="J3" s="12" cm="1">
        <f t="array" aca="1" ref="J3" ca="1">_FV(A3,"Market cap",TRUE)</f>
        <v>2657073000000</v>
      </c>
      <c r="K3" s="4" t="str" cm="1">
        <f t="array" aca="1" ref="K3" ca="1">_FV(A3,"Industry")</f>
        <v>Food &amp; Drug Retailing</v>
      </c>
    </row>
    <row r="4" spans="1:11" ht="15.6" thickTop="1" thickBot="1" x14ac:dyDescent="0.35">
      <c r="A4" s="4" t="e" vm="136">
        <v>#VALUE!</v>
      </c>
      <c r="B4" s="10">
        <f t="shared" ca="1" si="0"/>
        <v>-0.52656142759094027</v>
      </c>
      <c r="C4" s="5" cm="1">
        <f t="array" aca="1" ref="C4" ca="1">_FV(A4,"Previous close",TRUE)</f>
        <v>1243.1500000000001</v>
      </c>
      <c r="D4" s="5" cm="1">
        <f t="array" aca="1" ref="D4" ca="1">_FV(A4,"Price")</f>
        <v>1207.1500000000001</v>
      </c>
      <c r="E4" s="5" cm="1">
        <f t="array" aca="1" ref="E4" ca="1">_FV(A4,"Low")</f>
        <v>1204</v>
      </c>
      <c r="F4" s="5" cm="1">
        <f t="array" aca="1" ref="F4" ca="1">_FV(A4,"High")</f>
        <v>1270.3499999999999</v>
      </c>
      <c r="G4" s="5" cm="1">
        <f t="array" aca="1" ref="G4" ca="1">_FV(A4,"52 week low",TRUE)</f>
        <v>1171</v>
      </c>
      <c r="H4" s="5" cm="1">
        <f t="array" aca="1" ref="H4" ca="1">_FV(A4,"52 week high",TRUE)</f>
        <v>2549.75</v>
      </c>
      <c r="I4" s="10" cm="1">
        <f t="array" aca="1" ref="I4" ca="1">_FV(A4,"Change (%)",TRUE)</f>
        <v>-2.8959000000000002E-2</v>
      </c>
      <c r="J4" s="12" cm="1">
        <f t="array" aca="1" ref="J4" ca="1">_FV(A4,"Market cap",TRUE)</f>
        <v>39112870000</v>
      </c>
      <c r="K4" s="4" t="str" cm="1">
        <f t="array" aca="1" ref="K4" ca="1">_FV(A4,"Industry")</f>
        <v>Chemicals</v>
      </c>
    </row>
    <row r="5" spans="1:11" ht="15.6" thickTop="1" thickBot="1" x14ac:dyDescent="0.35">
      <c r="A5" s="4" t="e" vm="137">
        <v>#VALUE!</v>
      </c>
      <c r="B5" s="10">
        <f t="shared" ca="1" si="0"/>
        <v>-0.37406121804985804</v>
      </c>
      <c r="C5" s="5" cm="1">
        <f t="array" aca="1" ref="C5" ca="1">_FV(A5,"Previous close",TRUE)</f>
        <v>1991.15</v>
      </c>
      <c r="D5" s="5" cm="1">
        <f t="array" aca="1" ref="D5" ca="1">_FV(A5,"Price")</f>
        <v>1983.6</v>
      </c>
      <c r="E5" s="5" cm="1">
        <f t="array" aca="1" ref="E5" ca="1">_FV(A5,"Low")</f>
        <v>1970.55</v>
      </c>
      <c r="F5" s="5" cm="1">
        <f t="array" aca="1" ref="F5" ca="1">_FV(A5,"High")</f>
        <v>2048</v>
      </c>
      <c r="G5" s="5" cm="1">
        <f t="array" aca="1" ref="G5" ca="1">_FV(A5,"52 week low",TRUE)</f>
        <v>1790.8</v>
      </c>
      <c r="H5" s="5" cm="1">
        <f t="array" aca="1" ref="H5" ca="1">_FV(A5,"52 week high",TRUE)</f>
        <v>3169</v>
      </c>
      <c r="I5" s="10" cm="1">
        <f t="array" aca="1" ref="I5" ca="1">_FV(A5,"Change (%)",TRUE)</f>
        <v>-3.7919999999999998E-3</v>
      </c>
      <c r="J5" s="12" cm="1">
        <f t="array" aca="1" ref="J5" ca="1">_FV(A5,"Market cap",TRUE)</f>
        <v>270549300000</v>
      </c>
      <c r="K5" s="4" t="str" cm="1">
        <f t="array" aca="1" ref="K5" ca="1">_FV(A5,"Industry")</f>
        <v>Chemicals</v>
      </c>
    </row>
    <row r="6" spans="1:11" ht="15.6" thickTop="1" thickBot="1" x14ac:dyDescent="0.35">
      <c r="A6" s="4" t="e" vm="138">
        <v>#VALUE!</v>
      </c>
      <c r="B6" s="10">
        <f t="shared" ca="1" si="0"/>
        <v>-8.1139775195093439E-2</v>
      </c>
      <c r="C6" s="5" cm="1">
        <f t="array" aca="1" ref="C6" ca="1">_FV(A6,"Previous close",TRUE)</f>
        <v>5872.65</v>
      </c>
      <c r="D6" s="5" cm="1">
        <f t="array" aca="1" ref="D6" ca="1">_FV(A6,"Price")</f>
        <v>5775.45</v>
      </c>
      <c r="E6" s="5" cm="1">
        <f t="array" aca="1" ref="E6" ca="1">_FV(A6,"Low")</f>
        <v>5738</v>
      </c>
      <c r="F6" s="5" cm="1">
        <f t="array" aca="1" ref="F6" ca="1">_FV(A6,"High")</f>
        <v>5885</v>
      </c>
      <c r="G6" s="5" cm="1">
        <f t="array" aca="1" ref="G6" ca="1">_FV(A6,"52 week low",TRUE)</f>
        <v>3350</v>
      </c>
      <c r="H6" s="5" cm="1">
        <f t="array" aca="1" ref="H6" ca="1">_FV(A6,"52 week high",TRUE)</f>
        <v>6285.45</v>
      </c>
      <c r="I6" s="10" cm="1">
        <f t="array" aca="1" ref="I6" ca="1">_FV(A6,"Change (%)",TRUE)</f>
        <v>-1.6551E-2</v>
      </c>
      <c r="J6" s="12" cm="1">
        <f t="array" aca="1" ref="J6" ca="1">_FV(A6,"Market cap",TRUE)</f>
        <v>1533201000000</v>
      </c>
      <c r="K6" s="4" t="str" cm="1">
        <f t="array" aca="1" ref="K6" ca="1">_FV(A6,"Industry")</f>
        <v>Pharmaceuticals</v>
      </c>
    </row>
    <row r="7" spans="1:11" ht="15.6" thickTop="1" thickBot="1" x14ac:dyDescent="0.35">
      <c r="A7" s="4" t="e" vm="139">
        <v>#VALUE!</v>
      </c>
      <c r="B7" s="10">
        <f t="shared" ca="1" si="0"/>
        <v>-0.32161085948083573</v>
      </c>
      <c r="C7" s="5" cm="1">
        <f t="array" aca="1" ref="C7" ca="1">_FV(A7,"Previous close",TRUE)</f>
        <v>2488</v>
      </c>
      <c r="D7" s="5" cm="1">
        <f t="array" aca="1" ref="D7" ca="1">_FV(A7,"Price")</f>
        <v>2478.8000000000002</v>
      </c>
      <c r="E7" s="5" cm="1">
        <f t="array" aca="1" ref="E7" ca="1">_FV(A7,"Low")</f>
        <v>2460</v>
      </c>
      <c r="F7" s="5" cm="1">
        <f t="array" aca="1" ref="F7" ca="1">_FV(A7,"High")</f>
        <v>2505</v>
      </c>
      <c r="G7" s="5" cm="1">
        <f t="array" aca="1" ref="G7" ca="1">_FV(A7,"52 week low",TRUE)</f>
        <v>2146</v>
      </c>
      <c r="H7" s="5" cm="1">
        <f t="array" aca="1" ref="H7" ca="1">_FV(A7,"52 week high",TRUE)</f>
        <v>3653.95</v>
      </c>
      <c r="I7" s="10" cm="1">
        <f t="array" aca="1" ref="I7" ca="1">_FV(A7,"Change (%)",TRUE)</f>
        <v>-3.6980000000000003E-3</v>
      </c>
      <c r="J7" s="12" cm="1">
        <f t="array" aca="1" ref="J7" ca="1">_FV(A7,"Market cap",TRUE)</f>
        <v>206617800000</v>
      </c>
      <c r="K7" s="4" t="str" cm="1">
        <f t="array" aca="1" ref="K7" ca="1">_FV(A7,"Industry")</f>
        <v>Healthcare Providers &amp; Services</v>
      </c>
    </row>
    <row r="8" spans="1:11" ht="15.6" thickTop="1" thickBot="1" x14ac:dyDescent="0.35">
      <c r="A8" s="4" t="e" vm="140">
        <v>#VALUE!</v>
      </c>
      <c r="B8" s="10">
        <f t="shared" ca="1" si="0"/>
        <v>-0.47913690476190479</v>
      </c>
      <c r="C8" s="5" cm="1">
        <f t="array" aca="1" ref="C8" ca="1">_FV(A8,"Previous close",TRUE)</f>
        <v>176.33</v>
      </c>
      <c r="D8" s="5" cm="1">
        <f t="array" aca="1" ref="D8" ca="1">_FV(A8,"Price")</f>
        <v>175.01</v>
      </c>
      <c r="E8" s="5" cm="1">
        <f t="array" aca="1" ref="E8" ca="1">_FV(A8,"Low")</f>
        <v>174.7</v>
      </c>
      <c r="F8" s="5" cm="1">
        <f t="array" aca="1" ref="F8" ca="1">_FV(A8,"High")</f>
        <v>183.8</v>
      </c>
      <c r="G8" s="5" cm="1">
        <f t="array" aca="1" ref="G8" ca="1">_FV(A8,"52 week low",TRUE)</f>
        <v>163.81</v>
      </c>
      <c r="H8" s="5" cm="1">
        <f t="array" aca="1" ref="H8" ca="1">_FV(A8,"52 week high",TRUE)</f>
        <v>336</v>
      </c>
      <c r="I8" s="10" cm="1">
        <f t="array" aca="1" ref="I8" ca="1">_FV(A8,"Change (%)",TRUE)</f>
        <v>-7.4860000000000005E-3</v>
      </c>
      <c r="J8" s="12" cm="1">
        <f t="array" aca="1" ref="J8" ca="1">_FV(A8,"Market cap",TRUE)</f>
        <v>29231030000</v>
      </c>
      <c r="K8" s="4" t="str" cm="1">
        <f t="array" aca="1" ref="K8" ca="1">_FV(A8,"Industry")</f>
        <v>Chemicals</v>
      </c>
    </row>
    <row r="9" spans="1:11" ht="15.6" thickTop="1" thickBot="1" x14ac:dyDescent="0.35">
      <c r="A9" s="4" t="e" vm="141">
        <v>#VALUE!</v>
      </c>
      <c r="B9" s="10">
        <f t="shared" ca="1" si="0"/>
        <v>-3.7889947297783888E-2</v>
      </c>
      <c r="C9" s="5" cm="1">
        <f t="array" aca="1" ref="C9" ca="1">_FV(A9,"Previous close",TRUE)</f>
        <v>2946.45</v>
      </c>
      <c r="D9" s="5" cm="1">
        <f t="array" aca="1" ref="D9" ca="1">_FV(A9,"Price")</f>
        <v>2939.15</v>
      </c>
      <c r="E9" s="5" cm="1">
        <f t="array" aca="1" ref="E9" ca="1">_FV(A9,"Low")</f>
        <v>2931.5</v>
      </c>
      <c r="F9" s="5" cm="1">
        <f t="array" aca="1" ref="F9" ca="1">_FV(A9,"High")</f>
        <v>2990.1</v>
      </c>
      <c r="G9" s="5" cm="1">
        <f t="array" aca="1" ref="G9" ca="1">_FV(A9,"52 week low",TRUE)</f>
        <v>2089.1</v>
      </c>
      <c r="H9" s="5" cm="1">
        <f t="array" aca="1" ref="H9" ca="1">_FV(A9,"52 week high",TRUE)</f>
        <v>3054.9</v>
      </c>
      <c r="I9" s="10" cm="1">
        <f t="array" aca="1" ref="I9" ca="1">_FV(A9,"Change (%)",TRUE)</f>
        <v>-2.4779999999999997E-3</v>
      </c>
      <c r="J9" s="12" cm="1">
        <f t="array" aca="1" ref="J9" ca="1">_FV(A9,"Market cap",TRUE)</f>
        <v>871237000000</v>
      </c>
      <c r="K9" s="4" t="str" cm="1">
        <f t="array" aca="1" ref="K9" ca="1">_FV(A9,"Industry")</f>
        <v>Chemicals</v>
      </c>
    </row>
    <row r="10" spans="1:11" ht="15.6" thickTop="1" thickBot="1" x14ac:dyDescent="0.35">
      <c r="A10" s="4" t="e" vm="142">
        <v>#VALUE!</v>
      </c>
      <c r="B10" s="10">
        <f t="shared" ca="1" si="0"/>
        <v>-0.12098898467432957</v>
      </c>
      <c r="C10" s="5" cm="1">
        <f t="array" aca="1" ref="C10" ca="1">_FV(A10,"Previous close",TRUE)</f>
        <v>734.35</v>
      </c>
      <c r="D10" s="5" cm="1">
        <f t="array" aca="1" ref="D10" ca="1">_FV(A10,"Price")</f>
        <v>734.15</v>
      </c>
      <c r="E10" s="5" cm="1">
        <f t="array" aca="1" ref="E10" ca="1">_FV(A10,"Low")</f>
        <v>725.55</v>
      </c>
      <c r="F10" s="5" cm="1">
        <f t="array" aca="1" ref="F10" ca="1">_FV(A10,"High")</f>
        <v>754.75</v>
      </c>
      <c r="G10" s="5" cm="1">
        <f t="array" aca="1" ref="G10" ca="1">_FV(A10,"52 week low",TRUE)</f>
        <v>330</v>
      </c>
      <c r="H10" s="5" cm="1">
        <f t="array" aca="1" ref="H10" ca="1">_FV(A10,"52 week high",TRUE)</f>
        <v>835.2</v>
      </c>
      <c r="I10" s="10" cm="1">
        <f t="array" aca="1" ref="I10" ca="1">_FV(A10,"Change (%)",TRUE)</f>
        <v>-2.7230000000000001E-4</v>
      </c>
      <c r="J10" s="12" cm="1">
        <f t="array" aca="1" ref="J10" ca="1">_FV(A10,"Market cap",TRUE)</f>
        <v>59086450000</v>
      </c>
      <c r="K10" s="4" t="str" cm="1">
        <f t="array" aca="1" ref="K10" ca="1">_FV(A10,"Industry")</f>
        <v>Pharmaceuticals</v>
      </c>
    </row>
    <row r="11" spans="1:11" ht="15.6" thickTop="1" thickBot="1" x14ac:dyDescent="0.35">
      <c r="A11" s="4" t="e" vm="143">
        <v>#VALUE!</v>
      </c>
      <c r="B11" s="10">
        <f t="shared" ca="1" si="0"/>
        <v>-0.30661001322804343</v>
      </c>
      <c r="C11" s="5" cm="1">
        <f t="array" aca="1" ref="C11" ca="1">_FV(A11,"Previous close",TRUE)</f>
        <v>847.8</v>
      </c>
      <c r="D11" s="5" cm="1">
        <f t="array" aca="1" ref="D11" ca="1">_FV(A11,"Price")</f>
        <v>864.9</v>
      </c>
      <c r="E11" s="5" cm="1">
        <f t="array" aca="1" ref="E11" ca="1">_FV(A11,"Low")</f>
        <v>849.5</v>
      </c>
      <c r="F11" s="5" cm="1">
        <f t="array" aca="1" ref="F11" ca="1">_FV(A11,"High")</f>
        <v>872.15</v>
      </c>
      <c r="G11" s="5" cm="1">
        <f t="array" aca="1" ref="G11" ca="1">_FV(A11,"52 week low",TRUE)</f>
        <v>756</v>
      </c>
      <c r="H11" s="5" cm="1">
        <f t="array" aca="1" ref="H11" ca="1">_FV(A11,"52 week high",TRUE)</f>
        <v>1247.3499999999999</v>
      </c>
      <c r="I11" s="10" cm="1">
        <f t="array" aca="1" ref="I11" ca="1">_FV(A11,"Change (%)",TRUE)</f>
        <v>2.017E-2</v>
      </c>
      <c r="J11" s="12" cm="1">
        <f t="array" aca="1" ref="J11" ca="1">_FV(A11,"Market cap",TRUE)</f>
        <v>220338700000</v>
      </c>
      <c r="K11" s="4" t="str" cm="1">
        <f t="array" aca="1" ref="K11" ca="1">_FV(A11,"Industry")</f>
        <v>Chemicals</v>
      </c>
    </row>
    <row r="12" spans="1:11" ht="15" thickTop="1" x14ac:dyDescent="0.3"/>
  </sheetData>
  <conditionalFormatting sqref="B1:B11">
    <cfRule type="dataBar" priority="3">
      <dataBar>
        <cfvo type="min"/>
        <cfvo type="max"/>
        <color rgb="FF638EC6"/>
      </dataBar>
      <extLst>
        <ext xmlns:x14="http://schemas.microsoft.com/office/spreadsheetml/2009/9/main" uri="{B025F937-C7B1-47D3-B67F-A62EFF666E3E}">
          <x14:id>{1E454D02-4B89-4923-84B0-AAECBD96254A}</x14:id>
        </ext>
      </extLst>
    </cfRule>
  </conditionalFormatting>
  <conditionalFormatting sqref="I1:I1048576">
    <cfRule type="dataBar" priority="1">
      <dataBar>
        <cfvo type="min"/>
        <cfvo type="max"/>
        <color rgb="FFFFB628"/>
      </dataBar>
      <extLst>
        <ext xmlns:x14="http://schemas.microsoft.com/office/spreadsheetml/2009/9/main" uri="{B025F937-C7B1-47D3-B67F-A62EFF666E3E}">
          <x14:id>{1CD4668A-AC9A-4B17-9928-4B354133F803}</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E454D02-4B89-4923-84B0-AAECBD96254A}">
            <x14:dataBar minLength="0" maxLength="100" border="1" negativeBarBorderColorSameAsPositive="0">
              <x14:cfvo type="autoMin"/>
              <x14:cfvo type="autoMax"/>
              <x14:borderColor rgb="FF638EC6"/>
              <x14:negativeFillColor rgb="FFFF0000"/>
              <x14:negativeBorderColor rgb="FFFF0000"/>
              <x14:axisColor rgb="FF000000"/>
            </x14:dataBar>
          </x14:cfRule>
          <xm:sqref>B1:B11</xm:sqref>
        </x14:conditionalFormatting>
        <x14:conditionalFormatting xmlns:xm="http://schemas.microsoft.com/office/excel/2006/main">
          <x14:cfRule type="dataBar" id="{1CD4668A-AC9A-4B17-9928-4B354133F803}">
            <x14:dataBar minLength="0" maxLength="100" border="1" negativeBarBorderColorSameAsPositive="0">
              <x14:cfvo type="autoMin"/>
              <x14:cfvo type="autoMax"/>
              <x14:borderColor rgb="FFFFB628"/>
              <x14:negativeFillColor rgb="FFFF0000"/>
              <x14:negativeBorderColor rgb="FFFF0000"/>
              <x14:axisColor rgb="FF000000"/>
            </x14:dataBar>
          </x14:cfRule>
          <xm:sqref>I1:I1048576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D6B4C-1F91-48D1-B095-780C7A0923BD}">
  <sheetPr codeName="Sheet5"/>
  <dimension ref="A1:M13"/>
  <sheetViews>
    <sheetView zoomScaleNormal="100" workbookViewId="0">
      <selection activeCell="C9" sqref="C9"/>
    </sheetView>
  </sheetViews>
  <sheetFormatPr defaultRowHeight="14.4" x14ac:dyDescent="0.3"/>
  <cols>
    <col min="1" max="1" width="31.88671875" customWidth="1"/>
    <col min="2" max="2" width="19.5546875" bestFit="1" customWidth="1"/>
    <col min="3" max="3" width="16.33203125" bestFit="1" customWidth="1"/>
    <col min="4" max="5" width="11.33203125" bestFit="1" customWidth="1"/>
    <col min="6" max="6" width="12.6640625" bestFit="1" customWidth="1"/>
    <col min="7" max="7" width="13.44140625" bestFit="1" customWidth="1"/>
    <col min="8" max="9" width="11.33203125" bestFit="1" customWidth="1"/>
    <col min="10" max="10" width="13" customWidth="1"/>
    <col min="11" max="11" width="16.33203125" bestFit="1" customWidth="1"/>
    <col min="12" max="12" width="10" bestFit="1" customWidth="1"/>
    <col min="13" max="13" width="37.5546875" bestFit="1" customWidth="1"/>
  </cols>
  <sheetData>
    <row r="1" spans="1:13" ht="23.4" x14ac:dyDescent="0.3">
      <c r="A1" s="36" t="s">
        <v>0</v>
      </c>
      <c r="B1" s="36" t="s">
        <v>8</v>
      </c>
      <c r="C1" s="36" t="s">
        <v>9</v>
      </c>
      <c r="D1" s="36" t="s">
        <v>2</v>
      </c>
      <c r="E1" s="36" t="s">
        <v>3</v>
      </c>
      <c r="F1" s="36" t="s">
        <v>15</v>
      </c>
      <c r="G1" s="36" t="s">
        <v>16</v>
      </c>
      <c r="H1" s="36" t="s">
        <v>6</v>
      </c>
      <c r="I1" s="36" t="s">
        <v>7</v>
      </c>
      <c r="J1" s="36" t="s">
        <v>1</v>
      </c>
      <c r="K1" s="36" t="s">
        <v>10</v>
      </c>
      <c r="L1" s="36" t="s">
        <v>11</v>
      </c>
      <c r="M1" s="36" t="s">
        <v>12</v>
      </c>
    </row>
    <row r="2" spans="1:13" x14ac:dyDescent="0.3">
      <c r="A2" s="37" t="e" vm="144">
        <v>#VALUE!</v>
      </c>
      <c r="B2" s="31">
        <f ca="1">(I2-E2)*100/I2</f>
        <v>41.334730320699705</v>
      </c>
      <c r="C2" s="31" t="str">
        <f t="shared" ref="C2:C11" ca="1" si="0">IF(AND(L2="LC", B2&gt;15), "SURE LC BUY",IF(AND(L2="LC", B2&gt;10), "FIRST LC BUY",IF(AND(L2="MC", B2&gt;30), "SURE MC BUY",IF(AND(L2="MC", B2&gt;20), "BUY",IF(AND(L2="MC", B2&gt;15), "FIRST MC BUY",IF(AND(L2="SC", B2&gt;50), "FIRST SC BUY",IF(AND(L2="SC", B2&gt;40), "FIRST SC BUY","WATCH")))))))</f>
        <v>SURE MC BUY</v>
      </c>
      <c r="D2" s="32" cm="1">
        <f t="array" aca="1" ref="D2" ca="1">_FV(A2,"Previous close",TRUE)</f>
        <v>3140.4</v>
      </c>
      <c r="E2" s="32" cm="1">
        <f t="array" aca="1" ref="E2" ca="1">_FV(A2,"Price")</f>
        <v>3219.55</v>
      </c>
      <c r="F2" s="32" cm="1">
        <f t="array" aca="1" ref="F2" ca="1">_FV(A2,"Low")</f>
        <v>3165.8</v>
      </c>
      <c r="G2" s="32" cm="1">
        <f t="array" aca="1" ref="G2" ca="1">_FV(A2,"High")</f>
        <v>3367.9</v>
      </c>
      <c r="H2" s="32" cm="1">
        <f t="array" aca="1" ref="H2" ca="1">_FV(A2,"52 week low",TRUE)</f>
        <v>2350</v>
      </c>
      <c r="I2" s="32" cm="1">
        <f t="array" aca="1" ref="I2" ca="1">_FV(A2,"52 week high",TRUE)</f>
        <v>5488</v>
      </c>
      <c r="J2" s="33" cm="1">
        <f t="array" aca="1" ref="J2" ca="1">_FV(A2,"Change (%)",TRUE)</f>
        <v>2.5204000000000001E-2</v>
      </c>
      <c r="K2" s="29" cm="1">
        <f t="array" aca="1" ref="K2" ca="1">_FV(A2,"Market cap",TRUE)/10000000</f>
        <v>13407.65</v>
      </c>
      <c r="L2" s="30" t="str">
        <f ca="1">IF(K2&gt;100000,"LC",IF(K2 &gt;10000,"MC","SC"))</f>
        <v>MC</v>
      </c>
      <c r="M2" s="55" t="str" cm="1">
        <f t="array" aca="1" ref="M2" ca="1">_FV(A2,"Industry")</f>
        <v>Machinery, Equipment &amp; Components</v>
      </c>
    </row>
    <row r="3" spans="1:13" x14ac:dyDescent="0.3">
      <c r="A3" s="37" t="e" vm="145">
        <v>#VALUE!</v>
      </c>
      <c r="B3" s="31">
        <f t="shared" ref="B3:B11" ca="1" si="1">(I3-E3)*100/I3</f>
        <v>41.389830508474574</v>
      </c>
      <c r="C3" s="31" t="str">
        <f t="shared" ca="1" si="0"/>
        <v>SURE MC BUY</v>
      </c>
      <c r="D3" s="32" cm="1">
        <f t="array" aca="1" ref="D3" ca="1">_FV(A3,"Previous close",TRUE)</f>
        <v>700.45</v>
      </c>
      <c r="E3" s="32" cm="1">
        <f t="array" aca="1" ref="E3" ca="1">_FV(A3,"Price")</f>
        <v>691.6</v>
      </c>
      <c r="F3" s="32" cm="1">
        <f t="array" aca="1" ref="F3" ca="1">_FV(A3,"Low")</f>
        <v>686.2</v>
      </c>
      <c r="G3" s="32" cm="1">
        <f t="array" aca="1" ref="G3" ca="1">_FV(A3,"High")</f>
        <v>707</v>
      </c>
      <c r="H3" s="32" cm="1">
        <f t="array" aca="1" ref="H3" ca="1">_FV(A3,"52 week low",TRUE)</f>
        <v>601.25</v>
      </c>
      <c r="I3" s="32" cm="1">
        <f t="array" aca="1" ref="I3" ca="1">_FV(A3,"52 week high",TRUE)</f>
        <v>1180</v>
      </c>
      <c r="J3" s="33" cm="1">
        <f t="array" aca="1" ref="J3" ca="1">_FV(A3,"Change (%)",TRUE)</f>
        <v>-1.2635E-2</v>
      </c>
      <c r="K3" s="29" cm="1">
        <f t="array" aca="1" ref="K3" ca="1">_FV(A3,"Market cap",TRUE)/10000000</f>
        <v>42138.8</v>
      </c>
      <c r="L3" s="30" t="str">
        <f t="shared" ref="L3:L11" ca="1" si="2">IF(K3&gt;100000,"LC",IF(K3 &gt;10000,"MC","SC"))</f>
        <v>MC</v>
      </c>
      <c r="M3" s="35" t="str" cm="1">
        <f t="array" aca="1" ref="M3" ca="1">_FV(A3,"Industry")</f>
        <v>Freight &amp; Logistics Services</v>
      </c>
    </row>
    <row r="4" spans="1:13" x14ac:dyDescent="0.3">
      <c r="A4" s="37" t="e" vm="146">
        <v>#VALUE!</v>
      </c>
      <c r="B4" s="31">
        <f t="shared" ca="1" si="1"/>
        <v>55.494880546075095</v>
      </c>
      <c r="C4" s="31" t="str">
        <f t="shared" ca="1" si="0"/>
        <v>SURE MC BUY</v>
      </c>
      <c r="D4" s="32" cm="1">
        <f t="array" aca="1" ref="D4" ca="1">_FV(A4,"Previous close",TRUE)</f>
        <v>159.79</v>
      </c>
      <c r="E4" s="32" cm="1">
        <f t="array" aca="1" ref="E4" ca="1">_FV(A4,"Price")</f>
        <v>156.47999999999999</v>
      </c>
      <c r="F4" s="32" cm="1">
        <f t="array" aca="1" ref="F4" ca="1">_FV(A4,"Low")</f>
        <v>155.21</v>
      </c>
      <c r="G4" s="32" cm="1">
        <f t="array" aca="1" ref="G4" ca="1">_FV(A4,"High")</f>
        <v>163.80000000000001</v>
      </c>
      <c r="H4" s="32" cm="1">
        <f t="array" aca="1" ref="H4" ca="1">_FV(A4,"52 week low",TRUE)</f>
        <v>134.24</v>
      </c>
      <c r="I4" s="32" cm="1">
        <f t="array" aca="1" ref="I4" ca="1">_FV(A4,"52 week high",TRUE)</f>
        <v>351.6</v>
      </c>
      <c r="J4" s="33" cm="1">
        <f t="array" aca="1" ref="J4" ca="1">_FV(A4,"Change (%)",TRUE)</f>
        <v>-2.0714999999999997E-2</v>
      </c>
      <c r="K4" s="29" cm="1">
        <f t="array" aca="1" ref="K4" ca="1">_FV(A4,"Market cap",TRUE)/10000000</f>
        <v>14717.19</v>
      </c>
      <c r="L4" s="30" t="str">
        <f t="shared" ca="1" si="2"/>
        <v>MC</v>
      </c>
      <c r="M4" s="35" t="str" cm="1">
        <f t="array" aca="1" ref="M4" ca="1">_FV(A4,"Industry")</f>
        <v>Construction &amp; Engineering</v>
      </c>
    </row>
    <row r="5" spans="1:13" x14ac:dyDescent="0.3">
      <c r="A5" s="37" t="e" vm="41">
        <v>#VALUE!</v>
      </c>
      <c r="B5" s="31">
        <f t="shared" ca="1" si="1"/>
        <v>36.122574413908161</v>
      </c>
      <c r="C5" s="31" t="str">
        <f t="shared" ca="1" si="0"/>
        <v>SURE MC BUY</v>
      </c>
      <c r="D5" s="32" cm="1">
        <f t="array" aca="1" ref="D5" ca="1">_FV(A5,"Previous close",TRUE)</f>
        <v>718.05</v>
      </c>
      <c r="E5" s="32" cm="1">
        <f t="array" aca="1" ref="E5" ca="1">_FV(A5,"Price")</f>
        <v>727.5</v>
      </c>
      <c r="F5" s="32" cm="1">
        <f t="array" aca="1" ref="F5" ca="1">_FV(A5,"Low")</f>
        <v>718.05</v>
      </c>
      <c r="G5" s="32" cm="1">
        <f t="array" aca="1" ref="G5" ca="1">_FV(A5,"High")</f>
        <v>734.45</v>
      </c>
      <c r="H5" s="32" cm="1">
        <f t="array" aca="1" ref="H5" ca="1">_FV(A5,"52 week low",TRUE)</f>
        <v>656.05</v>
      </c>
      <c r="I5" s="32" cm="1">
        <f t="array" aca="1" ref="I5" ca="1">_FV(A5,"52 week high",TRUE)</f>
        <v>1138.9000000000001</v>
      </c>
      <c r="J5" s="33" cm="1">
        <f t="array" aca="1" ref="J5" ca="1">_FV(A5,"Change (%)",TRUE)</f>
        <v>1.3161000000000001E-2</v>
      </c>
      <c r="K5" s="29" cm="1">
        <f t="array" aca="1" ref="K5" ca="1">_FV(A5,"Market cap",TRUE)/10000000</f>
        <v>58200</v>
      </c>
      <c r="L5" s="30" t="str">
        <f t="shared" ca="1" si="2"/>
        <v>MC</v>
      </c>
      <c r="M5" s="35" t="str" cm="1">
        <f t="array" aca="1" ref="M5" ca="1">_FV(A5,"Industry")</f>
        <v>Passenger Transportation Services</v>
      </c>
    </row>
    <row r="6" spans="1:13" x14ac:dyDescent="0.3">
      <c r="A6" s="37" t="e" vm="42">
        <v>#VALUE!</v>
      </c>
      <c r="B6" s="31">
        <f t="shared" ca="1" si="1"/>
        <v>45.668122270742359</v>
      </c>
      <c r="C6" s="31" t="str">
        <f t="shared" ca="1" si="0"/>
        <v>SURE LC BUY</v>
      </c>
      <c r="D6" s="32" cm="1">
        <f t="array" aca="1" ref="D6" ca="1">_FV(A6,"Previous close",TRUE)</f>
        <v>124.34</v>
      </c>
      <c r="E6" s="32" cm="1">
        <f t="array" aca="1" ref="E6" ca="1">_FV(A6,"Price")</f>
        <v>124.42</v>
      </c>
      <c r="F6" s="32" cm="1">
        <f t="array" aca="1" ref="F6" ca="1">_FV(A6,"Low")</f>
        <v>124</v>
      </c>
      <c r="G6" s="32" cm="1">
        <f t="array" aca="1" ref="G6" ca="1">_FV(A6,"High")</f>
        <v>129.19999999999999</v>
      </c>
      <c r="H6" s="32" cm="1">
        <f t="array" aca="1" ref="H6" ca="1">_FV(A6,"52 week low",TRUE)</f>
        <v>108.04</v>
      </c>
      <c r="I6" s="32" cm="1">
        <f t="array" aca="1" ref="I6" ca="1">_FV(A6,"52 week high",TRUE)</f>
        <v>229</v>
      </c>
      <c r="J6" s="33" cm="1">
        <f t="array" aca="1" ref="J6" ca="1">_FV(A6,"Change (%)",TRUE)</f>
        <v>6.4339999999999992E-4</v>
      </c>
      <c r="K6" s="29" cm="1">
        <f t="array" aca="1" ref="K6" ca="1">_FV(A6,"Market cap",TRUE)/10000000</f>
        <v>162598.39999999999</v>
      </c>
      <c r="L6" s="30" t="str">
        <f t="shared" ca="1" si="2"/>
        <v>LC</v>
      </c>
      <c r="M6" s="35" t="str" cm="1">
        <f t="array" aca="1" ref="M6" ca="1">_FV(A6,"Industry")</f>
        <v>Banking Services</v>
      </c>
    </row>
    <row r="7" spans="1:13" x14ac:dyDescent="0.3">
      <c r="A7" s="37" t="e" vm="82">
        <v>#VALUE!</v>
      </c>
      <c r="B7" s="31">
        <f t="shared" ca="1" si="1"/>
        <v>45.618238021638327</v>
      </c>
      <c r="C7" s="31" t="str">
        <f t="shared" ca="1" si="0"/>
        <v>SURE MC BUY</v>
      </c>
      <c r="D7" s="32" cm="1">
        <f t="array" aca="1" ref="D7" ca="1">_FV(A7,"Previous close",TRUE)</f>
        <v>354.65</v>
      </c>
      <c r="E7" s="32" cm="1">
        <f t="array" aca="1" ref="E7" ca="1">_FV(A7,"Price")</f>
        <v>351.85</v>
      </c>
      <c r="F7" s="32" cm="1">
        <f t="array" aca="1" ref="F7" ca="1">_FV(A7,"Low")</f>
        <v>350.5</v>
      </c>
      <c r="G7" s="32" cm="1">
        <f t="array" aca="1" ref="G7" ca="1">_FV(A7,"High")</f>
        <v>367.2</v>
      </c>
      <c r="H7" s="32" cm="1">
        <f t="array" aca="1" ref="H7" ca="1">_FV(A7,"52 week low",TRUE)</f>
        <v>245</v>
      </c>
      <c r="I7" s="32" cm="1">
        <f t="array" aca="1" ref="I7" ca="1">_FV(A7,"52 week high",TRUE)</f>
        <v>647</v>
      </c>
      <c r="J7" s="33" cm="1">
        <f t="array" aca="1" ref="J7" ca="1">_FV(A7,"Change (%)",TRUE)</f>
        <v>-7.8949999999999992E-3</v>
      </c>
      <c r="K7" s="29" cm="1">
        <f t="array" aca="1" ref="K7" ca="1">_FV(A7,"Market cap",TRUE)/10000000</f>
        <v>73361.429999999993</v>
      </c>
      <c r="L7" s="30" t="str">
        <f t="shared" ca="1" si="2"/>
        <v>MC</v>
      </c>
      <c r="M7" s="35" t="str" cm="1">
        <f t="array" aca="1" ref="M7" ca="1">_FV(A7,"Industry")</f>
        <v>Construction &amp; Engineering</v>
      </c>
    </row>
    <row r="8" spans="1:13" x14ac:dyDescent="0.3">
      <c r="A8" s="37" t="e" vm="147">
        <v>#VALUE!</v>
      </c>
      <c r="B8" s="31">
        <f t="shared" ca="1" si="1"/>
        <v>51.027840725153766</v>
      </c>
      <c r="C8" s="31" t="str">
        <f t="shared" ca="1" si="0"/>
        <v>FIRST SC BUY</v>
      </c>
      <c r="D8" s="32" cm="1">
        <f t="array" aca="1" ref="D8" ca="1">_FV(A8,"Previous close",TRUE)</f>
        <v>308.10000000000002</v>
      </c>
      <c r="E8" s="32" cm="1">
        <f t="array" aca="1" ref="E8" ca="1">_FV(A8,"Price")</f>
        <v>302.55</v>
      </c>
      <c r="F8" s="32" cm="1">
        <f t="array" aca="1" ref="F8" ca="1">_FV(A8,"Low")</f>
        <v>301.5</v>
      </c>
      <c r="G8" s="32" cm="1">
        <f t="array" aca="1" ref="G8" ca="1">_FV(A8,"High")</f>
        <v>318.75</v>
      </c>
      <c r="H8" s="32" cm="1">
        <f t="array" aca="1" ref="H8" ca="1">_FV(A8,"52 week low",TRUE)</f>
        <v>265.5</v>
      </c>
      <c r="I8" s="32" cm="1">
        <f t="array" aca="1" ref="I8" ca="1">_FV(A8,"52 week high",TRUE)</f>
        <v>617.79999999999995</v>
      </c>
      <c r="J8" s="33" cm="1">
        <f t="array" aca="1" ref="J8" ca="1">_FV(A8,"Change (%)",TRUE)</f>
        <v>-1.8013999999999999E-2</v>
      </c>
      <c r="K8" s="29" cm="1">
        <f t="array" aca="1" ref="K8" ca="1">_FV(A8,"Market cap",TRUE)/10000000</f>
        <v>9709.991</v>
      </c>
      <c r="L8" s="30" t="str">
        <f t="shared" ca="1" si="2"/>
        <v>SC</v>
      </c>
      <c r="M8" s="34" t="str" cm="1">
        <f t="array" aca="1" ref="M8" ca="1">_FV(A8,"Industry")</f>
        <v>Telecommunications Services</v>
      </c>
    </row>
    <row r="9" spans="1:13" x14ac:dyDescent="0.3">
      <c r="A9" s="37" t="e" vm="148">
        <v>#VALUE!</v>
      </c>
      <c r="B9" s="31">
        <f t="shared" ca="1" si="1"/>
        <v>43.940268540594808</v>
      </c>
      <c r="C9" s="31" t="str">
        <f t="shared" ca="1" si="0"/>
        <v>SURE MC BUY</v>
      </c>
      <c r="D9" s="32" cm="1">
        <f t="array" aca="1" ref="D9" ca="1">_FV(A9,"Previous close",TRUE)</f>
        <v>230.64</v>
      </c>
      <c r="E9" s="32" cm="1">
        <f t="array" aca="1" ref="E9" ca="1">_FV(A9,"Price")</f>
        <v>223.37</v>
      </c>
      <c r="F9" s="32" cm="1">
        <f t="array" aca="1" ref="F9" ca="1">_FV(A9,"Low")</f>
        <v>222.25</v>
      </c>
      <c r="G9" s="32" cm="1">
        <f t="array" aca="1" ref="G9" ca="1">_FV(A9,"High")</f>
        <v>236.54</v>
      </c>
      <c r="H9" s="32" cm="1">
        <f t="array" aca="1" ref="H9" ca="1">_FV(A9,"52 week low",TRUE)</f>
        <v>192.4</v>
      </c>
      <c r="I9" s="32" cm="1">
        <f t="array" aca="1" ref="I9" ca="1">_FV(A9,"52 week high",TRUE)</f>
        <v>398.45</v>
      </c>
      <c r="J9" s="33" cm="1">
        <f t="array" aca="1" ref="J9" ca="1">_FV(A9,"Change (%)",TRUE)</f>
        <v>-3.1521E-2</v>
      </c>
      <c r="K9" s="29" cm="1">
        <f t="array" aca="1" ref="K9" ca="1">_FV(A9,"Market cap",TRUE)/10000000</f>
        <v>10735.25</v>
      </c>
      <c r="L9" s="30" t="str">
        <f t="shared" ca="1" si="2"/>
        <v>MC</v>
      </c>
      <c r="M9" s="35" t="str" cm="1">
        <f t="array" aca="1" ref="M9" ca="1">_FV(A9,"Industry")</f>
        <v>Professional &amp; Commercial Services</v>
      </c>
    </row>
    <row r="10" spans="1:13" x14ac:dyDescent="0.3">
      <c r="A10" s="37" t="e" vm="149">
        <v>#VALUE!</v>
      </c>
      <c r="B10" s="31">
        <f t="shared" ca="1" si="1"/>
        <v>54.568450875240316</v>
      </c>
      <c r="C10" s="31" t="str">
        <f t="shared" ca="1" si="0"/>
        <v>FIRST SC BUY</v>
      </c>
      <c r="D10" s="32" cm="1">
        <f t="array" aca="1" ref="D10" ca="1">_FV(A10,"Previous close",TRUE)</f>
        <v>138.75</v>
      </c>
      <c r="E10" s="32" cm="1">
        <f t="array" aca="1" ref="E10" ca="1">_FV(A10,"Price")</f>
        <v>134.69999999999999</v>
      </c>
      <c r="F10" s="32" cm="1">
        <f t="array" aca="1" ref="F10" ca="1">_FV(A10,"Low")</f>
        <v>134.30000000000001</v>
      </c>
      <c r="G10" s="32" cm="1">
        <f t="array" aca="1" ref="G10" ca="1">_FV(A10,"High")</f>
        <v>142.13</v>
      </c>
      <c r="H10" s="32" cm="1">
        <f t="array" aca="1" ref="H10" ca="1">_FV(A10,"52 week low",TRUE)</f>
        <v>122.6</v>
      </c>
      <c r="I10" s="32" cm="1">
        <f t="array" aca="1" ref="I10" ca="1">_FV(A10,"52 week high",TRUE)</f>
        <v>296.49</v>
      </c>
      <c r="J10" s="33" cm="1">
        <f t="array" aca="1" ref="J10" ca="1">_FV(A10,"Change (%)",TRUE)</f>
        <v>-2.9189E-2</v>
      </c>
      <c r="K10" s="29" cm="1">
        <f t="array" aca="1" ref="K10" ca="1">_FV(A10,"Market cap",TRUE)/10000000</f>
        <v>5380.8249999999998</v>
      </c>
      <c r="L10" s="30" t="str">
        <f t="shared" ca="1" si="2"/>
        <v>SC</v>
      </c>
      <c r="M10" s="35" t="str" cm="1">
        <f t="array" aca="1" ref="M10" ca="1">_FV(A10,"Industry")</f>
        <v>Machinery, Equipment &amp; Components</v>
      </c>
    </row>
    <row r="11" spans="1:13" x14ac:dyDescent="0.3">
      <c r="A11" s="37" t="e" vm="150">
        <v>#VALUE!</v>
      </c>
      <c r="B11" s="31">
        <f t="shared" ca="1" si="1"/>
        <v>58.024723898890322</v>
      </c>
      <c r="C11" s="31" t="str">
        <f t="shared" ca="1" si="0"/>
        <v>SURE MC BUY</v>
      </c>
      <c r="D11" s="32" cm="1">
        <f t="array" aca="1" ref="D11" ca="1">_FV(A11,"Previous close",TRUE)</f>
        <v>815.2</v>
      </c>
      <c r="E11" s="32" cm="1">
        <f t="array" aca="1" ref="E11" ca="1">_FV(A11,"Price")</f>
        <v>796.25</v>
      </c>
      <c r="F11" s="32" cm="1">
        <f t="array" aca="1" ref="F11" ca="1">_FV(A11,"Low")</f>
        <v>791.6</v>
      </c>
      <c r="G11" s="32" cm="1">
        <f t="array" aca="1" ref="G11" ca="1">_FV(A11,"High")</f>
        <v>831</v>
      </c>
      <c r="H11" s="32" cm="1">
        <f t="array" aca="1" ref="H11" ca="1">_FV(A11,"52 week low",TRUE)</f>
        <v>654.54999999999995</v>
      </c>
      <c r="I11" s="32" cm="1">
        <f t="array" aca="1" ref="I11" ca="1">_FV(A11,"52 week high",TRUE)</f>
        <v>1896.95</v>
      </c>
      <c r="J11" s="33" cm="1">
        <f t="array" aca="1" ref="J11" ca="1">_FV(A11,"Change (%)",TRUE)</f>
        <v>-2.3246000000000003E-2</v>
      </c>
      <c r="K11" s="29" cm="1">
        <f t="array" aca="1" ref="K11" ca="1">_FV(A11,"Market cap",TRUE)/10000000</f>
        <v>10723.4</v>
      </c>
      <c r="L11" s="30" t="str">
        <f t="shared" ca="1" si="2"/>
        <v>MC</v>
      </c>
      <c r="M11" s="35" t="str" cm="1">
        <f t="array" aca="1" ref="M11" ca="1">_FV(A11,"Industry")</f>
        <v>Machinery, Equipment &amp; Components</v>
      </c>
    </row>
    <row r="12" spans="1:13" x14ac:dyDescent="0.3">
      <c r="A12" t="e" vm="151">
        <v>#VALUE!</v>
      </c>
      <c r="B12" s="31">
        <f t="shared" ref="B12:B13" ca="1" si="3">(I12-E12)*100/I12</f>
        <v>12.746609124537601</v>
      </c>
      <c r="C12" s="31" t="str">
        <f t="shared" ref="C12:C13" ca="1" si="4">IF(AND(L12="LC", B12&gt;15), "SURE LC BUY",IF(AND(L12="LC", B12&gt;10), "FIRST LC BUY",IF(AND(L12="MC", B12&gt;30), "SURE MC BUY",IF(AND(L12="MC", B12&gt;20), "BUY",IF(AND(L12="MC", B12&gt;15), "FIRST MC BUY",IF(AND(L12="SC", B12&gt;50), "FIRST SC BUY",IF(AND(L12="SC", B12&gt;40), "FIRST SC BUY","WATCH")))))))</f>
        <v>WATCH</v>
      </c>
      <c r="D12" s="32" cm="1">
        <f t="array" aca="1" ref="D12" ca="1">_FV(A12,"Previous close",TRUE)</f>
        <v>56.16</v>
      </c>
      <c r="E12" s="32" cm="1">
        <f t="array" aca="1" ref="E12" ca="1">_FV(A12,"Price")</f>
        <v>56.61</v>
      </c>
      <c r="F12" s="32" cm="1">
        <f t="array" aca="1" ref="F12" ca="1">_FV(A12,"Low")</f>
        <v>55.98</v>
      </c>
      <c r="G12" s="32" cm="1">
        <f t="array" aca="1" ref="G12" ca="1">_FV(A12,"High")</f>
        <v>56.734999999999999</v>
      </c>
      <c r="H12" s="32" cm="1">
        <f t="array" aca="1" ref="H12" ca="1">_FV(A12,"52 week low",TRUE)</f>
        <v>50.65</v>
      </c>
      <c r="I12" s="32" cm="1">
        <f t="array" aca="1" ref="I12" ca="1">_FV(A12,"52 week high",TRUE)</f>
        <v>64.88</v>
      </c>
      <c r="J12" s="33" cm="1">
        <f t="array" aca="1" ref="J12" ca="1">_FV(A12,"Change (%)",TRUE)</f>
        <v>8.0129999999999993E-3</v>
      </c>
      <c r="K12" s="29" cm="1">
        <f t="array" aca="1" ref="K12" ca="1">_FV(A12,"Market cap",TRUE)/10000000</f>
        <v>5048.3050000000003</v>
      </c>
      <c r="L12" s="30" t="str">
        <f t="shared" ref="L12:L13" ca="1" si="5">IF(K12&gt;100000,"LC",IF(K12 &gt;10000,"MC","SC"))</f>
        <v>SC</v>
      </c>
      <c r="M12" s="35" t="str" cm="1">
        <f t="array" aca="1" ref="M12" ca="1">_FV(A12,"Industry")</f>
        <v>Residential &amp; Commercial REIT</v>
      </c>
    </row>
    <row r="13" spans="1:13" x14ac:dyDescent="0.3">
      <c r="A13" t="e" vm="113">
        <v>#VALUE!</v>
      </c>
      <c r="B13" s="31">
        <f t="shared" ca="1" si="3"/>
        <v>18.664200175250702</v>
      </c>
      <c r="C13" s="31" t="str">
        <f t="shared" ca="1" si="4"/>
        <v>WATCH</v>
      </c>
      <c r="D13" s="32" cm="1">
        <f t="array" aca="1" ref="D13" ca="1">_FV(A13,"Previous close",TRUE)</f>
        <v>428.95</v>
      </c>
      <c r="E13" s="32" cm="1">
        <f t="array" aca="1" ref="E13" ca="1">_FV(A13,"Price")</f>
        <v>417.7</v>
      </c>
      <c r="F13" s="32" cm="1">
        <f t="array" aca="1" ref="F13" ca="1">_FV(A13,"Low")</f>
        <v>414.2</v>
      </c>
      <c r="G13" s="32" cm="1">
        <f t="array" aca="1" ref="G13" ca="1">_FV(A13,"High")</f>
        <v>437.35</v>
      </c>
      <c r="H13" s="32" cm="1">
        <f t="array" aca="1" ref="H13" ca="1">_FV(A13,"52 week low",TRUE)</f>
        <v>221.1</v>
      </c>
      <c r="I13" s="32" cm="1">
        <f t="array" aca="1" ref="I13" ca="1">_FV(A13,"52 week high",TRUE)</f>
        <v>513.54999999999995</v>
      </c>
      <c r="J13" s="33" cm="1">
        <f t="array" aca="1" ref="J13" ca="1">_FV(A13,"Change (%)",TRUE)</f>
        <v>-2.6227E-2</v>
      </c>
      <c r="K13" s="29" cm="1">
        <f t="array" aca="1" ref="K13" ca="1">_FV(A13,"Market cap",TRUE)/10000000</f>
        <v>9478.8269999999993</v>
      </c>
      <c r="L13" s="30" t="str">
        <f t="shared" ca="1" si="5"/>
        <v>SC</v>
      </c>
      <c r="M13" s="35" t="str" cm="1">
        <f t="array" aca="1" ref="M13" ca="1">_FV(A13,"Industry")</f>
        <v>Containers &amp; Packaging</v>
      </c>
    </row>
  </sheetData>
  <conditionalFormatting sqref="B1:C1 B2:B13">
    <cfRule type="dataBar" priority="32">
      <dataBar>
        <cfvo type="min"/>
        <cfvo type="max"/>
        <color rgb="FF638EC6"/>
      </dataBar>
      <extLst>
        <ext xmlns:x14="http://schemas.microsoft.com/office/spreadsheetml/2009/9/main" uri="{B025F937-C7B1-47D3-B67F-A62EFF666E3E}">
          <x14:id>{54003D87-2C44-4D90-8D89-1ABE742AF69F}</x14:id>
        </ext>
      </extLst>
    </cfRule>
  </conditionalFormatting>
  <conditionalFormatting sqref="C2:C13">
    <cfRule type="containsText" dxfId="4" priority="1" operator="containsText" text="BUY">
      <formula>NOT(ISERROR(SEARCH("BUY",C2)))</formula>
    </cfRule>
  </conditionalFormatting>
  <conditionalFormatting sqref="J1:J13">
    <cfRule type="iconSet" priority="35">
      <iconSet iconSet="4Arrows">
        <cfvo type="percent" val="0"/>
        <cfvo type="percent" val="25"/>
        <cfvo type="percent" val="50"/>
        <cfvo type="percent" val="75"/>
      </iconSe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4003D87-2C44-4D90-8D89-1ABE742AF69F}">
            <x14:dataBar minLength="0" maxLength="100" border="1" negativeBarBorderColorSameAsPositive="0">
              <x14:cfvo type="autoMin"/>
              <x14:cfvo type="autoMax"/>
              <x14:borderColor rgb="FF638EC6"/>
              <x14:negativeFillColor rgb="FFFF0000"/>
              <x14:negativeBorderColor rgb="FFFF0000"/>
              <x14:axisColor rgb="FF000000"/>
            </x14:dataBar>
          </x14:cfRule>
          <xm:sqref>B1:C1 B2:B13</xm:sqref>
        </x14:conditionalFormatting>
        <x14:conditionalFormatting xmlns:xm="http://schemas.microsoft.com/office/excel/2006/main">
          <x14:cfRule type="iconSet" priority="36" id="{0A7333D5-B693-408F-AED4-A2C502FE4B21}">
            <x14:iconSet iconSet="3Triangles">
              <x14:cfvo type="percent">
                <xm:f>0</xm:f>
              </x14:cfvo>
              <x14:cfvo type="percent">
                <xm:f>33</xm:f>
              </x14:cfvo>
              <x14:cfvo type="percent">
                <xm:f>67</xm:f>
              </x14:cfvo>
            </x14:iconSet>
          </x14:cfRule>
          <xm:sqref>J1:J13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D9C77-2369-4676-AD33-9EFDCB76E174}">
  <dimension ref="A2:I19"/>
  <sheetViews>
    <sheetView tabSelected="1" workbookViewId="0">
      <selection activeCell="H11" sqref="H11"/>
    </sheetView>
  </sheetViews>
  <sheetFormatPr defaultRowHeight="14.4" x14ac:dyDescent="0.3"/>
  <cols>
    <col min="1" max="1" width="31.33203125" bestFit="1" customWidth="1"/>
    <col min="2" max="2" width="22" customWidth="1"/>
    <col min="3" max="8" width="11.33203125" bestFit="1" customWidth="1"/>
    <col min="9" max="9" width="38.5546875" customWidth="1"/>
  </cols>
  <sheetData>
    <row r="2" spans="1:9" x14ac:dyDescent="0.3">
      <c r="A2" s="38" t="e" vm="68">
        <v>#VALUE!</v>
      </c>
      <c r="B2" s="42" cm="1">
        <f t="array" aca="1" ref="B2" ca="1">_FV(A2,"Change (%)",TRUE)</f>
        <v>-3.0769999999999999E-3</v>
      </c>
      <c r="C2" s="39" cm="1">
        <f t="array" aca="1" ref="C2" ca="1">_FV(A2,"Previous close",TRUE)</f>
        <v>23591.95</v>
      </c>
      <c r="D2" s="39" cm="1">
        <f t="array" aca="1" ref="D2" ca="1">_FV(A2,"Price")</f>
        <v>23519.35</v>
      </c>
      <c r="E2" s="39" cm="1">
        <f t="array" aca="1" ref="E2" ca="1">_FV(A2,"Low")</f>
        <v>23450.2</v>
      </c>
      <c r="F2" s="39" cm="1">
        <f t="array" aca="1" ref="F2" ca="1">_FV(A2,"High")</f>
        <v>23649.200000000001</v>
      </c>
      <c r="G2" s="39" cm="1">
        <f t="array" aca="1" ref="G2" ca="1">_FV(A2,"52 week low",TRUE)</f>
        <v>21281.45</v>
      </c>
      <c r="H2" s="44" cm="1">
        <f t="array" aca="1" ref="H2" ca="1">_FV(A2,"52 week high",TRUE)</f>
        <v>26277.35</v>
      </c>
      <c r="I2" s="41">
        <f t="shared" ref="I2:I7" ca="1" si="0">(H2-D2)*100/H2</f>
        <v>10.495731114438861</v>
      </c>
    </row>
    <row r="3" spans="1:9" x14ac:dyDescent="0.3">
      <c r="A3" s="38" t="e" vm="71">
        <v>#VALUE!</v>
      </c>
      <c r="B3" s="42" cm="1">
        <f t="array" aca="1" ref="B3" ca="1">_FV(A3,"Change (%)",TRUE)</f>
        <v>-1.0283E-2</v>
      </c>
      <c r="C3" s="39" cm="1">
        <f t="array" aca="1" ref="C3" ca="1">_FV(A3,"Previous close",TRUE)</f>
        <v>21516.75</v>
      </c>
      <c r="D3" s="39" cm="1">
        <f t="array" aca="1" ref="D3" ca="1">_FV(A3,"Price")</f>
        <v>21295.5</v>
      </c>
      <c r="E3" s="39" cm="1">
        <f t="array" aca="1" ref="E3" ca="1">_FV(A3,"Low")</f>
        <v>21200.75</v>
      </c>
      <c r="F3" s="39" cm="1">
        <f t="array" aca="1" ref="F3" ca="1">_FV(A3,"High")</f>
        <v>21577.200000000001</v>
      </c>
      <c r="G3" s="39" cm="1">
        <f t="array" aca="1" ref="G3" ca="1">_FV(A3,"52 week low",TRUE)</f>
        <v>20174.849999999999</v>
      </c>
      <c r="H3" s="44" cm="1">
        <f t="array" aca="1" ref="H3" ca="1">_FV(A3,"52 week high",TRUE)</f>
        <v>27696.1</v>
      </c>
      <c r="I3" s="41">
        <f t="shared" ca="1" si="0"/>
        <v>23.1101129761952</v>
      </c>
    </row>
    <row r="4" spans="1:9" x14ac:dyDescent="0.3">
      <c r="A4" s="38" t="e" vm="72">
        <v>#VALUE!</v>
      </c>
      <c r="B4" s="42" cm="1">
        <f t="array" aca="1" ref="B4" ca="1">_FV(A4,"Change (%)",TRUE)</f>
        <v>-2.1329999999999998E-4</v>
      </c>
      <c r="C4" s="39" cm="1">
        <f t="array" aca="1" ref="C4" ca="1">_FV(A4,"Previous close",TRUE)</f>
        <v>51575.85</v>
      </c>
      <c r="D4" s="39" cm="1">
        <f t="array" aca="1" ref="D4" ca="1">_FV(A4,"Price")</f>
        <v>51564.85</v>
      </c>
      <c r="E4" s="39" cm="1">
        <f t="array" aca="1" ref="E4" ca="1">_FV(A4,"Low")</f>
        <v>51335.35</v>
      </c>
      <c r="F4" s="39" cm="1">
        <f t="array" aca="1" ref="F4" ca="1">_FV(A4,"High")</f>
        <v>51839.1</v>
      </c>
      <c r="G4" s="39" cm="1">
        <f t="array" aca="1" ref="G4" ca="1">_FV(A4,"52 week low",TRUE)</f>
        <v>46077.85</v>
      </c>
      <c r="H4" s="44" cm="1">
        <f t="array" aca="1" ref="H4" ca="1">_FV(A4,"52 week high",TRUE)</f>
        <v>54467.35</v>
      </c>
      <c r="I4" s="41">
        <f t="shared" ca="1" si="0"/>
        <v>5.3288805128209837</v>
      </c>
    </row>
    <row r="5" spans="1:9" x14ac:dyDescent="0.3">
      <c r="A5" s="38" t="e" vm="73">
        <v>#VALUE!</v>
      </c>
      <c r="B5" s="42" cm="1">
        <f t="array" aca="1" ref="B5" ca="1">_FV(A5,"Change (%)",TRUE)</f>
        <v>-1.7635000000000001E-2</v>
      </c>
      <c r="C5" s="39" cm="1">
        <f t="array" aca="1" ref="C5" ca="1">_FV(A5,"Previous close",TRUE)</f>
        <v>37548.300000000003</v>
      </c>
      <c r="D5" s="39" cm="1">
        <f t="array" aca="1" ref="D5" ca="1">_FV(A5,"Price")</f>
        <v>36886.15</v>
      </c>
      <c r="E5" s="39" cm="1">
        <f t="array" aca="1" ref="E5" ca="1">_FV(A5,"Low")</f>
        <v>36767.25</v>
      </c>
      <c r="F5" s="39" cm="1">
        <f t="array" aca="1" ref="F5" ca="1">_FV(A5,"High")</f>
        <v>37540.800000000003</v>
      </c>
      <c r="G5" s="39" cm="1">
        <f t="array" aca="1" ref="G5" ca="1">_FV(A5,"52 week low",TRUE)</f>
        <v>31320.15</v>
      </c>
      <c r="H5" s="44" cm="1">
        <f t="array" aca="1" ref="H5" ca="1">_FV(A5,"52 week high",TRUE)</f>
        <v>46088.9</v>
      </c>
      <c r="I5" s="41">
        <f t="shared" ca="1" si="0"/>
        <v>19.967389111044092</v>
      </c>
    </row>
    <row r="6" spans="1:9" x14ac:dyDescent="0.3">
      <c r="A6" s="38" t="e" vm="74">
        <v>#VALUE!</v>
      </c>
      <c r="B6" s="42" cm="1">
        <f t="array" aca="1" ref="B6" ca="1">_FV(A6,"Change (%)",TRUE)</f>
        <v>-6.2949999999999994E-3</v>
      </c>
      <c r="C6" s="39" cm="1">
        <f t="array" aca="1" ref="C6" ca="1">_FV(A6,"Previous close",TRUE)</f>
        <v>63442.55</v>
      </c>
      <c r="D6" s="39" cm="1">
        <f t="array" aca="1" ref="D6" ca="1">_FV(A6,"Price")</f>
        <v>63043.199999999997</v>
      </c>
      <c r="E6" s="39" cm="1">
        <f t="array" aca="1" ref="E6" ca="1">_FV(A6,"Low")</f>
        <v>62917.75</v>
      </c>
      <c r="F6" s="39" cm="1">
        <f t="array" aca="1" ref="F6" ca="1">_FV(A6,"High")</f>
        <v>63916.9</v>
      </c>
      <c r="G6" s="39" cm="1">
        <f t="array" aca="1" ref="G6" ca="1">_FV(A6,"52 week low",TRUE)</f>
        <v>56192.45</v>
      </c>
      <c r="H6" s="44" cm="1">
        <f t="array" aca="1" ref="H6" ca="1">_FV(A6,"52 week high",TRUE)</f>
        <v>77918</v>
      </c>
      <c r="I6" s="41">
        <f t="shared" ca="1" si="0"/>
        <v>19.090325727046384</v>
      </c>
    </row>
    <row r="7" spans="1:9" x14ac:dyDescent="0.3">
      <c r="A7" s="38" t="e" vm="152">
        <v>#VALUE!</v>
      </c>
      <c r="B7" s="42" cm="1">
        <f t="array" aca="1" ref="B7" ca="1">_FV(A7,"Change (%)",TRUE)</f>
        <v>-1.6922E-2</v>
      </c>
      <c r="C7" s="39" cm="1">
        <f t="array" aca="1" ref="C7" ca="1">_FV(A7,"Previous close",TRUE)</f>
        <v>42299.7</v>
      </c>
      <c r="D7" s="39" cm="1">
        <f t="array" aca="1" ref="D7" ca="1">_FV(A7,"Price")</f>
        <v>41583.9</v>
      </c>
      <c r="E7" s="39" cm="1">
        <f t="array" aca="1" ref="E7" ca="1">_FV(A7,"Low")</f>
        <v>41530</v>
      </c>
      <c r="F7" s="39" cm="1">
        <f t="array" aca="1" ref="F7" ca="1">_FV(A7,"High")</f>
        <v>42258.15</v>
      </c>
      <c r="G7" s="39" cm="1">
        <f t="array" aca="1" ref="G7" ca="1">_FV(A7,"52 week low",TRUE)</f>
        <v>37611.56</v>
      </c>
      <c r="H7" s="44" cm="1">
        <f t="array" aca="1" ref="H7" ca="1">_FV(A7,"52 week high",TRUE)</f>
        <v>45073.63</v>
      </c>
      <c r="I7" s="41">
        <f t="shared" ca="1" si="0"/>
        <v>7.7422874527744847</v>
      </c>
    </row>
    <row r="8" spans="1:9" x14ac:dyDescent="0.3">
      <c r="A8" s="76" t="e" vm="68">
        <v>#VALUE!</v>
      </c>
    </row>
    <row r="9" spans="1:9" x14ac:dyDescent="0.3">
      <c r="A9" s="76" t="e" vm="74">
        <v>#VALUE!</v>
      </c>
    </row>
    <row r="10" spans="1:9" x14ac:dyDescent="0.3">
      <c r="A10" s="76" t="e" vm="153">
        <v>#VALUE!</v>
      </c>
    </row>
    <row r="11" spans="1:9" x14ac:dyDescent="0.3">
      <c r="A11" s="76" t="s">
        <v>60</v>
      </c>
    </row>
    <row r="12" spans="1:9" x14ac:dyDescent="0.3">
      <c r="A12" s="76" t="s">
        <v>61</v>
      </c>
    </row>
    <row r="13" spans="1:9" x14ac:dyDescent="0.3">
      <c r="A13" s="76" t="e" vm="154">
        <v>#VALUE!</v>
      </c>
    </row>
    <row r="14" spans="1:9" x14ac:dyDescent="0.3">
      <c r="A14" s="76" t="s">
        <v>62</v>
      </c>
    </row>
    <row r="15" spans="1:9" ht="28.8" x14ac:dyDescent="0.3">
      <c r="A15" s="76" t="s">
        <v>63</v>
      </c>
    </row>
    <row r="16" spans="1:9" x14ac:dyDescent="0.3">
      <c r="A16" s="76" t="s">
        <v>64</v>
      </c>
    </row>
    <row r="17" spans="1:1" x14ac:dyDescent="0.3">
      <c r="A17" s="76" t="s">
        <v>65</v>
      </c>
    </row>
    <row r="18" spans="1:1" x14ac:dyDescent="0.3">
      <c r="A18" s="76" t="s">
        <v>66</v>
      </c>
    </row>
    <row r="19" spans="1:1" x14ac:dyDescent="0.3">
      <c r="A19" s="76" t="s">
        <v>67</v>
      </c>
    </row>
  </sheetData>
  <conditionalFormatting sqref="I2:I7">
    <cfRule type="dataBar" priority="3">
      <dataBar>
        <cfvo type="min"/>
        <cfvo type="max"/>
        <color rgb="FF638EC6"/>
      </dataBar>
      <extLst>
        <ext xmlns:x14="http://schemas.microsoft.com/office/spreadsheetml/2009/9/main" uri="{B025F937-C7B1-47D3-B67F-A62EFF666E3E}">
          <x14:id>{7CBB7509-236E-41C6-910E-C6884F902C23}</x14:id>
        </ext>
      </extLst>
    </cfRule>
  </conditionalFormatting>
  <conditionalFormatting sqref="B2:B7">
    <cfRule type="colorScale" priority="1">
      <colorScale>
        <cfvo type="min"/>
        <cfvo type="percentile" val="50"/>
        <cfvo type="max"/>
        <color rgb="FFF8696B"/>
        <color rgb="FFFCFCFF"/>
        <color rgb="FF63BE7B"/>
      </colorScale>
    </cfRule>
    <cfRule type="dataBar" priority="2">
      <dataBar>
        <cfvo type="min"/>
        <cfvo type="max"/>
        <color rgb="FF63C384"/>
      </dataBar>
      <extLst>
        <ext xmlns:x14="http://schemas.microsoft.com/office/spreadsheetml/2009/9/main" uri="{B025F937-C7B1-47D3-B67F-A62EFF666E3E}">
          <x14:id>{039DF8FA-6526-48FF-8E45-7D958DF56225}</x14:id>
        </ext>
      </extLst>
    </cfRule>
  </conditionalFormatting>
  <hyperlinks>
    <hyperlink ref="A8" r:id="rId1" display="https://www.niftyindices.com/indices/equity/broad-based-indices/NIFTY--50" xr:uid="{28EF0D78-5A36-4CD6-8A34-4EDC619AC77F}"/>
    <hyperlink ref="A9" r:id="rId2" display="https://www.niftyindices.com/indices/equity/broad-based-indices/NIFTY-Next-50" xr:uid="{B9E3CD0F-8D95-4E2B-8F03-42B44BC5AD33}"/>
    <hyperlink ref="A10" r:id="rId3" display="https://www.niftyindices.com/indices/equity/broad-based-indices/nifty-100" xr:uid="{22D47882-9B5A-4573-A63C-7C3B62EBEC55}"/>
    <hyperlink ref="A11" r:id="rId4" display="https://www.niftyindices.com/indices/equity/broad-based-indices/nifty-microcap-250-dummy/nifty-200" xr:uid="{A25E7500-6315-40BA-B7C9-3F40482CD9FC}"/>
    <hyperlink ref="A12" r:id="rId5" display="https://www.niftyindices.com/indices/equity/broad-based-indices/nifty-total-market" xr:uid="{D840B06D-4365-45C1-8E86-114188937074}"/>
    <hyperlink ref="A13" r:id="rId6" display="https://www.niftyindices.com/indices/equity/broad-based-indices/nifty-500" xr:uid="{53E0DF55-F2D4-4259-A6F4-6B9E51491170}"/>
    <hyperlink ref="A14" r:id="rId7" display="https://www.niftyindices.com/indices/equity/broad-based-indices/nifty500-multicap-50-25-25-index" xr:uid="{FC01175E-F88F-4C3D-9DCC-D08F72BA3F7B}"/>
    <hyperlink ref="A15" r:id="rId8" display="https://www.niftyindices.com/indices/equity/broad-based-indices/nifty500-largemidsmall-equal-cap-weighted" xr:uid="{5EDBE9F3-B303-40F3-85FC-679F5B2ECFB4}"/>
    <hyperlink ref="A16" r:id="rId9" display="https://www.niftyindices.com/indices/equity/broad-based-indices/nifty-midcap-150" xr:uid="{1336876D-DFF5-455F-A4CD-E1669BA820FB}"/>
    <hyperlink ref="A17" r:id="rId10" display="https://www.niftyindices.com/indices/equity/broad-based-indices/nifty-midcap-50" xr:uid="{66B27FC2-D1C7-414A-9BB4-7AE7C4AB67F0}"/>
    <hyperlink ref="A18" r:id="rId11" display="https://www.niftyindices.com/indices/equity/broad-based-indices/nifty-midcap-select-index" xr:uid="{BCC75309-B132-437B-BFFC-24F3AE57C1BB}"/>
    <hyperlink ref="A19" r:id="rId12" display="https://www.niftyindices.com/indices/equity/broad-based-indices/NIFTY-Midcap-100" xr:uid="{B7EC1C97-D5B6-4A61-B2F0-B59CEB9B8C6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CBB7509-236E-41C6-910E-C6884F902C23}">
            <x14:dataBar minLength="0" maxLength="100" border="1" negativeBarBorderColorSameAsPositive="0">
              <x14:cfvo type="autoMin"/>
              <x14:cfvo type="autoMax"/>
              <x14:borderColor rgb="FF638EC6"/>
              <x14:negativeFillColor rgb="FFFF0000"/>
              <x14:negativeBorderColor rgb="FFFF0000"/>
              <x14:axisColor rgb="FF000000"/>
            </x14:dataBar>
          </x14:cfRule>
          <xm:sqref>I2:I7</xm:sqref>
        </x14:conditionalFormatting>
        <x14:conditionalFormatting xmlns:xm="http://schemas.microsoft.com/office/excel/2006/main">
          <x14:cfRule type="dataBar" id="{039DF8FA-6526-48FF-8E45-7D958DF56225}">
            <x14:dataBar minLength="0" maxLength="100" border="1" negativeBarBorderColorSameAsPositive="0">
              <x14:cfvo type="autoMin"/>
              <x14:cfvo type="autoMax"/>
              <x14:borderColor rgb="FF63C384"/>
              <x14:negativeFillColor rgb="FFFF0000"/>
              <x14:negativeBorderColor rgb="FFFF0000"/>
              <x14:axisColor rgb="FF000000"/>
            </x14:dataBar>
          </x14:cfRule>
          <xm:sqref>B2:B7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21AFD-29ED-433E-8B78-D0B73BE11C4A}">
  <dimension ref="A1:F18"/>
  <sheetViews>
    <sheetView workbookViewId="0">
      <selection activeCell="B2" sqref="B2"/>
    </sheetView>
  </sheetViews>
  <sheetFormatPr defaultRowHeight="14.4" x14ac:dyDescent="0.3"/>
  <cols>
    <col min="1" max="1" width="77" bestFit="1" customWidth="1"/>
    <col min="2" max="2" width="17.44140625" bestFit="1" customWidth="1"/>
    <col min="3" max="3" width="12" bestFit="1" customWidth="1"/>
    <col min="4" max="4" width="11.6640625" bestFit="1" customWidth="1"/>
    <col min="5" max="5" width="16.77734375" bestFit="1" customWidth="1"/>
    <col min="6" max="6" width="16.6640625" bestFit="1" customWidth="1"/>
  </cols>
  <sheetData>
    <row r="1" spans="1:6" x14ac:dyDescent="0.3">
      <c r="A1" s="1" t="s">
        <v>30</v>
      </c>
      <c r="B1" t="s">
        <v>33</v>
      </c>
    </row>
    <row r="2" spans="1:6" x14ac:dyDescent="0.3">
      <c r="A2" s="1" t="s">
        <v>11</v>
      </c>
      <c r="B2" t="s">
        <v>49</v>
      </c>
    </row>
    <row r="4" spans="1:6" x14ac:dyDescent="0.3">
      <c r="A4" s="1" t="s">
        <v>26</v>
      </c>
      <c r="B4" t="s">
        <v>55</v>
      </c>
      <c r="C4" t="s">
        <v>56</v>
      </c>
      <c r="D4" t="s">
        <v>57</v>
      </c>
      <c r="E4" t="s">
        <v>58</v>
      </c>
      <c r="F4" t="s">
        <v>59</v>
      </c>
    </row>
    <row r="5" spans="1:6" x14ac:dyDescent="0.3">
      <c r="A5" s="2" t="e" vm="4">
        <v>#VALUE!</v>
      </c>
      <c r="B5" s="7">
        <v>774.4</v>
      </c>
      <c r="C5" s="7">
        <v>2174.1</v>
      </c>
      <c r="D5" s="7">
        <v>760.15</v>
      </c>
      <c r="E5" s="8">
        <v>64.380663262959374</v>
      </c>
      <c r="F5" s="8">
        <v>-1.8746300072354141</v>
      </c>
    </row>
    <row r="6" spans="1:6" x14ac:dyDescent="0.3">
      <c r="A6" s="2" t="e" vm="155">
        <v>#VALUE!</v>
      </c>
      <c r="B6" s="7">
        <v>1400.75</v>
      </c>
      <c r="C6" s="7">
        <v>1652</v>
      </c>
      <c r="D6" s="7">
        <v>1011.2</v>
      </c>
      <c r="E6" s="8">
        <v>15.208837772397095</v>
      </c>
      <c r="F6" s="8">
        <v>-38.523536392405056</v>
      </c>
    </row>
    <row r="7" spans="1:6" x14ac:dyDescent="0.3">
      <c r="A7" s="2" t="e" vm="35">
        <v>#VALUE!</v>
      </c>
      <c r="B7" s="7">
        <v>3088.2</v>
      </c>
      <c r="C7" s="7">
        <v>5674.75</v>
      </c>
      <c r="D7" s="7">
        <v>2913.6</v>
      </c>
      <c r="E7" s="8">
        <v>45.579981496982249</v>
      </c>
      <c r="F7" s="8">
        <v>-5.9925864909390425</v>
      </c>
    </row>
    <row r="8" spans="1:6" x14ac:dyDescent="0.3">
      <c r="A8" s="2" t="e" vm="156">
        <v>#VALUE!</v>
      </c>
      <c r="B8" s="7">
        <v>1690.95</v>
      </c>
      <c r="C8" s="7">
        <v>2301.9</v>
      </c>
      <c r="D8" s="7">
        <v>1480.5</v>
      </c>
      <c r="E8" s="8">
        <v>26.541118206698815</v>
      </c>
      <c r="F8" s="8">
        <v>-14.214792299898685</v>
      </c>
    </row>
    <row r="9" spans="1:6" x14ac:dyDescent="0.3">
      <c r="A9" s="2" t="e" vm="42">
        <v>#VALUE!</v>
      </c>
      <c r="B9" s="7">
        <v>112.42</v>
      </c>
      <c r="C9" s="7">
        <v>229</v>
      </c>
      <c r="D9" s="7">
        <v>111.7</v>
      </c>
      <c r="E9" s="8">
        <v>50.908296943231441</v>
      </c>
      <c r="F9" s="8">
        <v>-0.64458370635631046</v>
      </c>
    </row>
    <row r="10" spans="1:6" x14ac:dyDescent="0.3">
      <c r="A10" s="2" t="e" vm="46">
        <v>#VALUE!</v>
      </c>
      <c r="B10" s="7">
        <v>4477.3</v>
      </c>
      <c r="C10" s="7">
        <v>5035</v>
      </c>
      <c r="D10" s="7">
        <v>3020</v>
      </c>
      <c r="E10" s="8">
        <v>11.076464746772588</v>
      </c>
      <c r="F10" s="8">
        <v>-48.254966887417226</v>
      </c>
    </row>
    <row r="11" spans="1:6" x14ac:dyDescent="0.3">
      <c r="A11" s="2" t="e" vm="58">
        <v>#VALUE!</v>
      </c>
      <c r="B11" s="7">
        <v>4665.95</v>
      </c>
      <c r="C11" s="7">
        <v>6767.95</v>
      </c>
      <c r="D11" s="7">
        <v>4513.55</v>
      </c>
      <c r="E11" s="8">
        <v>31.058149070250224</v>
      </c>
      <c r="F11" s="8">
        <v>-3.3764996510507168</v>
      </c>
    </row>
    <row r="12" spans="1:6" x14ac:dyDescent="0.3">
      <c r="A12" s="2" t="e" vm="157">
        <v>#VALUE!</v>
      </c>
      <c r="B12" s="7">
        <v>72.900000000000006</v>
      </c>
      <c r="C12" s="7">
        <v>118.4</v>
      </c>
      <c r="D12" s="7">
        <v>71</v>
      </c>
      <c r="E12" s="8">
        <v>38.429054054054049</v>
      </c>
      <c r="F12" s="8">
        <v>-2.676056338028177</v>
      </c>
    </row>
    <row r="13" spans="1:6" x14ac:dyDescent="0.3">
      <c r="A13" s="2" t="e" vm="158">
        <v>#VALUE!</v>
      </c>
      <c r="B13" s="7">
        <v>87.39</v>
      </c>
      <c r="C13" s="7">
        <v>142.9</v>
      </c>
      <c r="D13" s="7">
        <v>87</v>
      </c>
      <c r="E13" s="8">
        <v>38.845346396081183</v>
      </c>
      <c r="F13" s="8">
        <v>-0.44827586206896619</v>
      </c>
    </row>
    <row r="14" spans="1:6" x14ac:dyDescent="0.3">
      <c r="A14" s="2" t="e" vm="85">
        <v>#VALUE!</v>
      </c>
      <c r="B14" s="7">
        <v>118.59</v>
      </c>
      <c r="C14" s="7">
        <v>216.99</v>
      </c>
      <c r="D14" s="7">
        <v>107.5</v>
      </c>
      <c r="E14" s="8">
        <v>45.34771187612332</v>
      </c>
      <c r="F14" s="8">
        <v>-10.316279069767447</v>
      </c>
    </row>
    <row r="15" spans="1:6" x14ac:dyDescent="0.3">
      <c r="A15" s="2" t="e" vm="159">
        <v>#VALUE!</v>
      </c>
      <c r="B15" s="7">
        <v>2948.1</v>
      </c>
      <c r="C15" s="7">
        <v>3590.7</v>
      </c>
      <c r="D15" s="7">
        <v>2487.8000000000002</v>
      </c>
      <c r="E15" s="8">
        <v>17.89623193249227</v>
      </c>
      <c r="F15" s="8">
        <v>-18.502291180963088</v>
      </c>
    </row>
    <row r="16" spans="1:6" x14ac:dyDescent="0.3">
      <c r="A16" s="2" t="e" vm="160">
        <v>#VALUE!</v>
      </c>
      <c r="B16" s="7">
        <v>2225.5</v>
      </c>
      <c r="C16" s="7">
        <v>2958</v>
      </c>
      <c r="D16" s="7">
        <v>1873</v>
      </c>
      <c r="E16" s="8">
        <v>24.763353617308994</v>
      </c>
      <c r="F16" s="8">
        <v>-18.820074746396156</v>
      </c>
    </row>
    <row r="17" spans="1:6" x14ac:dyDescent="0.3">
      <c r="A17" s="2" t="e" vm="161">
        <v>#VALUE!</v>
      </c>
      <c r="B17" s="7">
        <v>112.1</v>
      </c>
      <c r="C17" s="7">
        <v>172.5</v>
      </c>
      <c r="D17" s="7">
        <v>100.81</v>
      </c>
      <c r="E17" s="8">
        <v>35.014492753623195</v>
      </c>
      <c r="F17" s="8">
        <v>-11.199285785140354</v>
      </c>
    </row>
    <row r="18" spans="1:6" x14ac:dyDescent="0.3">
      <c r="A18" s="2" t="s">
        <v>28</v>
      </c>
      <c r="B18" s="7">
        <v>21774.549999999996</v>
      </c>
      <c r="C18" s="7">
        <v>31034.190000000006</v>
      </c>
      <c r="D18" s="7">
        <v>18537.810000000001</v>
      </c>
      <c r="E18" s="8">
        <v>445.04970212897484</v>
      </c>
      <c r="F18" s="8">
        <v>-174.84385841766664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8935F-076A-40DD-8801-C6614240AEA0}">
  <dimension ref="A1:N51"/>
  <sheetViews>
    <sheetView zoomScale="70" zoomScaleNormal="70" workbookViewId="0">
      <pane ySplit="1" topLeftCell="A29" activePane="bottomLeft" state="frozen"/>
      <selection pane="bottomLeft" activeCell="A12" sqref="A12:XFD12"/>
    </sheetView>
  </sheetViews>
  <sheetFormatPr defaultRowHeight="14.4" x14ac:dyDescent="0.3"/>
  <cols>
    <col min="1" max="1" width="47" customWidth="1"/>
    <col min="2" max="2" width="31.44140625" style="79" customWidth="1"/>
    <col min="3" max="6" width="12.6640625" bestFit="1" customWidth="1"/>
    <col min="7" max="7" width="11.88671875" bestFit="1" customWidth="1"/>
    <col min="8" max="8" width="12.6640625" bestFit="1" customWidth="1"/>
    <col min="9" max="9" width="16.33203125" customWidth="1"/>
    <col min="10" max="10" width="16.21875" bestFit="1" customWidth="1"/>
    <col min="11" max="11" width="16.21875" customWidth="1"/>
    <col min="12" max="12" width="16.33203125" bestFit="1" customWidth="1"/>
    <col min="14" max="14" width="45" bestFit="1" customWidth="1"/>
  </cols>
  <sheetData>
    <row r="1" spans="1:14" ht="25.2" customHeight="1" x14ac:dyDescent="0.3">
      <c r="A1" s="40" t="s">
        <v>0</v>
      </c>
      <c r="B1" s="78" t="s">
        <v>1</v>
      </c>
      <c r="C1" s="40" t="s">
        <v>2</v>
      </c>
      <c r="D1" s="40" t="s">
        <v>3</v>
      </c>
      <c r="E1" s="40" t="s">
        <v>4</v>
      </c>
      <c r="F1" s="40" t="s">
        <v>5</v>
      </c>
      <c r="G1" s="40" t="s">
        <v>6</v>
      </c>
      <c r="H1" s="40" t="s">
        <v>7</v>
      </c>
      <c r="I1" s="40" t="s">
        <v>8</v>
      </c>
      <c r="J1" s="40" t="s">
        <v>9</v>
      </c>
      <c r="K1" s="40" t="s">
        <v>29</v>
      </c>
      <c r="L1" s="40" t="s">
        <v>10</v>
      </c>
      <c r="M1" s="40" t="s">
        <v>11</v>
      </c>
      <c r="N1" s="40" t="s">
        <v>12</v>
      </c>
    </row>
    <row r="2" spans="1:14" x14ac:dyDescent="0.3">
      <c r="A2" s="45" t="e" vm="51">
        <v>#VALUE!</v>
      </c>
      <c r="B2" s="77" cm="1">
        <f t="array" aca="1" ref="B2" ca="1">_FV(A2,"Change (%)",TRUE)</f>
        <v>1.9989E-2</v>
      </c>
      <c r="C2" s="46" cm="1">
        <f t="array" aca="1" ref="C2" ca="1">_FV(A2,"Previous close",TRUE)</f>
        <v>2128.65</v>
      </c>
      <c r="D2" s="46" cm="1">
        <f t="array" aca="1" ref="D2" ca="1">_FV(A2,"Price")</f>
        <v>2171.1999999999998</v>
      </c>
      <c r="E2" s="46" cm="1">
        <f t="array" aca="1" ref="E2" ca="1">_FV(A2,"Low")</f>
        <v>2139</v>
      </c>
      <c r="F2" s="46" cm="1">
        <f t="array" aca="1" ref="F2" ca="1">_FV(A2,"High")</f>
        <v>2179.9</v>
      </c>
      <c r="G2" s="46" cm="1">
        <f t="array" aca="1" ref="G2" ca="1">_FV(A2,"52 week low",TRUE)</f>
        <v>1543.85</v>
      </c>
      <c r="H2" s="47" cm="1">
        <f t="array" aca="1" ref="H2" ca="1">_FV(A2,"52 week high",TRUE)</f>
        <v>2202.5</v>
      </c>
      <c r="I2" s="53">
        <f t="shared" ref="I2:I33" ca="1" si="0">(H2-D2)*100/H2</f>
        <v>1.4211123723042081</v>
      </c>
      <c r="J2" s="51" t="str">
        <f t="shared" ref="J2:J33" ca="1" si="1">IF(AND(M2="HLC", I2&gt;12), "SURE HLC BUY",IF(AND(M2="HLC", I2&gt;7), "FIRST HLC BUY",IF(AND(M2="LC", I2&gt;20), "SURE LC BUY",IF(AND(M2="LC", I2&gt;10), "LC BUY",IF(AND(M2="HMC", I2&gt;30), "SURE HMC BUY",IF(AND(M2="HMC", I2&gt;20), "HMC BUY",IF(AND(M2="HMC", I2&gt;15), "FIRST HMC BUY",IF(AND(M2="MC", I2&gt;40), "SURE MC BUY",IF(AND(M2="MC", I2&gt;30), "MC BUY",IF(AND(M2="MC", I2&gt;20), "FIRST MC BUY",IF(AND(M2="HSC", I2&gt;60), "SURE HSC BUY",IF(AND(M2="HSC", I2&gt;50), "HSC BUY",IF(AND(M2="HSC", I2&gt;40), "FIRST HSC BUY",IF(AND(M2="SC", I2&gt;70), "SURE SC BUY",IF(AND(M2="SC", I2&gt;60), "SC BUY",IF(AND(M2="SC", I2&gt;50), "FIRST SC BUY",IF(AND(M2="VSC", I2&gt;80), "SURE VSC BUY",IF(AND(M2="VSC", I2&gt;70), "VSC BUY",IF(AND(M2="VSC", I2&gt;60), "FIRST VSC BUY","WATCH")))))))))))))))))))</f>
        <v>WATCH</v>
      </c>
      <c r="K2" s="41">
        <f t="shared" ref="K2:K33" ca="1" si="2">(G2-D2)*100/G2</f>
        <v>-40.635424425948116</v>
      </c>
      <c r="L2" s="29" cm="1">
        <f t="array" aca="1" ref="L2" ca="1">_FV(A2,"Market cap",TRUE)/10000000</f>
        <v>431683</v>
      </c>
      <c r="M2" s="30" t="str">
        <f t="shared" ref="M2:M33" ca="1" si="3">IF(L2&gt;500000,"HLC",IF(L2 &gt;100000,"LC",IF(L2 &gt;40000,"HMC",IF(L2 &gt;10000,"MC",IF(L2 &gt;=5000,"HSC",IF(L2 &gt;1000,"SC","VSC"))))))</f>
        <v>LC</v>
      </c>
      <c r="N2" s="49" t="str" cm="1">
        <f t="array" aca="1" ref="N2" ca="1">_FV(A2,"Industry")</f>
        <v>Banking Services</v>
      </c>
    </row>
    <row r="3" spans="1:14" x14ac:dyDescent="0.3">
      <c r="A3" s="45" t="e" vm="162">
        <v>#VALUE!</v>
      </c>
      <c r="B3" s="77" cm="1">
        <f t="array" aca="1" ref="B3" ca="1">_FV(A3,"Change (%)",TRUE)</f>
        <v>3.6479999999999998E-4</v>
      </c>
      <c r="C3" s="46" cm="1">
        <f t="array" aca="1" ref="C3" ca="1">_FV(A3,"Previous close",TRUE)</f>
        <v>5345.75</v>
      </c>
      <c r="D3" s="46" cm="1">
        <f t="array" aca="1" ref="D3" ca="1">_FV(A3,"Price")</f>
        <v>5347.7</v>
      </c>
      <c r="E3" s="46" cm="1">
        <f t="array" aca="1" ref="E3" ca="1">_FV(A3,"Low")</f>
        <v>5322.45</v>
      </c>
      <c r="F3" s="46" cm="1">
        <f t="array" aca="1" ref="F3" ca="1">_FV(A3,"High")</f>
        <v>5408.35</v>
      </c>
      <c r="G3" s="46" cm="1">
        <f t="array" aca="1" ref="G3" ca="1">_FV(A3,"52 week low",TRUE)</f>
        <v>3886.1</v>
      </c>
      <c r="H3" s="47" cm="1">
        <f t="array" aca="1" ref="H3" ca="1">_FV(A3,"52 week high",TRUE)</f>
        <v>5575.5</v>
      </c>
      <c r="I3" s="53">
        <f t="shared" ca="1" si="0"/>
        <v>4.0857322213254452</v>
      </c>
      <c r="J3" s="51" t="str">
        <f t="shared" ca="1" si="1"/>
        <v>WATCH</v>
      </c>
      <c r="K3" s="41">
        <f t="shared" ca="1" si="2"/>
        <v>-37.610972440235713</v>
      </c>
      <c r="L3" s="29" cm="1">
        <f t="array" aca="1" ref="L3" ca="1">_FV(A3,"Market cap",TRUE)/10000000</f>
        <v>146614.70000000001</v>
      </c>
      <c r="M3" s="30" t="str">
        <f t="shared" ca="1" si="3"/>
        <v>LC</v>
      </c>
      <c r="N3" s="49" t="str" cm="1">
        <f t="array" aca="1" ref="N3" ca="1">_FV(A3,"Industry")</f>
        <v>Automobiles &amp; Auto Parts</v>
      </c>
    </row>
    <row r="4" spans="1:14" x14ac:dyDescent="0.3">
      <c r="A4" s="45" t="e" vm="110">
        <v>#VALUE!</v>
      </c>
      <c r="B4" s="77" cm="1">
        <f t="array" aca="1" ref="B4" ca="1">_FV(A4,"Change (%)",TRUE)</f>
        <v>-3.6554000000000003E-2</v>
      </c>
      <c r="C4" s="46" cm="1">
        <f t="array" aca="1" ref="C4" ca="1">_FV(A4,"Previous close",TRUE)</f>
        <v>272.2</v>
      </c>
      <c r="D4" s="46" cm="1">
        <f t="array" aca="1" ref="D4" ca="1">_FV(A4,"Price")</f>
        <v>262.25</v>
      </c>
      <c r="E4" s="46" cm="1">
        <f t="array" aca="1" ref="E4" ca="1">_FV(A4,"Low")</f>
        <v>261.60000000000002</v>
      </c>
      <c r="F4" s="46" cm="1">
        <f t="array" aca="1" ref="F4" ca="1">_FV(A4,"High")</f>
        <v>271.85000000000002</v>
      </c>
      <c r="G4" s="46" cm="1">
        <f t="array" aca="1" ref="G4" ca="1">_FV(A4,"52 week low",TRUE)</f>
        <v>208.5</v>
      </c>
      <c r="H4" s="47" cm="1">
        <f t="array" aca="1" ref="H4" ca="1">_FV(A4,"52 week high",TRUE)</f>
        <v>324.60000000000002</v>
      </c>
      <c r="I4" s="53">
        <f t="shared" ca="1" si="0"/>
        <v>19.208256315465192</v>
      </c>
      <c r="J4" s="51" t="str">
        <f t="shared" ca="1" si="1"/>
        <v>LC BUY</v>
      </c>
      <c r="K4" s="41">
        <f t="shared" ca="1" si="2"/>
        <v>-25.779376498800961</v>
      </c>
      <c r="L4" s="29" cm="1">
        <f t="array" aca="1" ref="L4" ca="1">_FV(A4,"Market cap",TRUE)/10000000</f>
        <v>274315.40000000002</v>
      </c>
      <c r="M4" s="30" t="str">
        <f t="shared" ca="1" si="3"/>
        <v>LC</v>
      </c>
      <c r="N4" s="49" t="str" cm="1">
        <f t="array" aca="1" ref="N4" ca="1">_FV(A4,"Industry")</f>
        <v>Software &amp; IT Services</v>
      </c>
    </row>
    <row r="5" spans="1:14" x14ac:dyDescent="0.3">
      <c r="A5" s="45" t="e" vm="13">
        <v>#VALUE!</v>
      </c>
      <c r="B5" s="77" cm="1">
        <f t="array" aca="1" ref="B5" ca="1">_FV(A5,"Change (%)",TRUE)</f>
        <v>-6.4689999999999999E-3</v>
      </c>
      <c r="C5" s="46" cm="1">
        <f t="array" aca="1" ref="C5" ca="1">_FV(A5,"Previous close",TRUE)</f>
        <v>9003.85</v>
      </c>
      <c r="D5" s="46" cm="1">
        <f t="array" aca="1" ref="D5" ca="1">_FV(A5,"Price")</f>
        <v>8945.6</v>
      </c>
      <c r="E5" s="46" cm="1">
        <f t="array" aca="1" ref="E5" ca="1">_FV(A5,"Low")</f>
        <v>8861</v>
      </c>
      <c r="F5" s="46" cm="1">
        <f t="array" aca="1" ref="F5" ca="1">_FV(A5,"High")</f>
        <v>9028.9</v>
      </c>
      <c r="G5" s="46" cm="1">
        <f t="array" aca="1" ref="G5" ca="1">_FV(A5,"52 week low",TRUE)</f>
        <v>6375.7</v>
      </c>
      <c r="H5" s="47" cm="1">
        <f t="array" aca="1" ref="H5" ca="1">_FV(A5,"52 week high",TRUE)</f>
        <v>9260.0499999999993</v>
      </c>
      <c r="I5" s="53">
        <f t="shared" ca="1" si="0"/>
        <v>3.3957700012418823</v>
      </c>
      <c r="J5" s="51" t="str">
        <f t="shared" ca="1" si="1"/>
        <v>WATCH</v>
      </c>
      <c r="K5" s="41">
        <f t="shared" ca="1" si="2"/>
        <v>-40.307730915821018</v>
      </c>
      <c r="L5" s="29" cm="1">
        <f t="array" aca="1" ref="L5" ca="1">_FV(A5,"Market cap",TRUE)/10000000</f>
        <v>553983</v>
      </c>
      <c r="M5" s="30" t="str">
        <f t="shared" ca="1" si="3"/>
        <v>HLC</v>
      </c>
      <c r="N5" s="48" t="str" cm="1">
        <f t="array" aca="1" ref="N5" ca="1">_FV(A5,"Industry")</f>
        <v>Banking Services</v>
      </c>
    </row>
    <row r="6" spans="1:14" x14ac:dyDescent="0.3">
      <c r="A6" s="45" t="e" vm="106">
        <v>#VALUE!</v>
      </c>
      <c r="B6" s="77" cm="1">
        <f t="array" aca="1" ref="B6" ca="1">_FV(A6,"Change (%)",TRUE)</f>
        <v>-7.7629999999999999E-3</v>
      </c>
      <c r="C6" s="46" cm="1">
        <f t="array" aca="1" ref="C6" ca="1">_FV(A6,"Previous close",TRUE)</f>
        <v>11599.6</v>
      </c>
      <c r="D6" s="46" cm="1">
        <f t="array" aca="1" ref="D6" ca="1">_FV(A6,"Price")</f>
        <v>11509.55</v>
      </c>
      <c r="E6" s="46" cm="1">
        <f t="array" aca="1" ref="E6" ca="1">_FV(A6,"Low")</f>
        <v>11458.65</v>
      </c>
      <c r="F6" s="46" cm="1">
        <f t="array" aca="1" ref="F6" ca="1">_FV(A6,"High")</f>
        <v>11699</v>
      </c>
      <c r="G6" s="46" cm="1">
        <f t="array" aca="1" ref="G6" ca="1">_FV(A6,"52 week low",TRUE)</f>
        <v>9250</v>
      </c>
      <c r="H6" s="47" cm="1">
        <f t="array" aca="1" ref="H6" ca="1">_FV(A6,"52 week high",TRUE)</f>
        <v>12145.35</v>
      </c>
      <c r="I6" s="53">
        <f t="shared" ca="1" si="0"/>
        <v>5.2349253006294676</v>
      </c>
      <c r="J6" s="51" t="str">
        <f t="shared" ca="1" si="1"/>
        <v>WATCH</v>
      </c>
      <c r="K6" s="41">
        <f t="shared" ca="1" si="2"/>
        <v>-24.427567567567561</v>
      </c>
      <c r="L6" s="29" cm="1">
        <f t="array" aca="1" ref="L6" ca="1">_FV(A6,"Market cap",TRUE)/10000000</f>
        <v>338532.8</v>
      </c>
      <c r="M6" s="30" t="str">
        <f t="shared" ca="1" si="3"/>
        <v>LC</v>
      </c>
      <c r="N6" s="49" t="str" cm="1">
        <f t="array" aca="1" ref="N6" ca="1">_FV(A6,"Industry")</f>
        <v>Construction Materials</v>
      </c>
    </row>
    <row r="7" spans="1:14" x14ac:dyDescent="0.3">
      <c r="A7" s="45" t="e" vm="99">
        <v>#VALUE!</v>
      </c>
      <c r="B7" s="77" cm="1">
        <f t="array" aca="1" ref="B7" ca="1">_FV(A7,"Change (%)",TRUE)</f>
        <v>-3.9680000000000002E-3</v>
      </c>
      <c r="C7" s="46" cm="1">
        <f t="array" aca="1" ref="C7" ca="1">_FV(A7,"Previous close",TRUE)</f>
        <v>1423.9</v>
      </c>
      <c r="D7" s="46" cm="1">
        <f t="array" aca="1" ref="D7" ca="1">_FV(A7,"Price")</f>
        <v>1418.25</v>
      </c>
      <c r="E7" s="46" cm="1">
        <f t="array" aca="1" ref="E7" ca="1">_FV(A7,"Low")</f>
        <v>1408.55</v>
      </c>
      <c r="F7" s="46" cm="1">
        <f t="array" aca="1" ref="F7" ca="1">_FV(A7,"High")</f>
        <v>1430</v>
      </c>
      <c r="G7" s="46" cm="1">
        <f t="array" aca="1" ref="G7" ca="1">_FV(A7,"52 week low",TRUE)</f>
        <v>1162.95</v>
      </c>
      <c r="H7" s="47" cm="1">
        <f t="array" aca="1" ref="H7" ca="1">_FV(A7,"52 week high",TRUE)</f>
        <v>1807.7</v>
      </c>
      <c r="I7" s="53">
        <f t="shared" ca="1" si="0"/>
        <v>21.543950876804782</v>
      </c>
      <c r="J7" s="51" t="str">
        <f t="shared" ca="1" si="1"/>
        <v>SURE LC BUY</v>
      </c>
      <c r="K7" s="41">
        <f t="shared" ca="1" si="2"/>
        <v>-21.952792467431959</v>
      </c>
      <c r="L7" s="29" cm="1">
        <f t="array" aca="1" ref="L7" ca="1">_FV(A7,"Market cap",TRUE)/10000000</f>
        <v>138845.79999999999</v>
      </c>
      <c r="M7" s="30" t="str">
        <f t="shared" ca="1" si="3"/>
        <v>LC</v>
      </c>
      <c r="N7" s="49" t="str" cm="1">
        <f t="array" aca="1" ref="N7" ca="1">_FV(A7,"Industry")</f>
        <v>Software &amp; IT Services</v>
      </c>
    </row>
    <row r="8" spans="1:14" x14ac:dyDescent="0.3">
      <c r="A8" s="45" t="e" vm="163">
        <v>#VALUE!</v>
      </c>
      <c r="B8" s="77" cm="1">
        <f t="array" aca="1" ref="B8" ca="1">_FV(A8,"Change (%)",TRUE)</f>
        <v>1.877E-3</v>
      </c>
      <c r="C8" s="46" cm="1">
        <f t="array" aca="1" ref="C8" ca="1">_FV(A8,"Previous close",TRUE)</f>
        <v>1731.45</v>
      </c>
      <c r="D8" s="46" cm="1">
        <f t="array" aca="1" ref="D8" ca="1">_FV(A8,"Price")</f>
        <v>1734.7</v>
      </c>
      <c r="E8" s="46" cm="1">
        <f t="array" aca="1" ref="E8" ca="1">_FV(A8,"Low")</f>
        <v>1705.2</v>
      </c>
      <c r="F8" s="46" cm="1">
        <f t="array" aca="1" ref="F8" ca="1">_FV(A8,"High")</f>
        <v>1741.35</v>
      </c>
      <c r="G8" s="46" cm="1">
        <f t="array" aca="1" ref="G8" ca="1">_FV(A8,"52 week low",TRUE)</f>
        <v>1377.2</v>
      </c>
      <c r="H8" s="47" cm="1">
        <f t="array" aca="1" ref="H8" ca="1">_FV(A8,"52 week high",TRUE)</f>
        <v>1960.35</v>
      </c>
      <c r="I8" s="53">
        <f t="shared" ca="1" si="0"/>
        <v>11.510699619965816</v>
      </c>
      <c r="J8" s="51" t="str">
        <f t="shared" ca="1" si="1"/>
        <v>LC BUY</v>
      </c>
      <c r="K8" s="41">
        <f t="shared" ca="1" si="2"/>
        <v>-25.95846645367412</v>
      </c>
      <c r="L8" s="29" cm="1">
        <f t="array" aca="1" ref="L8" ca="1">_FV(A8,"Market cap",TRUE)/10000000</f>
        <v>416212.6</v>
      </c>
      <c r="M8" s="30" t="str">
        <f t="shared" ca="1" si="3"/>
        <v>LC</v>
      </c>
      <c r="N8" s="48" t="str" cm="1">
        <f t="array" aca="1" ref="N8" ca="1">_FV(A8,"Industry")</f>
        <v>Pharmaceuticals</v>
      </c>
    </row>
    <row r="9" spans="1:14" x14ac:dyDescent="0.3">
      <c r="A9" s="45" t="e" vm="45">
        <v>#VALUE!</v>
      </c>
      <c r="B9" s="77" cm="1">
        <f t="array" aca="1" ref="B9" ca="1">_FV(A9,"Change (%)",TRUE)</f>
        <v>-2.0516999999999997E-2</v>
      </c>
      <c r="C9" s="46" cm="1">
        <f t="array" aca="1" ref="C9" ca="1">_FV(A9,"Previous close",TRUE)</f>
        <v>1603.55</v>
      </c>
      <c r="D9" s="46" cm="1">
        <f t="array" aca="1" ref="D9" ca="1">_FV(A9,"Price")</f>
        <v>1570.65</v>
      </c>
      <c r="E9" s="46" cm="1">
        <f t="array" aca="1" ref="E9" ca="1">_FV(A9,"Low")</f>
        <v>1560</v>
      </c>
      <c r="F9" s="46" cm="1">
        <f t="array" aca="1" ref="F9" ca="1">_FV(A9,"High")</f>
        <v>1598.45</v>
      </c>
      <c r="G9" s="46" cm="1">
        <f t="array" aca="1" ref="G9" ca="1">_FV(A9,"52 week low",TRUE)</f>
        <v>1358.35</v>
      </c>
      <c r="H9" s="47" cm="1">
        <f t="array" aca="1" ref="H9" ca="1">_FV(A9,"52 week high",TRUE)</f>
        <v>2006.45</v>
      </c>
      <c r="I9" s="53">
        <f t="shared" ca="1" si="0"/>
        <v>21.719953151087736</v>
      </c>
      <c r="J9" s="51" t="str">
        <f t="shared" ca="1" si="1"/>
        <v>SURE HLC BUY</v>
      </c>
      <c r="K9" s="41">
        <f t="shared" ca="1" si="2"/>
        <v>-15.629256082747466</v>
      </c>
      <c r="L9" s="29" cm="1">
        <f t="array" aca="1" ref="L9" ca="1">_FV(A9,"Market cap",TRUE)/10000000</f>
        <v>650732.30000000005</v>
      </c>
      <c r="M9" s="30" t="str">
        <f t="shared" ca="1" si="3"/>
        <v>HLC</v>
      </c>
      <c r="N9" s="49" t="str" cm="1">
        <f t="array" aca="1" ref="N9" ca="1">_FV(A9,"Industry")</f>
        <v>Software &amp; IT Services</v>
      </c>
    </row>
    <row r="10" spans="1:14" x14ac:dyDescent="0.3">
      <c r="A10" s="45" t="e" vm="37">
        <v>#VALUE!</v>
      </c>
      <c r="B10" s="77" cm="1">
        <f t="array" aca="1" ref="B10" ca="1">_FV(A10,"Change (%)",TRUE)</f>
        <v>8.7530000000000004E-3</v>
      </c>
      <c r="C10" s="46" cm="1">
        <f t="array" aca="1" ref="C10" ca="1">_FV(A10,"Previous close",TRUE)</f>
        <v>1336.65</v>
      </c>
      <c r="D10" s="46" cm="1">
        <f t="array" aca="1" ref="D10" ca="1">_FV(A10,"Price")</f>
        <v>1348.35</v>
      </c>
      <c r="E10" s="46" cm="1">
        <f t="array" aca="1" ref="E10" ca="1">_FV(A10,"Low")</f>
        <v>1327.2</v>
      </c>
      <c r="F10" s="46" cm="1">
        <f t="array" aca="1" ref="F10" ca="1">_FV(A10,"High")</f>
        <v>1357.95</v>
      </c>
      <c r="G10" s="46" cm="1">
        <f t="array" aca="1" ref="G10" ca="1">_FV(A10,"52 week low",TRUE)</f>
        <v>1048.0999999999999</v>
      </c>
      <c r="H10" s="47" cm="1">
        <f t="array" aca="1" ref="H10" ca="1">_FV(A10,"52 week high",TRUE)</f>
        <v>1373</v>
      </c>
      <c r="I10" s="53">
        <f t="shared" ca="1" si="0"/>
        <v>1.7953386744355493</v>
      </c>
      <c r="J10" s="51" t="str">
        <f t="shared" ca="1" si="1"/>
        <v>WATCH</v>
      </c>
      <c r="K10" s="41">
        <f t="shared" ca="1" si="2"/>
        <v>-28.647075660719398</v>
      </c>
      <c r="L10" s="29" cm="1">
        <f t="array" aca="1" ref="L10" ca="1">_FV(A10,"Market cap",TRUE)/10000000</f>
        <v>960285.1</v>
      </c>
      <c r="M10" s="30" t="str">
        <f t="shared" ca="1" si="3"/>
        <v>HLC</v>
      </c>
      <c r="N10" s="49" t="str" cm="1">
        <f t="array" aca="1" ref="N10" ca="1">_FV(A10,"Industry")</f>
        <v>Banking Services</v>
      </c>
    </row>
    <row r="11" spans="1:14" x14ac:dyDescent="0.3">
      <c r="A11" s="45" t="e" vm="16">
        <v>#VALUE!</v>
      </c>
      <c r="B11" s="77" cm="1">
        <f t="array" aca="1" ref="B11" ca="1">_FV(A11,"Change (%)",TRUE)</f>
        <v>5.0439999999999999E-3</v>
      </c>
      <c r="C11" s="46" cm="1">
        <f t="array" aca="1" ref="C11" ca="1">_FV(A11,"Previous close",TRUE)</f>
        <v>1724.7</v>
      </c>
      <c r="D11" s="46" cm="1">
        <f t="array" aca="1" ref="D11" ca="1">_FV(A11,"Price")</f>
        <v>1733.4</v>
      </c>
      <c r="E11" s="46" cm="1">
        <f t="array" aca="1" ref="E11" ca="1">_FV(A11,"Low")</f>
        <v>1660</v>
      </c>
      <c r="F11" s="46" cm="1">
        <f t="array" aca="1" ref="F11" ca="1">_FV(A11,"High")</f>
        <v>1745.75</v>
      </c>
      <c r="G11" s="46" cm="1">
        <f t="array" aca="1" ref="G11" ca="1">_FV(A11,"52 week low",TRUE)</f>
        <v>1183.0999999999999</v>
      </c>
      <c r="H11" s="47" cm="1">
        <f t="array" aca="1" ref="H11" ca="1">_FV(A11,"52 week high",TRUE)</f>
        <v>1779</v>
      </c>
      <c r="I11" s="53">
        <f t="shared" ca="1" si="0"/>
        <v>2.5632377740303491</v>
      </c>
      <c r="J11" s="51" t="str">
        <f t="shared" ca="1" si="1"/>
        <v>WATCH</v>
      </c>
      <c r="K11" s="41">
        <f t="shared" ca="1" si="2"/>
        <v>-46.513397007860718</v>
      </c>
      <c r="L11" s="29" cm="1">
        <f t="array" aca="1" ref="L11" ca="1">_FV(A11,"Market cap",TRUE)/10000000</f>
        <v>1038389</v>
      </c>
      <c r="M11" s="30" t="str">
        <f t="shared" ca="1" si="3"/>
        <v>HLC</v>
      </c>
      <c r="N11" s="48" t="str" cm="1">
        <f t="array" aca="1" ref="N11" ca="1">_FV(A11,"Industry")</f>
        <v>Telecommunications Services</v>
      </c>
    </row>
    <row r="12" spans="1:14" x14ac:dyDescent="0.3">
      <c r="A12" s="45" t="e" vm="93">
        <v>#VALUE!</v>
      </c>
      <c r="B12" s="77" cm="1">
        <f t="array" aca="1" ref="B12" ca="1">_FV(A12,"Change (%)",TRUE)</f>
        <v>-1.2338E-2</v>
      </c>
      <c r="C12" s="46" cm="1">
        <f t="array" aca="1" ref="C12" ca="1">_FV(A12,"Previous close",TRUE)</f>
        <v>3651.2</v>
      </c>
      <c r="D12" s="46" cm="1">
        <f t="array" aca="1" ref="D12" ca="1">_FV(A12,"Price")</f>
        <v>3606.15</v>
      </c>
      <c r="E12" s="46" cm="1">
        <f t="array" aca="1" ref="E12" ca="1">_FV(A12,"Low")</f>
        <v>3591.9</v>
      </c>
      <c r="F12" s="46" cm="1">
        <f t="array" aca="1" ref="F12" ca="1">_FV(A12,"High")</f>
        <v>3660.95</v>
      </c>
      <c r="G12" s="46" cm="1">
        <f t="array" aca="1" ref="G12" ca="1">_FV(A12,"52 week low",TRUE)</f>
        <v>3457</v>
      </c>
      <c r="H12" s="47" cm="1">
        <f t="array" aca="1" ref="H12" ca="1">_FV(A12,"52 week high",TRUE)</f>
        <v>4520.1899999999996</v>
      </c>
      <c r="I12" s="53">
        <f t="shared" ca="1" si="0"/>
        <v>20.221273884504846</v>
      </c>
      <c r="J12" s="51" t="str">
        <f t="shared" ca="1" si="1"/>
        <v>SURE HLC BUY</v>
      </c>
      <c r="K12" s="41">
        <f t="shared" ca="1" si="2"/>
        <v>-4.314434480763671</v>
      </c>
      <c r="L12" s="29" cm="1">
        <f t="array" aca="1" ref="L12" ca="1">_FV(A12,"Market cap",TRUE)/10000000</f>
        <v>1304737</v>
      </c>
      <c r="M12" s="30" t="str">
        <f t="shared" ca="1" si="3"/>
        <v>HLC</v>
      </c>
      <c r="N12" s="48" t="str" cm="1">
        <f t="array" aca="1" ref="N12" ca="1">_FV(A12,"Industry")</f>
        <v>Software &amp; IT Services</v>
      </c>
    </row>
    <row r="13" spans="1:14" x14ac:dyDescent="0.3">
      <c r="A13" s="45" t="e" vm="164">
        <v>#VALUE!</v>
      </c>
      <c r="B13" s="77" cm="1">
        <f t="array" aca="1" ref="B13" ca="1">_FV(A13,"Change (%)",TRUE)</f>
        <v>1.9123000000000001E-2</v>
      </c>
      <c r="C13" s="46" cm="1">
        <f t="array" aca="1" ref="C13" ca="1">_FV(A13,"Previous close",TRUE)</f>
        <v>6492.05</v>
      </c>
      <c r="D13" s="46" cm="1">
        <f t="array" aca="1" ref="D13" ca="1">_FV(A13,"Price")</f>
        <v>6616.2</v>
      </c>
      <c r="E13" s="46" cm="1">
        <f t="array" aca="1" ref="E13" ca="1">_FV(A13,"Low")</f>
        <v>6432.95</v>
      </c>
      <c r="F13" s="46" cm="1">
        <f t="array" aca="1" ref="F13" ca="1">_FV(A13,"High")</f>
        <v>6649.75</v>
      </c>
      <c r="G13" s="46" cm="1">
        <f t="array" aca="1" ref="G13" ca="1">_FV(A13,"52 week low",TRUE)</f>
        <v>5693.2</v>
      </c>
      <c r="H13" s="47" cm="1">
        <f t="array" aca="1" ref="H13" ca="1">_FV(A13,"52 week high",TRUE)</f>
        <v>7545.35</v>
      </c>
      <c r="I13" s="53">
        <f t="shared" ca="1" si="0"/>
        <v>12.31420676310576</v>
      </c>
      <c r="J13" s="51" t="str">
        <f t="shared" ca="1" si="1"/>
        <v>WATCH</v>
      </c>
      <c r="K13" s="41">
        <f t="shared" ca="1" si="2"/>
        <v>-16.212323473617651</v>
      </c>
      <c r="L13" s="29" cm="1">
        <f t="array" aca="1" ref="L13" ca="1">_FV(A13,"Market cap",TRUE)/10000000</f>
        <v>95130.81</v>
      </c>
      <c r="M13" s="30" t="str">
        <f t="shared" ca="1" si="3"/>
        <v>HMC</v>
      </c>
      <c r="N13" s="48" t="str" cm="1">
        <f t="array" aca="1" ref="N13" ca="1">_FV(A13,"Industry")</f>
        <v>Healthcare Providers &amp; Services</v>
      </c>
    </row>
    <row r="14" spans="1:14" x14ac:dyDescent="0.3">
      <c r="A14" s="45" t="e" vm="47">
        <v>#VALUE!</v>
      </c>
      <c r="B14" s="77" cm="1">
        <f t="array" aca="1" ref="B14" ca="1">_FV(A14,"Change (%)",TRUE)</f>
        <v>7.3269999999999997E-4</v>
      </c>
      <c r="C14" s="46" cm="1">
        <f t="array" aca="1" ref="C14" ca="1">_FV(A14,"Previous close",TRUE)</f>
        <v>409.45</v>
      </c>
      <c r="D14" s="46" cm="1">
        <f t="array" aca="1" ref="D14" ca="1">_FV(A14,"Price")</f>
        <v>409.75</v>
      </c>
      <c r="E14" s="46" cm="1">
        <f t="array" aca="1" ref="E14" ca="1">_FV(A14,"Low")</f>
        <v>408.15</v>
      </c>
      <c r="F14" s="46" cm="1">
        <f t="array" aca="1" ref="F14" ca="1">_FV(A14,"High")</f>
        <v>415.6</v>
      </c>
      <c r="G14" s="46" cm="1">
        <f t="array" aca="1" ref="G14" ca="1">_FV(A14,"52 week low",TRUE)</f>
        <v>381.1</v>
      </c>
      <c r="H14" s="47" cm="1">
        <f t="array" aca="1" ref="H14" ca="1">_FV(A14,"52 week high",TRUE)</f>
        <v>499.97</v>
      </c>
      <c r="I14" s="53">
        <f t="shared" ca="1" si="0"/>
        <v>18.045082704962304</v>
      </c>
      <c r="J14" s="51" t="str">
        <f t="shared" ca="1" si="1"/>
        <v>SURE HLC BUY</v>
      </c>
      <c r="K14" s="41">
        <f t="shared" ca="1" si="2"/>
        <v>-7.5177118866439194</v>
      </c>
      <c r="L14" s="29" cm="1">
        <f t="array" aca="1" ref="L14" ca="1">_FV(A14,"Market cap",TRUE)/10000000</f>
        <v>512766.1</v>
      </c>
      <c r="M14" s="30" t="str">
        <f t="shared" ca="1" si="3"/>
        <v>HLC</v>
      </c>
      <c r="N14" s="49" t="str" cm="1">
        <f t="array" aca="1" ref="N14" ca="1">_FV(A14,"Industry")</f>
        <v>Food &amp; Tobacco</v>
      </c>
    </row>
    <row r="15" spans="1:14" x14ac:dyDescent="0.3">
      <c r="A15" s="45" t="e" vm="62">
        <v>#VALUE!</v>
      </c>
      <c r="B15" s="77" cm="1">
        <f t="array" aca="1" ref="B15" ca="1">_FV(A15,"Change (%)",TRUE)</f>
        <v>-1.7044999999999998E-2</v>
      </c>
      <c r="C15" s="46" cm="1">
        <f t="array" aca="1" ref="C15" ca="1">_FV(A15,"Previous close",TRUE)</f>
        <v>11721.95</v>
      </c>
      <c r="D15" s="46" cm="1">
        <f t="array" aca="1" ref="D15" ca="1">_FV(A15,"Price")</f>
        <v>11522.15</v>
      </c>
      <c r="E15" s="46" cm="1">
        <f t="array" aca="1" ref="E15" ca="1">_FV(A15,"Low")</f>
        <v>11400.1</v>
      </c>
      <c r="F15" s="46" cm="1">
        <f t="array" aca="1" ref="F15" ca="1">_FV(A15,"High")</f>
        <v>11745.95</v>
      </c>
      <c r="G15" s="46" cm="1">
        <f t="array" aca="1" ref="G15" ca="1">_FV(A15,"52 week low",TRUE)</f>
        <v>10725</v>
      </c>
      <c r="H15" s="47" cm="1">
        <f t="array" aca="1" ref="H15" ca="1">_FV(A15,"52 week high",TRUE)</f>
        <v>13680</v>
      </c>
      <c r="I15" s="53">
        <f t="shared" ca="1" si="0"/>
        <v>15.773757309941523</v>
      </c>
      <c r="J15" s="51" t="str">
        <f t="shared" ca="1" si="1"/>
        <v>LC BUY</v>
      </c>
      <c r="K15" s="41">
        <f t="shared" ca="1" si="2"/>
        <v>-7.4326340326340299</v>
      </c>
      <c r="L15" s="29" cm="1">
        <f t="array" aca="1" ref="L15" ca="1">_FV(A15,"Market cap",TRUE)/10000000</f>
        <v>362259.4</v>
      </c>
      <c r="M15" s="30" t="str">
        <f t="shared" ca="1" si="3"/>
        <v>LC</v>
      </c>
      <c r="N15" s="49" t="str" cm="1">
        <f t="array" aca="1" ref="N15" ca="1">_FV(A15,"Industry")</f>
        <v>Automobiles &amp; Auto Parts</v>
      </c>
    </row>
    <row r="16" spans="1:14" x14ac:dyDescent="0.3">
      <c r="A16" s="45" t="e" vm="60">
        <v>#VALUE!</v>
      </c>
      <c r="B16" s="77" cm="1">
        <f t="array" aca="1" ref="B16" ca="1">_FV(A16,"Change (%)",TRUE)</f>
        <v>-2.4588000000000002E-2</v>
      </c>
      <c r="C16" s="46" cm="1">
        <f t="array" aca="1" ref="C16" ca="1">_FV(A16,"Previous close",TRUE)</f>
        <v>2733</v>
      </c>
      <c r="D16" s="46" cm="1">
        <f t="array" aca="1" ref="D16" ca="1">_FV(A16,"Price")</f>
        <v>2665.8</v>
      </c>
      <c r="E16" s="46" cm="1">
        <f t="array" aca="1" ref="E16" ca="1">_FV(A16,"Low")</f>
        <v>2635</v>
      </c>
      <c r="F16" s="46" cm="1">
        <f t="array" aca="1" ref="F16" ca="1">_FV(A16,"High")</f>
        <v>2739.7</v>
      </c>
      <c r="G16" s="46" cm="1">
        <f t="array" aca="1" ref="G16" ca="1">_FV(A16,"52 week low",TRUE)</f>
        <v>1855.3</v>
      </c>
      <c r="H16" s="47" cm="1">
        <f t="array" aca="1" ref="H16" ca="1">_FV(A16,"52 week high",TRUE)</f>
        <v>3270.95</v>
      </c>
      <c r="I16" s="53">
        <f t="shared" ca="1" si="0"/>
        <v>18.500741374829932</v>
      </c>
      <c r="J16" s="51" t="str">
        <f t="shared" ca="1" si="1"/>
        <v>LC BUY</v>
      </c>
      <c r="K16" s="41">
        <f t="shared" ca="1" si="2"/>
        <v>-43.685657306096068</v>
      </c>
      <c r="L16" s="29" cm="1">
        <f t="array" aca="1" ref="L16" ca="1">_FV(A16,"Market cap",TRUE)/10000000</f>
        <v>319677.2</v>
      </c>
      <c r="M16" s="30" t="str">
        <f t="shared" ca="1" si="3"/>
        <v>LC</v>
      </c>
      <c r="N16" s="49" t="str" cm="1">
        <f t="array" aca="1" ref="N16" ca="1">_FV(A16,"Instrument type",TRUE)</f>
        <v>Stock</v>
      </c>
    </row>
    <row r="17" spans="1:14" x14ac:dyDescent="0.3">
      <c r="A17" s="45" t="e" vm="55">
        <v>#VALUE!</v>
      </c>
      <c r="B17" s="77" cm="1">
        <f t="array" aca="1" ref="B17" ca="1">_FV(A17,"Change (%)",TRUE)</f>
        <v>-2.6559999999999999E-3</v>
      </c>
      <c r="C17" s="46" cm="1">
        <f t="array" aca="1" ref="C17" ca="1">_FV(A17,"Previous close",TRUE)</f>
        <v>3501.6</v>
      </c>
      <c r="D17" s="46" cm="1">
        <f t="array" aca="1" ref="D17" ca="1">_FV(A17,"Price")</f>
        <v>3492.3</v>
      </c>
      <c r="E17" s="46" cm="1">
        <f t="array" aca="1" ref="E17" ca="1">_FV(A17,"Low")</f>
        <v>3472.55</v>
      </c>
      <c r="F17" s="46" cm="1">
        <f t="array" aca="1" ref="F17" ca="1">_FV(A17,"High")</f>
        <v>3514</v>
      </c>
      <c r="G17" s="46" cm="1">
        <f t="array" aca="1" ref="G17" ca="1">_FV(A17,"52 week low",TRUE)</f>
        <v>3141</v>
      </c>
      <c r="H17" s="47" cm="1">
        <f t="array" aca="1" ref="H17" ca="1">_FV(A17,"52 week high",TRUE)</f>
        <v>3963.5</v>
      </c>
      <c r="I17" s="53">
        <f t="shared" ca="1" si="0"/>
        <v>11.888482401917493</v>
      </c>
      <c r="J17" s="51" t="str">
        <f t="shared" ca="1" si="1"/>
        <v>LC BUY</v>
      </c>
      <c r="K17" s="41">
        <f t="shared" ca="1" si="2"/>
        <v>-11.184336198662852</v>
      </c>
      <c r="L17" s="29" cm="1">
        <f t="array" aca="1" ref="L17" ca="1">_FV(A17,"Market cap",TRUE)/10000000</f>
        <v>480258.4</v>
      </c>
      <c r="M17" s="30" t="str">
        <f t="shared" ca="1" si="3"/>
        <v>LC</v>
      </c>
      <c r="N17" s="49" t="str" cm="1">
        <f t="array" aca="1" ref="N17" ca="1">_FV(A17,"Industry")</f>
        <v>Construction &amp; Engineering</v>
      </c>
    </row>
    <row r="18" spans="1:14" x14ac:dyDescent="0.3">
      <c r="A18" s="45" t="e" vm="31">
        <v>#VALUE!</v>
      </c>
      <c r="B18" s="77" cm="1">
        <f t="array" aca="1" ref="B18" ca="1">_FV(A18,"Change (%)",TRUE)</f>
        <v>1.5609999999999999E-3</v>
      </c>
      <c r="C18" s="46" cm="1">
        <f t="array" aca="1" ref="C18" ca="1">_FV(A18,"Previous close",TRUE)</f>
        <v>1825.35</v>
      </c>
      <c r="D18" s="46" cm="1">
        <f t="array" aca="1" ref="D18" ca="1">_FV(A18,"Price")</f>
        <v>1828.2</v>
      </c>
      <c r="E18" s="46" cm="1">
        <f t="array" aca="1" ref="E18" ca="1">_FV(A18,"Low")</f>
        <v>1805.85</v>
      </c>
      <c r="F18" s="46" cm="1">
        <f t="array" aca="1" ref="F18" ca="1">_FV(A18,"High")</f>
        <v>1836</v>
      </c>
      <c r="G18" s="46" cm="1">
        <f t="array" aca="1" ref="G18" ca="1">_FV(A18,"52 week low",TRUE)</f>
        <v>1421.25</v>
      </c>
      <c r="H18" s="47" cm="1">
        <f t="array" aca="1" ref="H18" ca="1">_FV(A18,"52 week high",TRUE)</f>
        <v>1880</v>
      </c>
      <c r="I18" s="53">
        <f t="shared" ca="1" si="0"/>
        <v>2.7553191489361679</v>
      </c>
      <c r="J18" s="51" t="str">
        <f t="shared" ca="1" si="1"/>
        <v>WATCH</v>
      </c>
      <c r="K18" s="41">
        <f t="shared" ca="1" si="2"/>
        <v>-28.633245382585756</v>
      </c>
      <c r="L18" s="29" cm="1">
        <f t="array" aca="1" ref="L18" ca="1">_FV(A18,"Market cap",TRUE)/10000000</f>
        <v>1398976</v>
      </c>
      <c r="M18" s="30" t="str">
        <f t="shared" ca="1" si="3"/>
        <v>HLC</v>
      </c>
      <c r="N18" s="48" t="str" cm="1">
        <f t="array" aca="1" ref="N18" ca="1">_FV(A18,"Industry")</f>
        <v>Banking Services</v>
      </c>
    </row>
    <row r="19" spans="1:14" x14ac:dyDescent="0.3">
      <c r="A19" s="45" t="e" vm="165">
        <v>#VALUE!</v>
      </c>
      <c r="B19" s="77" cm="1">
        <f t="array" aca="1" ref="B19" ca="1">_FV(A19,"Change (%)",TRUE)</f>
        <v>3.2550000000000001E-3</v>
      </c>
      <c r="C19" s="46" cm="1">
        <f t="array" aca="1" ref="C19" ca="1">_FV(A19,"Previous close",TRUE)</f>
        <v>1059.75</v>
      </c>
      <c r="D19" s="46" cm="1">
        <f t="array" aca="1" ref="D19" ca="1">_FV(A19,"Price")</f>
        <v>1063.2</v>
      </c>
      <c r="E19" s="46" cm="1">
        <f t="array" aca="1" ref="E19" ca="1">_FV(A19,"Low")</f>
        <v>1053.95</v>
      </c>
      <c r="F19" s="46" cm="1">
        <f t="array" aca="1" ref="F19" ca="1">_FV(A19,"High")</f>
        <v>1068.2</v>
      </c>
      <c r="G19" s="46" cm="1">
        <f t="array" aca="1" ref="G19" ca="1">_FV(A19,"52 week low",TRUE)</f>
        <v>815.4</v>
      </c>
      <c r="H19" s="47" cm="1">
        <f t="array" aca="1" ref="H19" ca="1">_FV(A19,"52 week high",TRUE)</f>
        <v>1074.9000000000001</v>
      </c>
      <c r="I19" s="53">
        <f t="shared" ca="1" si="0"/>
        <v>1.0884733463578049</v>
      </c>
      <c r="J19" s="51" t="str">
        <f t="shared" ca="1" si="1"/>
        <v>WATCH</v>
      </c>
      <c r="K19" s="41">
        <f t="shared" ca="1" si="2"/>
        <v>-30.389992641648281</v>
      </c>
      <c r="L19" s="29" cm="1">
        <f t="array" aca="1" ref="L19" ca="1">_FV(A19,"Market cap",TRUE)/10000000</f>
        <v>259414.8</v>
      </c>
      <c r="M19" s="30" t="str">
        <f t="shared" ca="1" si="3"/>
        <v>LC</v>
      </c>
      <c r="N19" s="49" t="str" cm="1">
        <f t="array" aca="1" ref="N19" ca="1">_FV(A19,"Industry")</f>
        <v>Metals &amp; Mining</v>
      </c>
    </row>
    <row r="20" spans="1:14" x14ac:dyDescent="0.3">
      <c r="A20" s="45" t="e" vm="166">
        <v>#VALUE!</v>
      </c>
      <c r="B20" s="77" cm="1">
        <f t="array" aca="1" ref="B20" ca="1">_FV(A20,"Change (%)",TRUE)</f>
        <v>-2.8830000000000001E-3</v>
      </c>
      <c r="C20" s="46" cm="1">
        <f t="array" aca="1" ref="C20" ca="1">_FV(A20,"Previous close",TRUE)</f>
        <v>2618.6999999999998</v>
      </c>
      <c r="D20" s="46" cm="1">
        <f t="array" aca="1" ref="D20" ca="1">_FV(A20,"Price")</f>
        <v>2611.15</v>
      </c>
      <c r="E20" s="46" cm="1">
        <f t="array" aca="1" ref="E20" ca="1">_FV(A20,"Low")</f>
        <v>2599.35</v>
      </c>
      <c r="F20" s="46" cm="1">
        <f t="array" aca="1" ref="F20" ca="1">_FV(A20,"High")</f>
        <v>2637.65</v>
      </c>
      <c r="G20" s="46" cm="1">
        <f t="array" aca="1" ref="G20" ca="1">_FV(A20,"52 week low",TRUE)</f>
        <v>2171.6</v>
      </c>
      <c r="H20" s="47" cm="1">
        <f t="array" aca="1" ref="H20" ca="1">_FV(A20,"52 week high",TRUE)</f>
        <v>2877.75</v>
      </c>
      <c r="I20" s="53">
        <f t="shared" ca="1" si="0"/>
        <v>9.2641820866996767</v>
      </c>
      <c r="J20" s="51" t="str">
        <f t="shared" ca="1" si="1"/>
        <v>WATCH</v>
      </c>
      <c r="K20" s="41">
        <f t="shared" ca="1" si="2"/>
        <v>-20.240836249769764</v>
      </c>
      <c r="L20" s="29" cm="1">
        <f t="array" aca="1" ref="L20" ca="1">_FV(A20,"Market cap",TRUE)/10000000</f>
        <v>177154.2</v>
      </c>
      <c r="M20" s="30" t="str">
        <f t="shared" ca="1" si="3"/>
        <v>LC</v>
      </c>
      <c r="N20" s="48" t="str" cm="1">
        <f t="array" aca="1" ref="N20" ca="1">_FV(A20,"Industry")</f>
        <v>Construction Materials</v>
      </c>
    </row>
    <row r="21" spans="1:14" x14ac:dyDescent="0.3">
      <c r="A21" s="45" t="e" vm="103">
        <v>#VALUE!</v>
      </c>
      <c r="B21" s="77" cm="1">
        <f t="array" aca="1" ref="B21" ca="1">_FV(A21,"Change (%)",TRUE)</f>
        <v>-7.8700000000000003E-3</v>
      </c>
      <c r="C21" s="46" cm="1">
        <f t="array" aca="1" ref="C21" ca="1">_FV(A21,"Previous close",TRUE)</f>
        <v>3087.65</v>
      </c>
      <c r="D21" s="46" cm="1">
        <f t="array" aca="1" ref="D21" ca="1">_FV(A21,"Price")</f>
        <v>3063.35</v>
      </c>
      <c r="E21" s="46" cm="1">
        <f t="array" aca="1" ref="E21" ca="1">_FV(A21,"Low")</f>
        <v>3051.05</v>
      </c>
      <c r="F21" s="46" cm="1">
        <f t="array" aca="1" ref="F21" ca="1">_FV(A21,"High")</f>
        <v>3111.8</v>
      </c>
      <c r="G21" s="46" cm="1">
        <f t="array" aca="1" ref="G21" ca="1">_FV(A21,"52 week low",TRUE)</f>
        <v>2985.05</v>
      </c>
      <c r="H21" s="47" cm="1">
        <f t="array" aca="1" ref="H21" ca="1">_FV(A21,"52 week high",TRUE)</f>
        <v>3867</v>
      </c>
      <c r="I21" s="53">
        <f t="shared" ca="1" si="0"/>
        <v>20.782260149987074</v>
      </c>
      <c r="J21" s="51" t="str">
        <f t="shared" ca="1" si="1"/>
        <v>SURE LC BUY</v>
      </c>
      <c r="K21" s="41">
        <f t="shared" ca="1" si="2"/>
        <v>-2.6230716403410237</v>
      </c>
      <c r="L21" s="29" cm="1">
        <f t="array" aca="1" ref="L21" ca="1">_FV(A21,"Market cap",TRUE)/10000000</f>
        <v>271733</v>
      </c>
      <c r="M21" s="30" t="str">
        <f t="shared" ca="1" si="3"/>
        <v>LC</v>
      </c>
      <c r="N21" s="48" t="str" cm="1">
        <f t="array" aca="1" ref="N21" ca="1">_FV(A21,"Industry")</f>
        <v>Textiles &amp; Apparel</v>
      </c>
    </row>
    <row r="22" spans="1:14" x14ac:dyDescent="0.3">
      <c r="A22" s="45" t="e" vm="167">
        <v>#VALUE!</v>
      </c>
      <c r="B22" s="77" cm="1">
        <f t="array" aca="1" ref="B22" ca="1">_FV(A22,"Change (%)",TRUE)</f>
        <v>-2.2037000000000001E-2</v>
      </c>
      <c r="C22" s="46" cm="1">
        <f t="array" aca="1" ref="C22" ca="1">_FV(A22,"Previous close",TRUE)</f>
        <v>1626.8</v>
      </c>
      <c r="D22" s="46" cm="1">
        <f t="array" aca="1" ref="D22" ca="1">_FV(A22,"Price")</f>
        <v>1590.95</v>
      </c>
      <c r="E22" s="46" cm="1">
        <f t="array" aca="1" ref="E22" ca="1">_FV(A22,"Low")</f>
        <v>1582.95</v>
      </c>
      <c r="F22" s="46" cm="1">
        <f t="array" aca="1" ref="F22" ca="1">_FV(A22,"High")</f>
        <v>1626</v>
      </c>
      <c r="G22" s="46" cm="1">
        <f t="array" aca="1" ref="G22" ca="1">_FV(A22,"52 week low",TRUE)</f>
        <v>1230.8599999999999</v>
      </c>
      <c r="H22" s="47" cm="1">
        <f t="array" aca="1" ref="H22" ca="1">_FV(A22,"52 week high",TRUE)</f>
        <v>2004.27</v>
      </c>
      <c r="I22" s="53">
        <f t="shared" ca="1" si="0"/>
        <v>20.621972089588724</v>
      </c>
      <c r="J22" s="51" t="str">
        <f t="shared" ca="1" si="1"/>
        <v>SURE LC BUY</v>
      </c>
      <c r="K22" s="41">
        <f t="shared" ca="1" si="2"/>
        <v>-29.255154932323755</v>
      </c>
      <c r="L22" s="29" cm="1">
        <f t="array" aca="1" ref="L22" ca="1">_FV(A22,"Market cap",TRUE)/10000000</f>
        <v>431610.4</v>
      </c>
      <c r="M22" s="30" t="str">
        <f t="shared" ca="1" si="3"/>
        <v>LC</v>
      </c>
      <c r="N22" s="48" t="str" cm="1">
        <f t="array" aca="1" ref="N22" ca="1">_FV(A22,"Industry")</f>
        <v>Software &amp; IT Services</v>
      </c>
    </row>
    <row r="23" spans="1:14" x14ac:dyDescent="0.3">
      <c r="A23" s="45" t="e" vm="14">
        <v>#VALUE!</v>
      </c>
      <c r="B23" s="77" cm="1">
        <f t="array" aca="1" ref="B23" ca="1">_FV(A23,"Change (%)",TRUE)</f>
        <v>7.9769999999999993E-4</v>
      </c>
      <c r="C23" s="46" cm="1">
        <f t="array" aca="1" ref="C23" ca="1">_FV(A23,"Previous close",TRUE)</f>
        <v>2005.75</v>
      </c>
      <c r="D23" s="46" cm="1">
        <f t="array" aca="1" ref="D23" ca="1">_FV(A23,"Price")</f>
        <v>2007.35</v>
      </c>
      <c r="E23" s="46" cm="1">
        <f t="array" aca="1" ref="E23" ca="1">_FV(A23,"Low")</f>
        <v>1994.2</v>
      </c>
      <c r="F23" s="46" cm="1">
        <f t="array" aca="1" ref="F23" ca="1">_FV(A23,"High")</f>
        <v>2022</v>
      </c>
      <c r="G23" s="46" cm="1">
        <f t="array" aca="1" ref="G23" ca="1">_FV(A23,"52 week low",TRUE)</f>
        <v>1419.05</v>
      </c>
      <c r="H23" s="47" cm="1">
        <f t="array" aca="1" ref="H23" ca="1">_FV(A23,"52 week high",TRUE)</f>
        <v>2029.9</v>
      </c>
      <c r="I23" s="53">
        <f t="shared" ca="1" si="0"/>
        <v>1.1108921621754855</v>
      </c>
      <c r="J23" s="51" t="str">
        <f t="shared" ca="1" si="1"/>
        <v>WATCH</v>
      </c>
      <c r="K23" s="41">
        <f t="shared" ca="1" si="2"/>
        <v>-41.45731299108558</v>
      </c>
      <c r="L23" s="29" cm="1">
        <f t="array" aca="1" ref="L23" ca="1">_FV(A23,"Market cap",TRUE)/10000000</f>
        <v>320136.2</v>
      </c>
      <c r="M23" s="30" t="str">
        <f t="shared" ca="1" si="3"/>
        <v>LC</v>
      </c>
      <c r="N23" s="48" t="str" cm="1">
        <f t="array" aca="1" ref="N23" ca="1">_FV(A23,"Industry")</f>
        <v>Banking Services</v>
      </c>
    </row>
    <row r="24" spans="1:14" x14ac:dyDescent="0.3">
      <c r="A24" s="45" t="e" vm="168">
        <v>#VALUE!</v>
      </c>
      <c r="B24" s="77" cm="1">
        <f t="array" aca="1" ref="B24" ca="1">_FV(A24,"Change (%)",TRUE)</f>
        <v>-1.5488E-2</v>
      </c>
      <c r="C24" s="46" cm="1">
        <f t="array" aca="1" ref="C24" ca="1">_FV(A24,"Previous close",TRUE)</f>
        <v>1162.2</v>
      </c>
      <c r="D24" s="46" cm="1">
        <f t="array" aca="1" ref="D24" ca="1">_FV(A24,"Price")</f>
        <v>1144.2</v>
      </c>
      <c r="E24" s="46" cm="1">
        <f t="array" aca="1" ref="E24" ca="1">_FV(A24,"Low")</f>
        <v>1140.75</v>
      </c>
      <c r="F24" s="46" cm="1">
        <f t="array" aca="1" ref="F24" ca="1">_FV(A24,"High")</f>
        <v>1159.25</v>
      </c>
      <c r="G24" s="46" cm="1">
        <f t="array" aca="1" ref="G24" ca="1">_FV(A24,"52 week low",TRUE)</f>
        <v>1092.45</v>
      </c>
      <c r="H24" s="47" cm="1">
        <f t="array" aca="1" ref="H24" ca="1">_FV(A24,"52 week high",TRUE)</f>
        <v>1421.49</v>
      </c>
      <c r="I24" s="53">
        <f t="shared" ca="1" si="0"/>
        <v>19.506996180064576</v>
      </c>
      <c r="J24" s="51" t="str">
        <f t="shared" ca="1" si="1"/>
        <v>FIRST HMC BUY</v>
      </c>
      <c r="K24" s="41">
        <f t="shared" ca="1" si="2"/>
        <v>-4.7370589042976796</v>
      </c>
      <c r="L24" s="29" cm="1">
        <f t="array" aca="1" ref="L24" ca="1">_FV(A24,"Market cap",TRUE)/10000000</f>
        <v>95329.29</v>
      </c>
      <c r="M24" s="30" t="str">
        <f t="shared" ca="1" si="3"/>
        <v>HMC</v>
      </c>
      <c r="N24" s="49" t="str" cm="1">
        <f t="array" aca="1" ref="N24" ca="1">_FV(A24,"Industry")</f>
        <v>Pharmaceuticals</v>
      </c>
    </row>
    <row r="25" spans="1:14" x14ac:dyDescent="0.3">
      <c r="A25" s="45" t="e" vm="90">
        <v>#VALUE!</v>
      </c>
      <c r="B25" s="77" cm="1">
        <f t="array" aca="1" ref="B25" ca="1">_FV(A25,"Change (%)",TRUE)</f>
        <v>-1.036E-3</v>
      </c>
      <c r="C25" s="46" cm="1">
        <f t="array" aca="1" ref="C25" ca="1">_FV(A25,"Previous close",TRUE)</f>
        <v>772.3</v>
      </c>
      <c r="D25" s="46" cm="1">
        <f t="array" aca="1" ref="D25" ca="1">_FV(A25,"Price")</f>
        <v>771.5</v>
      </c>
      <c r="E25" s="46" cm="1">
        <f t="array" aca="1" ref="E25" ca="1">_FV(A25,"Low")</f>
        <v>767</v>
      </c>
      <c r="F25" s="46" cm="1">
        <f t="array" aca="1" ref="F25" ca="1">_FV(A25,"High")</f>
        <v>778.6</v>
      </c>
      <c r="G25" s="46" cm="1">
        <f t="array" aca="1" ref="G25" ca="1">_FV(A25,"52 week low",TRUE)</f>
        <v>680</v>
      </c>
      <c r="H25" s="47" cm="1">
        <f t="array" aca="1" ref="H25" ca="1">_FV(A25,"52 week high",TRUE)</f>
        <v>912</v>
      </c>
      <c r="I25" s="53">
        <f t="shared" ca="1" si="0"/>
        <v>15.405701754385966</v>
      </c>
      <c r="J25" s="51" t="str">
        <f t="shared" ca="1" si="1"/>
        <v>SURE HLC BUY</v>
      </c>
      <c r="K25" s="41">
        <f t="shared" ca="1" si="2"/>
        <v>-13.455882352941176</v>
      </c>
      <c r="L25" s="29" cm="1">
        <f t="array" aca="1" ref="L25" ca="1">_FV(A25,"Market cap",TRUE)/10000000</f>
        <v>688534.5</v>
      </c>
      <c r="M25" s="30" t="str">
        <f t="shared" ca="1" si="3"/>
        <v>HLC</v>
      </c>
      <c r="N25" s="48" t="str" cm="1">
        <f t="array" aca="1" ref="N25" ca="1">_FV(A25,"Industry")</f>
        <v>Banking Services</v>
      </c>
    </row>
    <row r="26" spans="1:14" x14ac:dyDescent="0.3">
      <c r="A26" s="45" t="e" vm="169">
        <v>#VALUE!</v>
      </c>
      <c r="B26" s="77" cm="1">
        <f t="array" aca="1" ref="B26" ca="1">_FV(A26,"Change (%)",TRUE)</f>
        <v>-2.7446000000000002E-2</v>
      </c>
      <c r="C26" s="46" cm="1">
        <f t="array" aca="1" ref="C26" ca="1">_FV(A26,"Previous close",TRUE)</f>
        <v>1482.9</v>
      </c>
      <c r="D26" s="46" cm="1">
        <f t="array" aca="1" ref="D26" ca="1">_FV(A26,"Price")</f>
        <v>1442.2</v>
      </c>
      <c r="E26" s="46" cm="1">
        <f t="array" aca="1" ref="E26" ca="1">_FV(A26,"Low")</f>
        <v>1434.45</v>
      </c>
      <c r="F26" s="46" cm="1">
        <f t="array" aca="1" ref="F26" ca="1">_FV(A26,"High")</f>
        <v>1478.65</v>
      </c>
      <c r="G26" s="46" cm="1">
        <f t="array" aca="1" ref="G26" ca="1">_FV(A26,"52 week low",TRUE)</f>
        <v>1317.25</v>
      </c>
      <c r="H26" s="47" cm="1">
        <f t="array" aca="1" ref="H26" ca="1">_FV(A26,"52 week high",TRUE)</f>
        <v>1702.05</v>
      </c>
      <c r="I26" s="53">
        <f t="shared" ca="1" si="0"/>
        <v>15.266884051584849</v>
      </c>
      <c r="J26" s="51" t="str">
        <f t="shared" ca="1" si="1"/>
        <v>LC BUY</v>
      </c>
      <c r="K26" s="41">
        <f t="shared" ca="1" si="2"/>
        <v>-9.4856709052951249</v>
      </c>
      <c r="L26" s="29" cm="1">
        <f t="array" aca="1" ref="L26" ca="1">_FV(A26,"Market cap",TRUE)/10000000</f>
        <v>116474.5</v>
      </c>
      <c r="M26" s="30" t="str">
        <f t="shared" ca="1" si="3"/>
        <v>LC</v>
      </c>
      <c r="N26" s="49" t="str" cm="1">
        <f t="array" aca="1" ref="N26" ca="1">_FV(A26,"Industry")</f>
        <v>Pharmaceuticals</v>
      </c>
    </row>
    <row r="27" spans="1:14" x14ac:dyDescent="0.3">
      <c r="A27" s="45" t="e" vm="170">
        <v>#VALUE!</v>
      </c>
      <c r="B27" s="77" cm="1">
        <f t="array" aca="1" ref="B27" ca="1">_FV(A27,"Change (%)",TRUE)</f>
        <v>5.5729999999999998E-3</v>
      </c>
      <c r="C27" s="46" cm="1">
        <f t="array" aca="1" ref="C27" ca="1">_FV(A27,"Previous close",TRUE)</f>
        <v>681.9</v>
      </c>
      <c r="D27" s="46" cm="1">
        <f t="array" aca="1" ref="D27" ca="1">_FV(A27,"Price")</f>
        <v>685.7</v>
      </c>
      <c r="E27" s="46" cm="1">
        <f t="array" aca="1" ref="E27" ca="1">_FV(A27,"Low")</f>
        <v>677.95</v>
      </c>
      <c r="F27" s="46" cm="1">
        <f t="array" aca="1" ref="F27" ca="1">_FV(A27,"High")</f>
        <v>688.25</v>
      </c>
      <c r="G27" s="46" cm="1">
        <f t="array" aca="1" ref="G27" ca="1">_FV(A27,"52 week low",TRUE)</f>
        <v>511.4</v>
      </c>
      <c r="H27" s="47" cm="1">
        <f t="array" aca="1" ref="H27" ca="1">_FV(A27,"52 week high",TRUE)</f>
        <v>761.2</v>
      </c>
      <c r="I27" s="53">
        <f t="shared" ca="1" si="0"/>
        <v>9.9185496584340509</v>
      </c>
      <c r="J27" s="51" t="str">
        <f t="shared" ca="1" si="1"/>
        <v>WATCH</v>
      </c>
      <c r="K27" s="41">
        <f t="shared" ca="1" si="2"/>
        <v>-34.082909659757547</v>
      </c>
      <c r="L27" s="29" cm="1">
        <f t="array" aca="1" ref="L27" ca="1">_FV(A27,"Market cap",TRUE)/10000000</f>
        <v>147593.4</v>
      </c>
      <c r="M27" s="30" t="str">
        <f t="shared" ca="1" si="3"/>
        <v>LC</v>
      </c>
      <c r="N27" s="48" t="str" cm="1">
        <f t="array" aca="1" ref="N27" ca="1">_FV(A27,"Industry")</f>
        <v>Insurance</v>
      </c>
    </row>
    <row r="28" spans="1:14" x14ac:dyDescent="0.3">
      <c r="A28" s="45" t="e" vm="36">
        <v>#VALUE!</v>
      </c>
      <c r="B28" s="77" cm="1">
        <f t="array" aca="1" ref="B28" ca="1">_FV(A28,"Change (%)",TRUE)</f>
        <v>6.3260000000000009E-3</v>
      </c>
      <c r="C28" s="46" cm="1">
        <f t="array" aca="1" ref="C28" ca="1">_FV(A28,"Previous close",TRUE)</f>
        <v>2244.65</v>
      </c>
      <c r="D28" s="46" cm="1">
        <f t="array" aca="1" ref="D28" ca="1">_FV(A28,"Price")</f>
        <v>2258.85</v>
      </c>
      <c r="E28" s="46" cm="1">
        <f t="array" aca="1" ref="E28" ca="1">_FV(A28,"Low")</f>
        <v>2240.3000000000002</v>
      </c>
      <c r="F28" s="46" cm="1">
        <f t="array" aca="1" ref="F28" ca="1">_FV(A28,"High")</f>
        <v>2296</v>
      </c>
      <c r="G28" s="46" cm="1">
        <f t="array" aca="1" ref="G28" ca="1">_FV(A28,"52 week low",TRUE)</f>
        <v>2136</v>
      </c>
      <c r="H28" s="47" cm="1">
        <f t="array" aca="1" ref="H28" ca="1">_FV(A28,"52 week high",TRUE)</f>
        <v>3022.96</v>
      </c>
      <c r="I28" s="53">
        <f t="shared" ca="1" si="0"/>
        <v>25.276880937888695</v>
      </c>
      <c r="J28" s="51" t="str">
        <f t="shared" ca="1" si="1"/>
        <v>SURE HLC BUY</v>
      </c>
      <c r="K28" s="41">
        <f t="shared" ca="1" si="2"/>
        <v>-5.751404494382018</v>
      </c>
      <c r="L28" s="29" cm="1">
        <f t="array" aca="1" ref="L28" ca="1">_FV(A28,"Market cap",TRUE)/10000000</f>
        <v>530737.4</v>
      </c>
      <c r="M28" s="30" t="str">
        <f t="shared" ca="1" si="3"/>
        <v>HLC</v>
      </c>
      <c r="N28" s="49" t="str" cm="1">
        <f t="array" aca="1" ref="N28" ca="1">_FV(A28,"Industry")</f>
        <v>Personal &amp; Household Products &amp; Services</v>
      </c>
    </row>
    <row r="29" spans="1:14" x14ac:dyDescent="0.3">
      <c r="A29" s="45" t="e" vm="171">
        <v>#VALUE!</v>
      </c>
      <c r="B29" s="77" cm="1">
        <f t="array" aca="1" ref="B29" ca="1">_FV(A29,"Change (%)",TRUE)</f>
        <v>-1.7427999999999999E-2</v>
      </c>
      <c r="C29" s="46" cm="1">
        <f t="array" aca="1" ref="C29" ca="1">_FV(A29,"Previous close",TRUE)</f>
        <v>295.5</v>
      </c>
      <c r="D29" s="46" cm="1">
        <f t="array" aca="1" ref="D29" ca="1">_FV(A29,"Price")</f>
        <v>290.35000000000002</v>
      </c>
      <c r="E29" s="46" cm="1">
        <f t="array" aca="1" ref="E29" ca="1">_FV(A29,"Low")</f>
        <v>288.3</v>
      </c>
      <c r="F29" s="46" cm="1">
        <f t="array" aca="1" ref="F29" ca="1">_FV(A29,"High")</f>
        <v>294.25</v>
      </c>
      <c r="G29" s="46" cm="1">
        <f t="array" aca="1" ref="G29" ca="1">_FV(A29,"52 week low",TRUE)</f>
        <v>247.3</v>
      </c>
      <c r="H29" s="47" cm="1">
        <f t="array" aca="1" ref="H29" ca="1">_FV(A29,"52 week high",TRUE)</f>
        <v>366.25</v>
      </c>
      <c r="I29" s="53">
        <f t="shared" ca="1" si="0"/>
        <v>20.723549488054601</v>
      </c>
      <c r="J29" s="51" t="str">
        <f t="shared" ca="1" si="1"/>
        <v>SURE LC BUY</v>
      </c>
      <c r="K29" s="41">
        <f t="shared" ca="1" si="2"/>
        <v>-17.40800646987465</v>
      </c>
      <c r="L29" s="29" cm="1">
        <f t="array" aca="1" ref="L29" ca="1">_FV(A29,"Market cap",TRUE)/10000000</f>
        <v>270043</v>
      </c>
      <c r="M29" s="30" t="str">
        <f t="shared" ca="1" si="3"/>
        <v>LC</v>
      </c>
      <c r="N29" s="49" t="str" cm="1">
        <f t="array" aca="1" ref="N29" ca="1">_FV(A29,"Industry")</f>
        <v>Electrical Utilities &amp; IPPs</v>
      </c>
    </row>
    <row r="30" spans="1:14" x14ac:dyDescent="0.3">
      <c r="A30" s="45" t="e" vm="172">
        <v>#VALUE!</v>
      </c>
      <c r="B30" s="77" cm="1">
        <f t="array" aca="1" ref="B30" ca="1">_FV(A30,"Change (%)",TRUE)</f>
        <v>3.8800000000000002E-3</v>
      </c>
      <c r="C30" s="46" cm="1">
        <f t="array" aca="1" ref="C30" ca="1">_FV(A30,"Previous close",TRUE)</f>
        <v>2242.0500000000002</v>
      </c>
      <c r="D30" s="46" cm="1">
        <f t="array" aca="1" ref="D30" ca="1">_FV(A30,"Price")</f>
        <v>2250.75</v>
      </c>
      <c r="E30" s="46" cm="1">
        <f t="array" aca="1" ref="E30" ca="1">_FV(A30,"Low")</f>
        <v>2243.0500000000002</v>
      </c>
      <c r="F30" s="46" cm="1">
        <f t="array" aca="1" ref="F30" ca="1">_FV(A30,"High")</f>
        <v>2287.9499999999998</v>
      </c>
      <c r="G30" s="46" cm="1">
        <f t="array" aca="1" ref="G30" ca="1">_FV(A30,"52 week low",TRUE)</f>
        <v>2110</v>
      </c>
      <c r="H30" s="47" cm="1">
        <f t="array" aca="1" ref="H30" ca="1">_FV(A30,"52 week high",TRUE)</f>
        <v>2778</v>
      </c>
      <c r="I30" s="53">
        <f t="shared" ca="1" si="0"/>
        <v>18.979481641468684</v>
      </c>
      <c r="J30" s="51" t="str">
        <f t="shared" ca="1" si="1"/>
        <v>LC BUY</v>
      </c>
      <c r="K30" s="41">
        <f t="shared" ca="1" si="2"/>
        <v>-6.6706161137440763</v>
      </c>
      <c r="L30" s="29" cm="1">
        <f t="array" aca="1" ref="L30" ca="1">_FV(A30,"Market cap",TRUE)/10000000</f>
        <v>217007.7</v>
      </c>
      <c r="M30" s="30" t="str">
        <f t="shared" ca="1" si="3"/>
        <v>LC</v>
      </c>
      <c r="N30" s="48" t="str" cm="1">
        <f t="array" aca="1" ref="N30" ca="1">_FV(A30,"Industry")</f>
        <v>Food &amp; Tobacco</v>
      </c>
    </row>
    <row r="31" spans="1:14" x14ac:dyDescent="0.3">
      <c r="A31" s="45" t="e" vm="173">
        <v>#VALUE!</v>
      </c>
      <c r="B31" s="77" cm="1">
        <f t="array" aca="1" ref="B31" ca="1">_FV(A31,"Change (%)",TRUE)</f>
        <v>2.2290000000000001E-3</v>
      </c>
      <c r="C31" s="46" cm="1">
        <f t="array" aca="1" ref="C31" ca="1">_FV(A31,"Previous close",TRUE)</f>
        <v>300.64999999999998</v>
      </c>
      <c r="D31" s="46" cm="1">
        <f t="array" aca="1" ref="D31" ca="1">_FV(A31,"Price")</f>
        <v>301.32</v>
      </c>
      <c r="E31" s="46" cm="1">
        <f t="array" aca="1" ref="E31" ca="1">_FV(A31,"Low")</f>
        <v>299.07</v>
      </c>
      <c r="F31" s="46" cm="1">
        <f t="array" aca="1" ref="F31" ca="1">_FV(A31,"High")</f>
        <v>306.58</v>
      </c>
      <c r="G31" s="46" cm="1">
        <f t="array" aca="1" ref="G31" ca="1">_FV(A31,"52 week low",TRUE)</f>
        <v>195.95</v>
      </c>
      <c r="H31" s="47" cm="1">
        <f t="array" aca="1" ref="H31" ca="1">_FV(A31,"52 week high",TRUE)</f>
        <v>340.5</v>
      </c>
      <c r="I31" s="53">
        <f t="shared" ca="1" si="0"/>
        <v>11.506607929515422</v>
      </c>
      <c r="J31" s="51" t="str">
        <f t="shared" ca="1" si="1"/>
        <v>LC BUY</v>
      </c>
      <c r="K31" s="41">
        <f t="shared" ca="1" si="2"/>
        <v>-53.773921918856857</v>
      </c>
      <c r="L31" s="29" cm="1">
        <f t="array" aca="1" ref="L31" ca="1">_FV(A31,"Market cap",TRUE)/10000000</f>
        <v>220258.3</v>
      </c>
      <c r="M31" s="30" t="str">
        <f t="shared" ca="1" si="3"/>
        <v>LC</v>
      </c>
      <c r="N31" s="49" t="str" cm="1">
        <f t="array" aca="1" ref="N31" ca="1">_FV(A31,"Industry")</f>
        <v>Aerospace &amp; Defense</v>
      </c>
    </row>
    <row r="32" spans="1:14" x14ac:dyDescent="0.3">
      <c r="A32" s="45" t="e" vm="94">
        <v>#VALUE!</v>
      </c>
      <c r="B32" s="77" cm="1">
        <f t="array" aca="1" ref="B32" ca="1">_FV(A32,"Change (%)",TRUE)</f>
        <v>2.912E-2</v>
      </c>
      <c r="C32" s="46" cm="1">
        <f t="array" aca="1" ref="C32" ca="1">_FV(A32,"Previous close",TRUE)</f>
        <v>973.55</v>
      </c>
      <c r="D32" s="46" cm="1">
        <f t="array" aca="1" ref="D32" ca="1">_FV(A32,"Price")</f>
        <v>1001.9</v>
      </c>
      <c r="E32" s="46" cm="1">
        <f t="array" aca="1" ref="E32" ca="1">_FV(A32,"Low")</f>
        <v>975</v>
      </c>
      <c r="F32" s="46" cm="1">
        <f t="array" aca="1" ref="F32" ca="1">_FV(A32,"High")</f>
        <v>1015</v>
      </c>
      <c r="G32" s="46" cm="1">
        <f t="array" aca="1" ref="G32" ca="1">_FV(A32,"52 week low",TRUE)</f>
        <v>882.9</v>
      </c>
      <c r="H32" s="47" cm="1">
        <f t="array" aca="1" ref="H32" ca="1">_FV(A32,"52 week high",TRUE)</f>
        <v>1247.0999999999999</v>
      </c>
      <c r="I32" s="53">
        <f t="shared" ca="1" si="0"/>
        <v>19.661614946676284</v>
      </c>
      <c r="J32" s="51" t="str">
        <f t="shared" ca="1" si="1"/>
        <v>FIRST HMC BUY</v>
      </c>
      <c r="K32" s="41">
        <f t="shared" ca="1" si="2"/>
        <v>-13.478310114395741</v>
      </c>
      <c r="L32" s="29" cm="1">
        <f t="array" aca="1" ref="L32" ca="1">_FV(A32,"Market cap",TRUE)/10000000</f>
        <v>99137.42</v>
      </c>
      <c r="M32" s="30" t="str">
        <f t="shared" ca="1" si="3"/>
        <v>HMC</v>
      </c>
      <c r="N32" s="48" t="str" cm="1">
        <f t="array" aca="1" ref="N32" ca="1">_FV(A32,"Industry")</f>
        <v>Food &amp; Tobacco</v>
      </c>
    </row>
    <row r="33" spans="1:14" x14ac:dyDescent="0.3">
      <c r="A33" s="45" t="e" vm="174">
        <v>#VALUE!</v>
      </c>
      <c r="B33" s="77" cm="1">
        <f t="array" aca="1" ref="B33" ca="1">_FV(A33,"Change (%)",TRUE)</f>
        <v>-2.4250000000000001E-3</v>
      </c>
      <c r="C33" s="46" cm="1">
        <f t="array" aca="1" ref="C33" ca="1">_FV(A33,"Previous close",TRUE)</f>
        <v>1278.2</v>
      </c>
      <c r="D33" s="46" cm="1">
        <f t="array" aca="1" ref="D33" ca="1">_FV(A33,"Price")</f>
        <v>1275.0999999999999</v>
      </c>
      <c r="E33" s="46" cm="1">
        <f t="array" aca="1" ref="E33" ca="1">_FV(A33,"Low")</f>
        <v>1269</v>
      </c>
      <c r="F33" s="46" cm="1">
        <f t="array" aca="1" ref="F33" ca="1">_FV(A33,"High")</f>
        <v>1295.75</v>
      </c>
      <c r="G33" s="46" cm="1">
        <f t="array" aca="1" ref="G33" ca="1">_FV(A33,"52 week low",TRUE)</f>
        <v>1156</v>
      </c>
      <c r="H33" s="47" cm="1">
        <f t="array" aca="1" ref="H33" ca="1">_FV(A33,"52 week high",TRUE)</f>
        <v>1608.8</v>
      </c>
      <c r="I33" s="53">
        <f t="shared" ca="1" si="0"/>
        <v>20.742168075584292</v>
      </c>
      <c r="J33" s="51" t="str">
        <f t="shared" ca="1" si="1"/>
        <v>SURE HLC BUY</v>
      </c>
      <c r="K33" s="41">
        <f t="shared" ca="1" si="2"/>
        <v>-10.302768166089958</v>
      </c>
      <c r="L33" s="29" cm="1">
        <f t="array" aca="1" ref="L33" ca="1">_FV(A33,"Market cap",TRUE)/10000000</f>
        <v>1725513</v>
      </c>
      <c r="M33" s="30" t="str">
        <f t="shared" ca="1" si="3"/>
        <v>HLC</v>
      </c>
      <c r="N33" s="48" t="str" cm="1">
        <f t="array" aca="1" ref="N33" ca="1">_FV(A33,"Industry")</f>
        <v>Oil &amp; Gas</v>
      </c>
    </row>
    <row r="34" spans="1:14" x14ac:dyDescent="0.3">
      <c r="A34" s="45" t="e" vm="34">
        <v>#VALUE!</v>
      </c>
      <c r="B34" s="77" cm="1">
        <f t="array" aca="1" ref="B34" ca="1">_FV(A34,"Change (%)",TRUE)</f>
        <v>-1.5720999999999999E-2</v>
      </c>
      <c r="C34" s="46" cm="1">
        <f t="array" aca="1" ref="C34" ca="1">_FV(A34,"Previous close",TRUE)</f>
        <v>693.35</v>
      </c>
      <c r="D34" s="46" cm="1">
        <f t="array" aca="1" ref="D34" ca="1">_FV(A34,"Price")</f>
        <v>682.45</v>
      </c>
      <c r="E34" s="46" cm="1">
        <f t="array" aca="1" ref="E34" ca="1">_FV(A34,"Low")</f>
        <v>679.3</v>
      </c>
      <c r="F34" s="46" cm="1">
        <f t="array" aca="1" ref="F34" ca="1">_FV(A34,"High")</f>
        <v>697.45</v>
      </c>
      <c r="G34" s="46" cm="1">
        <f t="array" aca="1" ref="G34" ca="1">_FV(A34,"52 week low",TRUE)</f>
        <v>545</v>
      </c>
      <c r="H34" s="47" cm="1">
        <f t="array" aca="1" ref="H34" ca="1">_FV(A34,"52 week high",TRUE)</f>
        <v>772.65</v>
      </c>
      <c r="I34" s="53">
        <f t="shared" ref="I34:I51" ca="1" si="4">(H34-D34)*100/H34</f>
        <v>11.674108587329313</v>
      </c>
      <c r="J34" s="51" t="str">
        <f t="shared" ref="J34:J51" ca="1" si="5">IF(AND(M34="HLC", I34&gt;12), "SURE HLC BUY",IF(AND(M34="HLC", I34&gt;7), "FIRST HLC BUY",IF(AND(M34="LC", I34&gt;20), "SURE LC BUY",IF(AND(M34="LC", I34&gt;10), "LC BUY",IF(AND(M34="HMC", I34&gt;30), "SURE HMC BUY",IF(AND(M34="HMC", I34&gt;20), "HMC BUY",IF(AND(M34="HMC", I34&gt;15), "FIRST HMC BUY",IF(AND(M34="MC", I34&gt;40), "SURE MC BUY",IF(AND(M34="MC", I34&gt;30), "MC BUY",IF(AND(M34="MC", I34&gt;20), "FIRST MC BUY",IF(AND(M34="HSC", I34&gt;60), "SURE HSC BUY",IF(AND(M34="HSC", I34&gt;50), "HSC BUY",IF(AND(M34="HSC", I34&gt;40), "FIRST HSC BUY",IF(AND(M34="SC", I34&gt;70), "SURE SC BUY",IF(AND(M34="SC", I34&gt;60), "SC BUY",IF(AND(M34="SC", I34&gt;50), "FIRST SC BUY",IF(AND(M34="VSC", I34&gt;80), "SURE VSC BUY",IF(AND(M34="VSC", I34&gt;70), "VSC BUY",IF(AND(M34="VSC", I34&gt;60), "FIRST VSC BUY","WATCH")))))))))))))))))))</f>
        <v>LC BUY</v>
      </c>
      <c r="K34" s="41">
        <f t="shared" ref="K34:K51" ca="1" si="6">(G34-D34)*100/G34</f>
        <v>-25.22018348623854</v>
      </c>
      <c r="L34" s="29" cm="1">
        <f t="array" aca="1" ref="L34" ca="1">_FV(A34,"Market cap",TRUE)/10000000</f>
        <v>152624.70000000001</v>
      </c>
      <c r="M34" s="30" t="str">
        <f t="shared" ref="M34:M51" ca="1" si="7">IF(L34&gt;500000,"HLC",IF(L34 &gt;100000,"LC",IF(L34 &gt;40000,"HMC",IF(L34 &gt;10000,"MC",IF(L34 &gt;=5000,"HSC",IF(L34 &gt;1000,"SC","VSC"))))))</f>
        <v>LC</v>
      </c>
      <c r="N34" s="48" t="str" cm="1">
        <f t="array" aca="1" ref="N34" ca="1">_FV(A34,"Industry")</f>
        <v>Metals &amp; Mining</v>
      </c>
    </row>
    <row r="35" spans="1:14" x14ac:dyDescent="0.3">
      <c r="A35" s="45" t="e" vm="175">
        <v>#VALUE!</v>
      </c>
      <c r="B35" s="77" cm="1">
        <f t="array" aca="1" ref="B35" ca="1">_FV(A35,"Change (%)",TRUE)</f>
        <v>1.91E-3</v>
      </c>
      <c r="C35" s="46" cm="1">
        <f t="array" aca="1" ref="C35" ca="1">_FV(A35,"Previous close",TRUE)</f>
        <v>1544.9</v>
      </c>
      <c r="D35" s="46" cm="1">
        <f t="array" aca="1" ref="D35" ca="1">_FV(A35,"Price")</f>
        <v>1547.85</v>
      </c>
      <c r="E35" s="46" cm="1">
        <f t="array" aca="1" ref="E35" ca="1">_FV(A35,"Low")</f>
        <v>1534.75</v>
      </c>
      <c r="F35" s="46" cm="1">
        <f t="array" aca="1" ref="F35" ca="1">_FV(A35,"High")</f>
        <v>1564.5</v>
      </c>
      <c r="G35" s="46" cm="1">
        <f t="array" aca="1" ref="G35" ca="1">_FV(A35,"52 week low",TRUE)</f>
        <v>1307.7</v>
      </c>
      <c r="H35" s="47" cm="1">
        <f t="array" aca="1" ref="H35" ca="1">_FV(A35,"52 week high",TRUE)</f>
        <v>1936</v>
      </c>
      <c r="I35" s="53">
        <f t="shared" ca="1" si="4"/>
        <v>20.049070247933887</v>
      </c>
      <c r="J35" s="51" t="str">
        <f t="shared" ca="1" si="5"/>
        <v>SURE LC BUY</v>
      </c>
      <c r="K35" s="41">
        <f t="shared" ca="1" si="6"/>
        <v>-18.364303739389758</v>
      </c>
      <c r="L35" s="29" cm="1">
        <f t="array" aca="1" ref="L35" ca="1">_FV(A35,"Market cap",TRUE)/10000000</f>
        <v>155115.5</v>
      </c>
      <c r="M35" s="30" t="str">
        <f t="shared" ca="1" si="7"/>
        <v>LC</v>
      </c>
      <c r="N35" s="49" t="str" cm="1">
        <f t="array" aca="1" ref="N35" ca="1">_FV(A35,"Industry")</f>
        <v>Insurance</v>
      </c>
    </row>
    <row r="36" spans="1:14" x14ac:dyDescent="0.3">
      <c r="A36" s="45" t="e" vm="176">
        <v>#VALUE!</v>
      </c>
      <c r="B36" s="77" cm="1">
        <f t="array" aca="1" ref="B36" ca="1">_FV(A36,"Change (%)",TRUE)</f>
        <v>1.7384E-2</v>
      </c>
      <c r="C36" s="46" cm="1">
        <f t="array" aca="1" ref="C36" ca="1">_FV(A36,"Previous close",TRUE)</f>
        <v>242.17</v>
      </c>
      <c r="D36" s="46" cm="1">
        <f t="array" aca="1" ref="D36" ca="1">_FV(A36,"Price")</f>
        <v>246.38</v>
      </c>
      <c r="E36" s="46" cm="1">
        <f t="array" aca="1" ref="E36" ca="1">_FV(A36,"Low")</f>
        <v>243.26</v>
      </c>
      <c r="F36" s="46" cm="1">
        <f t="array" aca="1" ref="F36" ca="1">_FV(A36,"High")</f>
        <v>254.9</v>
      </c>
      <c r="G36" s="46" cm="1">
        <f t="array" aca="1" ref="G36" ca="1">_FV(A36,"52 week low",TRUE)</f>
        <v>215.48</v>
      </c>
      <c r="H36" s="47" cm="1">
        <f t="array" aca="1" ref="H36" ca="1">_FV(A36,"52 week high",TRUE)</f>
        <v>345</v>
      </c>
      <c r="I36" s="53">
        <f t="shared" ca="1" si="4"/>
        <v>28.58550724637681</v>
      </c>
      <c r="J36" s="51" t="str">
        <f t="shared" ca="1" si="5"/>
        <v>SURE LC BUY</v>
      </c>
      <c r="K36" s="41">
        <f t="shared" ca="1" si="6"/>
        <v>-14.340077965472437</v>
      </c>
      <c r="L36" s="29" cm="1">
        <f t="array" aca="1" ref="L36" ca="1">_FV(A36,"Market cap",TRUE)/10000000</f>
        <v>309952.90000000002</v>
      </c>
      <c r="M36" s="30" t="str">
        <f t="shared" ca="1" si="7"/>
        <v>LC</v>
      </c>
      <c r="N36" s="49" t="str" cm="1">
        <f t="array" aca="1" ref="N36" ca="1">_FV(A36,"Industry")</f>
        <v>Oil &amp; Gas</v>
      </c>
    </row>
    <row r="37" spans="1:14" x14ac:dyDescent="0.3">
      <c r="A37" s="45" t="e" vm="177">
        <v>#VALUE!</v>
      </c>
      <c r="B37" s="77" cm="1">
        <f t="array" aca="1" ref="B37" ca="1">_FV(A37,"Change (%)",TRUE)</f>
        <v>-8.4569999999999992E-3</v>
      </c>
      <c r="C37" s="46" cm="1">
        <f t="array" aca="1" ref="C37" ca="1">_FV(A37,"Previous close",TRUE)</f>
        <v>360.65</v>
      </c>
      <c r="D37" s="46" cm="1">
        <f t="array" aca="1" ref="D37" ca="1">_FV(A37,"Price")</f>
        <v>357.6</v>
      </c>
      <c r="E37" s="46" cm="1">
        <f t="array" aca="1" ref="E37" ca="1">_FV(A37,"Low")</f>
        <v>356.45</v>
      </c>
      <c r="F37" s="46" cm="1">
        <f t="array" aca="1" ref="F37" ca="1">_FV(A37,"High")</f>
        <v>364.3</v>
      </c>
      <c r="G37" s="46" cm="1">
        <f t="array" aca="1" ref="G37" ca="1">_FV(A37,"52 week low",TRUE)</f>
        <v>292.8</v>
      </c>
      <c r="H37" s="47" cm="1">
        <f t="array" aca="1" ref="H37" ca="1">_FV(A37,"52 week high",TRUE)</f>
        <v>448.45</v>
      </c>
      <c r="I37" s="53">
        <f t="shared" ca="1" si="4"/>
        <v>20.258668747909457</v>
      </c>
      <c r="J37" s="51" t="str">
        <f t="shared" ca="1" si="5"/>
        <v>SURE LC BUY</v>
      </c>
      <c r="K37" s="41">
        <f t="shared" ca="1" si="6"/>
        <v>-22.131147540983608</v>
      </c>
      <c r="L37" s="29" cm="1">
        <f t="array" aca="1" ref="L37" ca="1">_FV(A37,"Market cap",TRUE)/10000000</f>
        <v>346752.8</v>
      </c>
      <c r="M37" s="30" t="str">
        <f t="shared" ca="1" si="7"/>
        <v>LC</v>
      </c>
      <c r="N37" s="48" t="str" cm="1">
        <f t="array" aca="1" ref="N37" ca="1">_FV(A37,"Industry")</f>
        <v>Electrical Utilities &amp; IPPs</v>
      </c>
    </row>
    <row r="38" spans="1:14" x14ac:dyDescent="0.3">
      <c r="A38" s="45" t="e" vm="178">
        <v>#VALUE!</v>
      </c>
      <c r="B38" s="77" cm="1">
        <f t="array" aca="1" ref="B38" ca="1">_FV(A38,"Change (%)",TRUE)</f>
        <v>3.323E-3</v>
      </c>
      <c r="C38" s="46" cm="1">
        <f t="array" aca="1" ref="C38" ca="1">_FV(A38,"Previous close",TRUE)</f>
        <v>1098.3499999999999</v>
      </c>
      <c r="D38" s="46" cm="1">
        <f t="array" aca="1" ref="D38" ca="1">_FV(A38,"Price")</f>
        <v>1102</v>
      </c>
      <c r="E38" s="46" cm="1">
        <f t="array" aca="1" ref="E38" ca="1">_FV(A38,"Low")</f>
        <v>1086.5</v>
      </c>
      <c r="F38" s="46" cm="1">
        <f t="array" aca="1" ref="F38" ca="1">_FV(A38,"High")</f>
        <v>1107</v>
      </c>
      <c r="G38" s="46" cm="1">
        <f t="array" aca="1" ref="G38" ca="1">_FV(A38,"52 week low",TRUE)</f>
        <v>933.5</v>
      </c>
      <c r="H38" s="47" cm="1">
        <f t="array" aca="1" ref="H38" ca="1">_FV(A38,"52 week high",TRUE)</f>
        <v>1339.65</v>
      </c>
      <c r="I38" s="53">
        <f t="shared" ca="1" si="4"/>
        <v>17.739708132721237</v>
      </c>
      <c r="J38" s="51" t="str">
        <f t="shared" ca="1" si="5"/>
        <v>LC BUY</v>
      </c>
      <c r="K38" s="41">
        <f t="shared" ca="1" si="6"/>
        <v>-18.050348152115692</v>
      </c>
      <c r="L38" s="29" cm="1">
        <f t="array" aca="1" ref="L38" ca="1">_FV(A38,"Market cap",TRUE)/10000000</f>
        <v>341302.7</v>
      </c>
      <c r="M38" s="30" t="str">
        <f t="shared" ca="1" si="7"/>
        <v>LC</v>
      </c>
      <c r="N38" s="48" t="str" cm="1">
        <f t="array" aca="1" ref="N38" ca="1">_FV(A38,"Industry")</f>
        <v>Banking Services</v>
      </c>
    </row>
    <row r="39" spans="1:14" x14ac:dyDescent="0.3">
      <c r="A39" s="45" t="e" vm="179">
        <v>#VALUE!</v>
      </c>
      <c r="B39" s="77" cm="1">
        <f t="array" aca="1" ref="B39" ca="1">_FV(A39,"Change (%)",TRUE)</f>
        <v>-3.4307999999999998E-2</v>
      </c>
      <c r="C39" s="46" cm="1">
        <f t="array" aca="1" ref="C39" ca="1">_FV(A39,"Previous close",TRUE)</f>
        <v>679.15</v>
      </c>
      <c r="D39" s="46" cm="1">
        <f t="array" aca="1" ref="D39" ca="1">_FV(A39,"Price")</f>
        <v>655.85</v>
      </c>
      <c r="E39" s="46" cm="1">
        <f t="array" aca="1" ref="E39" ca="1">_FV(A39,"Low")</f>
        <v>650.25</v>
      </c>
      <c r="F39" s="46" cm="1">
        <f t="array" aca="1" ref="F39" ca="1">_FV(A39,"High")</f>
        <v>685</v>
      </c>
      <c r="G39" s="46" cm="1">
        <f t="array" aca="1" ref="G39" ca="1">_FV(A39,"52 week low",TRUE)</f>
        <v>438.83</v>
      </c>
      <c r="H39" s="47" cm="1">
        <f t="array" aca="1" ref="H39" ca="1">_FV(A39,"52 week high",TRUE)</f>
        <v>730.43</v>
      </c>
      <c r="I39" s="53">
        <f t="shared" ca="1" si="4"/>
        <v>10.21042399682378</v>
      </c>
      <c r="J39" s="51" t="str">
        <f t="shared" ca="1" si="5"/>
        <v>LC BUY</v>
      </c>
      <c r="K39" s="41">
        <f t="shared" ca="1" si="6"/>
        <v>-49.454230567645794</v>
      </c>
      <c r="L39" s="29" cm="1">
        <f t="array" aca="1" ref="L39" ca="1">_FV(A39,"Market cap",TRUE)/10000000</f>
        <v>123353.2</v>
      </c>
      <c r="M39" s="30" t="str">
        <f t="shared" ca="1" si="7"/>
        <v>LC</v>
      </c>
      <c r="N39" s="49" t="str" cm="1">
        <f t="array" aca="1" ref="N39" ca="1">_FV(A39,"Industry")</f>
        <v>Banking Services</v>
      </c>
    </row>
    <row r="40" spans="1:14" x14ac:dyDescent="0.3">
      <c r="A40" s="45" t="e" vm="180">
        <v>#VALUE!</v>
      </c>
      <c r="B40" s="77" cm="1">
        <f t="array" aca="1" ref="B40" ca="1">_FV(A40,"Change (%)",TRUE)</f>
        <v>8.7299999999999999E-3</v>
      </c>
      <c r="C40" s="46" cm="1">
        <f t="array" aca="1" ref="C40" ca="1">_FV(A40,"Previous close",TRUE)</f>
        <v>276.06</v>
      </c>
      <c r="D40" s="46" cm="1">
        <f t="array" aca="1" ref="D40" ca="1">_FV(A40,"Price")</f>
        <v>278.47000000000003</v>
      </c>
      <c r="E40" s="46" cm="1">
        <f t="array" aca="1" ref="E40" ca="1">_FV(A40,"Low")</f>
        <v>276.3</v>
      </c>
      <c r="F40" s="46" cm="1">
        <f t="array" aca="1" ref="F40" ca="1">_FV(A40,"High")</f>
        <v>284.33</v>
      </c>
      <c r="G40" s="46" cm="1">
        <f t="array" aca="1" ref="G40" ca="1">_FV(A40,"52 week low",TRUE)</f>
        <v>234.01</v>
      </c>
      <c r="H40" s="47" cm="1">
        <f t="array" aca="1" ref="H40" ca="1">_FV(A40,"52 week high",TRUE)</f>
        <v>376</v>
      </c>
      <c r="I40" s="53">
        <f t="shared" ca="1" si="4"/>
        <v>25.938829787234035</v>
      </c>
      <c r="J40" s="51" t="str">
        <f t="shared" ca="1" si="5"/>
        <v>SURE LC BUY</v>
      </c>
      <c r="K40" s="41">
        <f t="shared" ca="1" si="6"/>
        <v>-18.99918806888596</v>
      </c>
      <c r="L40" s="29" cm="1">
        <f t="array" aca="1" ref="L40" ca="1">_FV(A40,"Market cap",TRUE)/10000000</f>
        <v>120814.39999999999</v>
      </c>
      <c r="M40" s="30" t="str">
        <f t="shared" ca="1" si="7"/>
        <v>LC</v>
      </c>
      <c r="N40" s="48" t="str" cm="1">
        <f t="array" aca="1" ref="N40" ca="1">_FV(A40,"Industry")</f>
        <v>Oil &amp; Gas</v>
      </c>
    </row>
    <row r="41" spans="1:14" x14ac:dyDescent="0.3">
      <c r="A41" s="45" t="e" vm="181">
        <v>#VALUE!</v>
      </c>
      <c r="B41" s="77" cm="1">
        <f t="array" aca="1" ref="B41" ca="1">_FV(A41,"Change (%)",TRUE)</f>
        <v>3.4020000000000001E-3</v>
      </c>
      <c r="C41" s="46" cm="1">
        <f t="array" aca="1" ref="C41" ca="1">_FV(A41,"Previous close",TRUE)</f>
        <v>396.85</v>
      </c>
      <c r="D41" s="46" cm="1">
        <f t="array" aca="1" ref="D41" ca="1">_FV(A41,"Price")</f>
        <v>398.2</v>
      </c>
      <c r="E41" s="46" cm="1">
        <f t="array" aca="1" ref="E41" ca="1">_FV(A41,"Low")</f>
        <v>393.5</v>
      </c>
      <c r="F41" s="46" cm="1">
        <f t="array" aca="1" ref="F41" ca="1">_FV(A41,"High")</f>
        <v>401.9</v>
      </c>
      <c r="G41" s="46" cm="1">
        <f t="array" aca="1" ref="G41" ca="1">_FV(A41,"52 week low",TRUE)</f>
        <v>349.25</v>
      </c>
      <c r="H41" s="47" cm="1">
        <f t="array" aca="1" ref="H41" ca="1">_FV(A41,"52 week high",TRUE)</f>
        <v>543.54999999999995</v>
      </c>
      <c r="I41" s="53">
        <f t="shared" ca="1" si="4"/>
        <v>26.740870205132918</v>
      </c>
      <c r="J41" s="51" t="str">
        <f t="shared" ca="1" si="5"/>
        <v>SURE LC BUY</v>
      </c>
      <c r="K41" s="41">
        <f t="shared" ca="1" si="6"/>
        <v>-14.015748031496061</v>
      </c>
      <c r="L41" s="29" cm="1">
        <f t="array" aca="1" ref="L41" ca="1">_FV(A41,"Market cap",TRUE)/10000000</f>
        <v>245399.9</v>
      </c>
      <c r="M41" s="30" t="str">
        <f t="shared" ca="1" si="7"/>
        <v>LC</v>
      </c>
      <c r="N41" s="49" t="str" cm="1">
        <f t="array" aca="1" ref="N41" ca="1">_FV(A41,"Industry")</f>
        <v>Coal</v>
      </c>
    </row>
    <row r="42" spans="1:14" x14ac:dyDescent="0.3">
      <c r="A42" s="45" t="e" vm="97">
        <v>#VALUE!</v>
      </c>
      <c r="B42" s="77" cm="1">
        <f t="array" aca="1" ref="B42" ca="1">_FV(A42,"Change (%)",TRUE)</f>
        <v>-7.5919999999999998E-3</v>
      </c>
      <c r="C42" s="46" cm="1">
        <f t="array" aca="1" ref="C42" ca="1">_FV(A42,"Previous close",TRUE)</f>
        <v>155.41999999999999</v>
      </c>
      <c r="D42" s="46" cm="1">
        <f t="array" aca="1" ref="D42" ca="1">_FV(A42,"Price")</f>
        <v>154.24</v>
      </c>
      <c r="E42" s="46" cm="1">
        <f t="array" aca="1" ref="E42" ca="1">_FV(A42,"Low")</f>
        <v>153.37</v>
      </c>
      <c r="F42" s="46" cm="1">
        <f t="array" aca="1" ref="F42" ca="1">_FV(A42,"High")</f>
        <v>156.91</v>
      </c>
      <c r="G42" s="46" cm="1">
        <f t="array" aca="1" ref="G42" ca="1">_FV(A42,"52 week low",TRUE)</f>
        <v>122.62</v>
      </c>
      <c r="H42" s="47" cm="1">
        <f t="array" aca="1" ref="H42" ca="1">_FV(A42,"52 week high",TRUE)</f>
        <v>184.6</v>
      </c>
      <c r="I42" s="53">
        <f t="shared" ca="1" si="4"/>
        <v>16.446370530877566</v>
      </c>
      <c r="J42" s="51" t="str">
        <f t="shared" ca="1" si="5"/>
        <v>LC BUY</v>
      </c>
      <c r="K42" s="41">
        <f t="shared" ca="1" si="6"/>
        <v>-25.786984178763664</v>
      </c>
      <c r="L42" s="29" cm="1">
        <f t="array" aca="1" ref="L42" ca="1">_FV(A42,"Market cap",TRUE)/10000000</f>
        <v>192546</v>
      </c>
      <c r="M42" s="30" t="str">
        <f t="shared" ca="1" si="7"/>
        <v>LC</v>
      </c>
      <c r="N42" s="49" t="str" cm="1">
        <f t="array" aca="1" ref="N42" ca="1">_FV(A42,"Industry")</f>
        <v>Metals &amp; Mining</v>
      </c>
    </row>
    <row r="43" spans="1:14" x14ac:dyDescent="0.3">
      <c r="A43" s="45" t="e" vm="182">
        <v>#VALUE!</v>
      </c>
      <c r="B43" s="77" cm="1">
        <f t="array" aca="1" ref="B43" ca="1">_FV(A43,"Change (%)",TRUE)</f>
        <v>-1.1531E-2</v>
      </c>
      <c r="C43" s="46" cm="1">
        <f t="array" aca="1" ref="C43" ca="1">_FV(A43,"Previous close",TRUE)</f>
        <v>1196.75</v>
      </c>
      <c r="D43" s="46" cm="1">
        <f t="array" aca="1" ref="D43" ca="1">_FV(A43,"Price")</f>
        <v>1182.95</v>
      </c>
      <c r="E43" s="46" cm="1">
        <f t="array" aca="1" ref="E43" ca="1">_FV(A43,"Low")</f>
        <v>1175.2</v>
      </c>
      <c r="F43" s="46" cm="1">
        <f t="array" aca="1" ref="F43" ca="1">_FV(A43,"High")</f>
        <v>1205</v>
      </c>
      <c r="G43" s="46" cm="1">
        <f t="array" aca="1" ref="G43" ca="1">_FV(A43,"52 week low",TRUE)</f>
        <v>995.65</v>
      </c>
      <c r="H43" s="47" cm="1">
        <f t="array" aca="1" ref="H43" ca="1">_FV(A43,"52 week high",TRUE)</f>
        <v>1621.4</v>
      </c>
      <c r="I43" s="53">
        <f t="shared" ca="1" si="4"/>
        <v>27.041445664240783</v>
      </c>
      <c r="J43" s="51" t="str">
        <f t="shared" ca="1" si="5"/>
        <v>SURE LC BUY</v>
      </c>
      <c r="K43" s="41">
        <f t="shared" ca="1" si="6"/>
        <v>-18.811831466880939</v>
      </c>
      <c r="L43" s="29" cm="1">
        <f t="array" aca="1" ref="L43" ca="1">_FV(A43,"Market cap",TRUE)/10000000</f>
        <v>255533.6</v>
      </c>
      <c r="M43" s="30" t="str">
        <f t="shared" ca="1" si="7"/>
        <v>LC</v>
      </c>
      <c r="N43" s="48" t="str" cm="1">
        <f t="array" aca="1" ref="N43" ca="1">_FV(A43,"Industry")</f>
        <v>Transport Infrastructure</v>
      </c>
    </row>
    <row r="44" spans="1:14" x14ac:dyDescent="0.3">
      <c r="A44" s="45" t="e" vm="8">
        <v>#VALUE!</v>
      </c>
      <c r="B44" s="77" cm="1">
        <f t="array" aca="1" ref="B44" ca="1">_FV(A44,"Change (%)",TRUE)</f>
        <v>1.091E-3</v>
      </c>
      <c r="C44" s="46" cm="1">
        <f t="array" aca="1" ref="C44" ca="1">_FV(A44,"Previous close",TRUE)</f>
        <v>2338.1</v>
      </c>
      <c r="D44" s="46" cm="1">
        <f t="array" aca="1" ref="D44" ca="1">_FV(A44,"Price")</f>
        <v>2340.65</v>
      </c>
      <c r="E44" s="46" cm="1">
        <f t="array" aca="1" ref="E44" ca="1">_FV(A44,"Low")</f>
        <v>2325</v>
      </c>
      <c r="F44" s="46" cm="1">
        <f t="array" aca="1" ref="F44" ca="1">_FV(A44,"High")</f>
        <v>2364</v>
      </c>
      <c r="G44" s="46" cm="1">
        <f t="array" aca="1" ref="G44" ca="1">_FV(A44,"52 week low",TRUE)</f>
        <v>2124.75</v>
      </c>
      <c r="H44" s="47" cm="1">
        <f t="array" aca="1" ref="H44" ca="1">_FV(A44,"52 week high",TRUE)</f>
        <v>3394.9</v>
      </c>
      <c r="I44" s="53">
        <f t="shared" ca="1" si="4"/>
        <v>31.053933841939379</v>
      </c>
      <c r="J44" s="51" t="str">
        <f t="shared" ca="1" si="5"/>
        <v>SURE LC BUY</v>
      </c>
      <c r="K44" s="41">
        <f t="shared" ca="1" si="6"/>
        <v>-10.161195434757033</v>
      </c>
      <c r="L44" s="29" cm="1">
        <f t="array" aca="1" ref="L44" ca="1">_FV(A44,"Market cap",TRUE)/10000000</f>
        <v>224402.2</v>
      </c>
      <c r="M44" s="30" t="str">
        <f t="shared" ca="1" si="7"/>
        <v>LC</v>
      </c>
      <c r="N44" s="48" t="str" cm="1">
        <f t="array" aca="1" ref="N44" ca="1">_FV(A44,"Industry")</f>
        <v>Chemicals</v>
      </c>
    </row>
    <row r="45" spans="1:14" x14ac:dyDescent="0.3">
      <c r="A45" s="45" t="e" vm="183">
        <v>#VALUE!</v>
      </c>
      <c r="B45" s="77" cm="1">
        <f t="array" aca="1" ref="B45" ca="1">_FV(A45,"Change (%)",TRUE)</f>
        <v>-1.1970000000000001E-2</v>
      </c>
      <c r="C45" s="46" cm="1">
        <f t="array" aca="1" ref="C45" ca="1">_FV(A45,"Previous close",TRUE)</f>
        <v>7974.3</v>
      </c>
      <c r="D45" s="46" cm="1">
        <f t="array" aca="1" ref="D45" ca="1">_FV(A45,"Price")</f>
        <v>7878.85</v>
      </c>
      <c r="E45" s="46" cm="1">
        <f t="array" aca="1" ref="E45" ca="1">_FV(A45,"Low")</f>
        <v>7810.75</v>
      </c>
      <c r="F45" s="46" cm="1">
        <f t="array" aca="1" ref="F45" ca="1">_FV(A45,"High")</f>
        <v>8024.9</v>
      </c>
      <c r="G45" s="46" cm="1">
        <f t="array" aca="1" ref="G45" ca="1">_FV(A45,"52 week low",TRUE)</f>
        <v>7301</v>
      </c>
      <c r="H45" s="47" cm="1">
        <f t="array" aca="1" ref="H45" ca="1">_FV(A45,"52 week high",TRUE)</f>
        <v>12774</v>
      </c>
      <c r="I45" s="53">
        <f t="shared" ca="1" si="4"/>
        <v>38.321199311100671</v>
      </c>
      <c r="J45" s="51" t="str">
        <f t="shared" ca="1" si="5"/>
        <v>SURE LC BUY</v>
      </c>
      <c r="K45" s="41">
        <f t="shared" ca="1" si="6"/>
        <v>-7.9146692233940605</v>
      </c>
      <c r="L45" s="29" cm="1">
        <f t="array" aca="1" ref="L45" ca="1">_FV(A45,"Market cap",TRUE)/10000000</f>
        <v>220022.9</v>
      </c>
      <c r="M45" s="30" t="str">
        <f t="shared" ca="1" si="7"/>
        <v>LC</v>
      </c>
      <c r="N45" s="49" t="str" cm="1">
        <f t="array" aca="1" ref="N45" ca="1">_FV(A45,"Industry")</f>
        <v>Automobiles &amp; Auto Parts</v>
      </c>
    </row>
    <row r="46" spans="1:14" x14ac:dyDescent="0.3">
      <c r="A46" s="45" t="e" vm="104">
        <v>#VALUE!</v>
      </c>
      <c r="B46" s="77" cm="1">
        <f t="array" aca="1" ref="B46" ca="1">_FV(A46,"Change (%)",TRUE)</f>
        <v>-1.7917000000000002E-2</v>
      </c>
      <c r="C46" s="46" cm="1">
        <f t="array" aca="1" ref="C46" ca="1">_FV(A46,"Previous close",TRUE)</f>
        <v>5422.3</v>
      </c>
      <c r="D46" s="46" cm="1">
        <f t="array" aca="1" ref="D46" ca="1">_FV(A46,"Price")</f>
        <v>5325.15</v>
      </c>
      <c r="E46" s="46" cm="1">
        <f t="array" aca="1" ref="E46" ca="1">_FV(A46,"Low")</f>
        <v>5290</v>
      </c>
      <c r="F46" s="46" cm="1">
        <f t="array" aca="1" ref="F46" ca="1">_FV(A46,"High")</f>
        <v>5525.95</v>
      </c>
      <c r="G46" s="46" cm="1">
        <f t="array" aca="1" ref="G46" ca="1">_FV(A46,"52 week low",TRUE)</f>
        <v>3843</v>
      </c>
      <c r="H46" s="47" cm="1">
        <f t="array" aca="1" ref="H46" ca="1">_FV(A46,"52 week high",TRUE)</f>
        <v>8345</v>
      </c>
      <c r="I46" s="53">
        <f t="shared" ca="1" si="4"/>
        <v>36.187537447573405</v>
      </c>
      <c r="J46" s="51" t="str">
        <f t="shared" ca="1" si="5"/>
        <v>SURE LC BUY</v>
      </c>
      <c r="K46" s="41">
        <f t="shared" ca="1" si="6"/>
        <v>-38.567525370804049</v>
      </c>
      <c r="L46" s="29" cm="1">
        <f t="array" aca="1" ref="L46" ca="1">_FV(A46,"Market cap",TRUE)/10000000</f>
        <v>189302.39999999999</v>
      </c>
      <c r="M46" s="30" t="str">
        <f t="shared" ca="1" si="7"/>
        <v>LC</v>
      </c>
      <c r="N46" s="48" t="str" cm="1">
        <f t="array" aca="1" ref="N46" ca="1">_FV(A46,"Industry")</f>
        <v>Diversified Retail</v>
      </c>
    </row>
    <row r="47" spans="1:14" x14ac:dyDescent="0.3">
      <c r="A47" s="45" t="e" vm="184">
        <v>#VALUE!</v>
      </c>
      <c r="B47" s="77" cm="1">
        <f t="array" aca="1" ref="B47" ca="1">_FV(A47,"Change (%)",TRUE)</f>
        <v>-1.3017000000000001E-2</v>
      </c>
      <c r="C47" s="46" cm="1">
        <f t="array" aca="1" ref="C47" ca="1">_FV(A47,"Previous close",TRUE)</f>
        <v>3772.05</v>
      </c>
      <c r="D47" s="46" cm="1">
        <f t="array" aca="1" ref="D47" ca="1">_FV(A47,"Price")</f>
        <v>3722.95</v>
      </c>
      <c r="E47" s="46" cm="1">
        <f t="array" aca="1" ref="E47" ca="1">_FV(A47,"Low")</f>
        <v>3707.35</v>
      </c>
      <c r="F47" s="46" cm="1">
        <f t="array" aca="1" ref="F47" ca="1">_FV(A47,"High")</f>
        <v>3808.75</v>
      </c>
      <c r="G47" s="46" cm="1">
        <f t="array" aca="1" ref="G47" ca="1">_FV(A47,"52 week low",TRUE)</f>
        <v>3461.6</v>
      </c>
      <c r="H47" s="47" cm="1">
        <f t="array" aca="1" ref="H47" ca="1">_FV(A47,"52 week high",TRUE)</f>
        <v>6246.25</v>
      </c>
      <c r="I47" s="53">
        <f t="shared" ca="1" si="4"/>
        <v>40.397038222933766</v>
      </c>
      <c r="J47" s="51" t="str">
        <f t="shared" ca="1" si="5"/>
        <v>SURE HMC BUY</v>
      </c>
      <c r="K47" s="41">
        <f t="shared" ca="1" si="6"/>
        <v>-7.5499768892997441</v>
      </c>
      <c r="L47" s="29" cm="1">
        <f t="array" aca="1" ref="L47" ca="1">_FV(A47,"Market cap",TRUE)/10000000</f>
        <v>74463.03</v>
      </c>
      <c r="M47" s="30" t="str">
        <f t="shared" ca="1" si="7"/>
        <v>HMC</v>
      </c>
      <c r="N47" s="48" t="str" cm="1">
        <f t="array" aca="1" ref="N47" ca="1">_FV(A47,"Industry")</f>
        <v>Automobiles &amp; Auto Parts</v>
      </c>
    </row>
    <row r="48" spans="1:14" x14ac:dyDescent="0.3">
      <c r="A48" s="45" t="e" vm="112">
        <v>#VALUE!</v>
      </c>
      <c r="B48" s="77" cm="1">
        <f t="array" aca="1" ref="B48" ca="1">_FV(A48,"Change (%)",TRUE)</f>
        <v>-2.0405000000000003E-2</v>
      </c>
      <c r="C48" s="46" cm="1">
        <f t="array" aca="1" ref="C48" ca="1">_FV(A48,"Previous close",TRUE)</f>
        <v>130.36000000000001</v>
      </c>
      <c r="D48" s="46" cm="1">
        <f t="array" aca="1" ref="D48" ca="1">_FV(A48,"Price")</f>
        <v>127.7</v>
      </c>
      <c r="E48" s="46" cm="1">
        <f t="array" aca="1" ref="E48" ca="1">_FV(A48,"Low")</f>
        <v>127.5</v>
      </c>
      <c r="F48" s="46" cm="1">
        <f t="array" aca="1" ref="F48" ca="1">_FV(A48,"High")</f>
        <v>131.27000000000001</v>
      </c>
      <c r="G48" s="46" cm="1">
        <f t="array" aca="1" ref="G48" ca="1">_FV(A48,"52 week low",TRUE)</f>
        <v>110.72</v>
      </c>
      <c r="H48" s="47" cm="1">
        <f t="array" aca="1" ref="H48" ca="1">_FV(A48,"52 week high",TRUE)</f>
        <v>185.97</v>
      </c>
      <c r="I48" s="53">
        <f t="shared" ca="1" si="4"/>
        <v>31.333010700650643</v>
      </c>
      <c r="J48" s="51" t="str">
        <f t="shared" ca="1" si="5"/>
        <v>SURE LC BUY</v>
      </c>
      <c r="K48" s="41">
        <f t="shared" ca="1" si="6"/>
        <v>-15.335982658959542</v>
      </c>
      <c r="L48" s="29" cm="1">
        <f t="array" aca="1" ref="L48" ca="1">_FV(A48,"Market cap",TRUE)/10000000</f>
        <v>180328.2</v>
      </c>
      <c r="M48" s="30" t="str">
        <f t="shared" ca="1" si="7"/>
        <v>LC</v>
      </c>
      <c r="N48" s="48" t="str" cm="1">
        <f t="array" aca="1" ref="N48" ca="1">_FV(A48,"Industry")</f>
        <v>Oil &amp; Gas</v>
      </c>
    </row>
    <row r="49" spans="1:14" x14ac:dyDescent="0.3">
      <c r="A49" s="45" t="e" vm="96">
        <v>#VALUE!</v>
      </c>
      <c r="B49" s="77" cm="1">
        <f t="array" aca="1" ref="B49" ca="1">_FV(A49,"Change (%)",TRUE)</f>
        <v>8.8249999999999995E-3</v>
      </c>
      <c r="C49" s="46" cm="1">
        <f t="array" aca="1" ref="C49" ca="1">_FV(A49,"Previous close",TRUE)</f>
        <v>668.55</v>
      </c>
      <c r="D49" s="46" cm="1">
        <f t="array" aca="1" ref="D49" ca="1">_FV(A49,"Price")</f>
        <v>674.45</v>
      </c>
      <c r="E49" s="46" cm="1">
        <f t="array" aca="1" ref="E49" ca="1">_FV(A49,"Low")</f>
        <v>669.3</v>
      </c>
      <c r="F49" s="46" cm="1">
        <f t="array" aca="1" ref="F49" ca="1">_FV(A49,"High")</f>
        <v>684.95</v>
      </c>
      <c r="G49" s="46" cm="1">
        <f t="array" aca="1" ref="G49" ca="1">_FV(A49,"52 week low",TRUE)</f>
        <v>606.29999999999995</v>
      </c>
      <c r="H49" s="47" cm="1">
        <f t="array" aca="1" ref="H49" ca="1">_FV(A49,"52 week high",TRUE)</f>
        <v>1179</v>
      </c>
      <c r="I49" s="53">
        <f t="shared" ca="1" si="4"/>
        <v>42.794741306191682</v>
      </c>
      <c r="J49" s="51" t="str">
        <f t="shared" ca="1" si="5"/>
        <v>SURE LC BUY</v>
      </c>
      <c r="K49" s="41">
        <f t="shared" ca="1" si="6"/>
        <v>-11.240310077519396</v>
      </c>
      <c r="L49" s="29" cm="1">
        <f t="array" aca="1" ref="L49" ca="1">_FV(A49,"Market cap",TRUE)/10000000</f>
        <v>248288.6</v>
      </c>
      <c r="M49" s="30" t="str">
        <f t="shared" ca="1" si="7"/>
        <v>LC</v>
      </c>
      <c r="N49" s="49" t="str" cm="1">
        <f t="array" aca="1" ref="N49" ca="1">_FV(A49,"Industry")</f>
        <v>Automobiles &amp; Auto Parts</v>
      </c>
    </row>
    <row r="50" spans="1:14" x14ac:dyDescent="0.3">
      <c r="A50" s="45" t="e" vm="185">
        <v>#VALUE!</v>
      </c>
      <c r="B50" s="77" cm="1">
        <f t="array" aca="1" ref="B50" ca="1">_FV(A50,"Change (%)",TRUE)</f>
        <v>-2.0119999999999999E-2</v>
      </c>
      <c r="C50" s="46" cm="1">
        <f t="array" aca="1" ref="C50" ca="1">_FV(A50,"Previous close",TRUE)</f>
        <v>2363.35</v>
      </c>
      <c r="D50" s="46" cm="1">
        <f t="array" aca="1" ref="D50" ca="1">_FV(A50,"Price")</f>
        <v>2315.8000000000002</v>
      </c>
      <c r="E50" s="46" cm="1">
        <f t="array" aca="1" ref="E50" ca="1">_FV(A50,"Low")</f>
        <v>2293.6999999999998</v>
      </c>
      <c r="F50" s="46" cm="1">
        <f t="array" aca="1" ref="F50" ca="1">_FV(A50,"High")</f>
        <v>2386.9499999999998</v>
      </c>
      <c r="G50" s="46" cm="1">
        <f t="array" aca="1" ref="G50" ca="1">_FV(A50,"52 week low",TRUE)</f>
        <v>2025</v>
      </c>
      <c r="H50" s="47" cm="1">
        <f t="array" aca="1" ref="H50" ca="1">_FV(A50,"52 week high",TRUE)</f>
        <v>3743.9</v>
      </c>
      <c r="I50" s="53">
        <f t="shared" ca="1" si="4"/>
        <v>38.144715403723389</v>
      </c>
      <c r="J50" s="51" t="str">
        <f t="shared" ca="1" si="5"/>
        <v>SURE LC BUY</v>
      </c>
      <c r="K50" s="41">
        <f t="shared" ca="1" si="6"/>
        <v>-14.360493827160504</v>
      </c>
      <c r="L50" s="29" cm="1">
        <f t="array" aca="1" ref="L50" ca="1">_FV(A50,"Market cap",TRUE)/10000000</f>
        <v>267285.2</v>
      </c>
      <c r="M50" s="30" t="str">
        <f t="shared" ca="1" si="7"/>
        <v>LC</v>
      </c>
      <c r="N50" s="48" t="str" cm="1">
        <f t="array" aca="1" ref="N50" ca="1">_FV(A50,"Industry")</f>
        <v>Diversified Industrial Goods Wholesale</v>
      </c>
    </row>
    <row r="51" spans="1:14" x14ac:dyDescent="0.3">
      <c r="A51" s="45" t="e" vm="186">
        <v>#VALUE!</v>
      </c>
      <c r="B51" s="77" cm="1">
        <f t="array" aca="1" ref="B51" ca="1">_FV(A51,"Change (%)",TRUE)</f>
        <v>-3.5704E-2</v>
      </c>
      <c r="C51" s="46" cm="1">
        <f t="array" aca="1" ref="C51" ca="1">_FV(A51,"Previous close",TRUE)</f>
        <v>673.6</v>
      </c>
      <c r="D51" s="46" cm="1">
        <f t="array" aca="1" ref="D51" ca="1">_FV(A51,"Price")</f>
        <v>649.54999999999995</v>
      </c>
      <c r="E51" s="46" cm="1">
        <f t="array" aca="1" ref="E51" ca="1">_FV(A51,"Low")</f>
        <v>643.70000000000005</v>
      </c>
      <c r="F51" s="46" cm="1">
        <f t="array" aca="1" ref="F51" ca="1">_FV(A51,"High")</f>
        <v>674.05</v>
      </c>
      <c r="G51" s="46" cm="1">
        <f t="array" aca="1" ref="G51" ca="1">_FV(A51,"52 week low",TRUE)</f>
        <v>605.4</v>
      </c>
      <c r="H51" s="47" cm="1">
        <f t="array" aca="1" ref="H51" ca="1">_FV(A51,"52 week high",TRUE)</f>
        <v>1576</v>
      </c>
      <c r="I51" s="53">
        <f t="shared" ca="1" si="4"/>
        <v>58.784898477157363</v>
      </c>
      <c r="J51" s="51" t="str">
        <f t="shared" ca="1" si="5"/>
        <v>SURE HMC BUY</v>
      </c>
      <c r="K51" s="41">
        <f t="shared" ca="1" si="6"/>
        <v>-7.2926990419557294</v>
      </c>
      <c r="L51" s="29" cm="1">
        <f t="array" aca="1" ref="L51" ca="1">_FV(A51,"Market cap",TRUE)/10000000</f>
        <v>50626.86</v>
      </c>
      <c r="M51" s="30" t="str">
        <f t="shared" ca="1" si="7"/>
        <v>HMC</v>
      </c>
      <c r="N51" s="49" t="str" cm="1">
        <f t="array" aca="1" ref="N51" ca="1">_FV(A51,"Industry")</f>
        <v>Banking Services</v>
      </c>
    </row>
  </sheetData>
  <autoFilter ref="A1:N1" xr:uid="{8018935F-076A-40DD-8801-C6614240AEA0}"/>
  <sortState xmlns:xlrd2="http://schemas.microsoft.com/office/spreadsheetml/2017/richdata2" ref="I2:I52">
    <sortCondition descending="1" ref="I1:I52"/>
  </sortState>
  <conditionalFormatting sqref="J2:J51">
    <cfRule type="containsText" dxfId="3" priority="6" operator="containsText" text="BUY">
      <formula>NOT(ISERROR(SEARCH("BUY",J2)))</formula>
    </cfRule>
  </conditionalFormatting>
  <conditionalFormatting sqref="I2:I51">
    <cfRule type="dataBar" priority="40">
      <dataBar>
        <cfvo type="min"/>
        <cfvo type="max"/>
        <color rgb="FF638EC6"/>
      </dataBar>
      <extLst>
        <ext xmlns:x14="http://schemas.microsoft.com/office/spreadsheetml/2009/9/main" uri="{B025F937-C7B1-47D3-B67F-A62EFF666E3E}">
          <x14:id>{14956679-F437-41C9-96C8-FEF15CA74188}</x14:id>
        </ext>
      </extLst>
    </cfRule>
  </conditionalFormatting>
  <conditionalFormatting sqref="K2:K51">
    <cfRule type="dataBar" priority="3">
      <dataBar>
        <cfvo type="min"/>
        <cfvo type="max"/>
        <color rgb="FF638EC6"/>
      </dataBar>
      <extLst>
        <ext xmlns:x14="http://schemas.microsoft.com/office/spreadsheetml/2009/9/main" uri="{B025F937-C7B1-47D3-B67F-A62EFF666E3E}">
          <x14:id>{55967931-0EC3-4170-8ECE-0F142A2450F9}</x14:id>
        </ext>
      </extLst>
    </cfRule>
  </conditionalFormatting>
  <conditionalFormatting sqref="B2:B51">
    <cfRule type="colorScale" priority="1">
      <colorScale>
        <cfvo type="min"/>
        <cfvo type="percentile" val="50"/>
        <cfvo type="max"/>
        <color rgb="FFF8696B"/>
        <color rgb="FFFCFCFF"/>
        <color rgb="FF63BE7B"/>
      </colorScale>
    </cfRule>
    <cfRule type="dataBar" priority="2">
      <dataBar>
        <cfvo type="min"/>
        <cfvo type="max"/>
        <color rgb="FF63C384"/>
      </dataBar>
      <extLst>
        <ext xmlns:x14="http://schemas.microsoft.com/office/spreadsheetml/2009/9/main" uri="{B025F937-C7B1-47D3-B67F-A62EFF666E3E}">
          <x14:id>{ED8FEC72-E778-4BF5-8210-000C4B4EC732}</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14956679-F437-41C9-96C8-FEF15CA74188}">
            <x14:dataBar minLength="0" maxLength="100" border="1" negativeBarBorderColorSameAsPositive="0">
              <x14:cfvo type="autoMin"/>
              <x14:cfvo type="autoMax"/>
              <x14:borderColor rgb="FF638EC6"/>
              <x14:negativeFillColor rgb="FFFF0000"/>
              <x14:negativeBorderColor rgb="FFFF0000"/>
              <x14:axisColor rgb="FF000000"/>
            </x14:dataBar>
          </x14:cfRule>
          <xm:sqref>I2:I51</xm:sqref>
        </x14:conditionalFormatting>
        <x14:conditionalFormatting xmlns:xm="http://schemas.microsoft.com/office/excel/2006/main">
          <x14:cfRule type="dataBar" id="{55967931-0EC3-4170-8ECE-0F142A2450F9}">
            <x14:dataBar minLength="0" maxLength="100" border="1" negativeBarBorderColorSameAsPositive="0">
              <x14:cfvo type="autoMin"/>
              <x14:cfvo type="autoMax"/>
              <x14:borderColor rgb="FF638EC6"/>
              <x14:negativeFillColor rgb="FFFF0000"/>
              <x14:negativeBorderColor rgb="FFFF0000"/>
              <x14:axisColor rgb="FF000000"/>
            </x14:dataBar>
          </x14:cfRule>
          <xm:sqref>K2:K51</xm:sqref>
        </x14:conditionalFormatting>
        <x14:conditionalFormatting xmlns:xm="http://schemas.microsoft.com/office/excel/2006/main">
          <x14:cfRule type="dataBar" id="{ED8FEC72-E778-4BF5-8210-000C4B4EC732}">
            <x14:dataBar minLength="0" maxLength="100" border="1" negativeBarBorderColorSameAsPositive="0">
              <x14:cfvo type="autoMin"/>
              <x14:cfvo type="autoMax"/>
              <x14:borderColor rgb="FF63C384"/>
              <x14:negativeFillColor rgb="FFFF0000"/>
              <x14:negativeBorderColor rgb="FFFF0000"/>
              <x14:axisColor rgb="FF000000"/>
            </x14:dataBar>
          </x14:cfRule>
          <xm:sqref>B2:B51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1C5DC-ADA8-4735-AC3E-FE9BE42E1276}">
  <dimension ref="A1:O51"/>
  <sheetViews>
    <sheetView zoomScale="70" zoomScaleNormal="70" workbookViewId="0">
      <pane ySplit="1" topLeftCell="A2" activePane="bottomLeft" state="frozen"/>
      <selection pane="bottomLeft" activeCell="I2" sqref="I2"/>
    </sheetView>
  </sheetViews>
  <sheetFormatPr defaultRowHeight="14.4" x14ac:dyDescent="0.3"/>
  <cols>
    <col min="1" max="1" width="44.44140625" customWidth="1"/>
    <col min="2" max="2" width="25.109375" bestFit="1" customWidth="1"/>
    <col min="3" max="6" width="12.6640625" bestFit="1" customWidth="1"/>
    <col min="7" max="7" width="12.33203125" bestFit="1" customWidth="1"/>
    <col min="8" max="8" width="12.6640625" bestFit="1" customWidth="1"/>
    <col min="9" max="9" width="25.21875" customWidth="1"/>
    <col min="10" max="10" width="16.21875" bestFit="1" customWidth="1"/>
    <col min="11" max="11" width="16.21875" customWidth="1"/>
    <col min="12" max="12" width="16.33203125" bestFit="1" customWidth="1"/>
    <col min="13" max="13" width="10.109375" bestFit="1" customWidth="1"/>
    <col min="14" max="14" width="9.88671875" bestFit="1" customWidth="1"/>
    <col min="15" max="15" width="25.77734375" customWidth="1"/>
  </cols>
  <sheetData>
    <row r="1" spans="1:15" ht="25.2" customHeight="1" x14ac:dyDescent="0.3">
      <c r="A1" s="56" t="s">
        <v>0</v>
      </c>
      <c r="B1" s="57" t="s">
        <v>1</v>
      </c>
      <c r="C1" s="57" t="s">
        <v>2</v>
      </c>
      <c r="D1" s="57" t="s">
        <v>3</v>
      </c>
      <c r="E1" s="57" t="s">
        <v>4</v>
      </c>
      <c r="F1" s="57" t="s">
        <v>5</v>
      </c>
      <c r="G1" s="57" t="s">
        <v>6</v>
      </c>
      <c r="H1" s="57" t="s">
        <v>7</v>
      </c>
      <c r="I1" s="57" t="s">
        <v>8</v>
      </c>
      <c r="J1" s="57" t="s">
        <v>9</v>
      </c>
      <c r="K1" s="57" t="s">
        <v>29</v>
      </c>
      <c r="L1" s="57" t="s">
        <v>10</v>
      </c>
      <c r="M1" s="57" t="s">
        <v>11</v>
      </c>
      <c r="N1" s="57" t="s">
        <v>30</v>
      </c>
      <c r="O1" s="58" t="s">
        <v>12</v>
      </c>
    </row>
    <row r="2" spans="1:15" x14ac:dyDescent="0.3">
      <c r="A2" s="71" t="e" vm="3">
        <v>#VALUE!</v>
      </c>
      <c r="B2" s="42" cm="1">
        <f t="array" aca="1" ref="B2" ca="1">_FV(A2,"Change (%)",TRUE)</f>
        <v>1.065E-3</v>
      </c>
      <c r="C2" s="46" cm="1">
        <f t="array" aca="1" ref="C2" ca="1">_FV(A2,"Previous close",TRUE)</f>
        <v>5540.35</v>
      </c>
      <c r="D2" s="46" cm="1">
        <f t="array" aca="1" ref="D2" ca="1">_FV(A2,"Price")</f>
        <v>5546.25</v>
      </c>
      <c r="E2" s="46" cm="1">
        <f t="array" aca="1" ref="E2" ca="1">_FV(A2,"Low")</f>
        <v>5503.75</v>
      </c>
      <c r="F2" s="46" cm="1">
        <f t="array" aca="1" ref="F2" ca="1">_FV(A2,"High")</f>
        <v>5625</v>
      </c>
      <c r="G2" s="46" cm="1">
        <f t="array" aca="1" ref="G2" ca="1">_FV(A2,"52 week low",TRUE)</f>
        <v>4890</v>
      </c>
      <c r="H2" s="47" cm="1">
        <f t="array" aca="1" ref="H2" ca="1">_FV(A2,"52 week high",TRUE)</f>
        <v>9149.9500000000007</v>
      </c>
      <c r="I2" s="53">
        <f t="shared" ref="I2:I33" ca="1" si="0">(H2-D2)*100/H2</f>
        <v>39.384914671664873</v>
      </c>
      <c r="J2" s="51" t="str">
        <f t="shared" ref="J2:J33" ca="1" si="1">IF(AND(M2="HLC", I2&gt;12), "SURE HLC BUY",IF(AND(M2="HLC", I2&gt;7), "FIRST HLC BUY",IF(AND(M2="LC", I2&gt;20), "SURE LC BUY",IF(AND(M2="LC", I2&gt;10), "LC BUY",IF(AND(M2="HMC", I2&gt;30), "SURE HMC BUY",IF(AND(M2="HMC", I2&gt;20), "HMC BUY",IF(AND(M2="HMC", I2&gt;15), "FIRST HMC BUY",IF(AND(M2="MC", I2&gt;40), "SURE MC BUY",IF(AND(M2="MC", I2&gt;30), "MC BUY",IF(AND(M2="MC", I2&gt;20), "FIRST MC BUY",IF(AND(M2="HSC", I2&gt;60), "SURE HSC BUY",IF(AND(M2="HSC", I2&gt;50), "HSC BUY",IF(AND(M2="HSC", I2&gt;40), "FIRST HSC BUY",IF(AND(M2="SC", I2&gt;70), "SURE SC BUY",IF(AND(M2="SC", I2&gt;60), "SC BUY",IF(AND(M2="SC", I2&gt;50), "FIRST SC BUY",IF(AND(M2="VSC", I2&gt;80), "SURE VSC BUY",IF(AND(M2="VSC", I2&gt;70), "VSC BUY",IF(AND(M2="VSC", I2&gt;60), "FIRST VSC BUY","WATCH")))))))))))))))))))</f>
        <v>SURE LC BUY</v>
      </c>
      <c r="K2" s="68">
        <f t="shared" ref="K2:K33" ca="1" si="2">(G2-D2)*100/G2</f>
        <v>-13.420245398773005</v>
      </c>
      <c r="L2" s="29" cm="1">
        <f t="array" aca="1" ref="L2" ca="1">_FV(A2,"Market cap",TRUE)/10000000</f>
        <v>117529.7</v>
      </c>
      <c r="M2" s="30" t="str">
        <f t="shared" ref="M2:M33" ca="1" si="3">IF(L2&gt;500000,"HLC",IF(L2 &gt;100000,"LC",IF(L2 &gt;40000,"HMC",IF(L2 &gt;10000,"MC",IF(L2 &gt;=5000,"HSC",IF(L2 &gt;1000,"SC","VSC"))))))</f>
        <v>LC</v>
      </c>
      <c r="N2" s="70" t="s">
        <v>39</v>
      </c>
      <c r="O2" s="60" t="str" cm="1">
        <f t="array" aca="1" ref="O2" ca="1">_FV(A2,"Industry")</f>
        <v>Machinery, Equipment &amp; Components</v>
      </c>
    </row>
    <row r="3" spans="1:15" x14ac:dyDescent="0.3">
      <c r="A3" s="71" t="e" vm="187">
        <v>#VALUE!</v>
      </c>
      <c r="B3" s="42" cm="1">
        <f t="array" aca="1" ref="B3" ca="1">_FV(A3,"Change (%)",TRUE)</f>
        <v>-9.7379999999999993E-4</v>
      </c>
      <c r="C3" s="46" cm="1">
        <f t="array" aca="1" ref="C3" ca="1">_FV(A3,"Previous close",TRUE)</f>
        <v>872.85</v>
      </c>
      <c r="D3" s="46" cm="1">
        <f t="array" aca="1" ref="D3" ca="1">_FV(A3,"Price")</f>
        <v>872</v>
      </c>
      <c r="E3" s="46" cm="1">
        <f t="array" aca="1" ref="E3" ca="1">_FV(A3,"Low")</f>
        <v>864</v>
      </c>
      <c r="F3" s="46" cm="1">
        <f t="array" aca="1" ref="F3" ca="1">_FV(A3,"High")</f>
        <v>894.9</v>
      </c>
      <c r="G3" s="46" cm="1">
        <f t="array" aca="1" ref="G3" ca="1">_FV(A3,"52 week low",TRUE)</f>
        <v>588</v>
      </c>
      <c r="H3" s="47" cm="1">
        <f t="array" aca="1" ref="H3" ca="1">_FV(A3,"52 week high",TRUE)</f>
        <v>1348</v>
      </c>
      <c r="I3" s="53">
        <f t="shared" ca="1" si="0"/>
        <v>35.311572700296736</v>
      </c>
      <c r="J3" s="51" t="str">
        <f t="shared" ca="1" si="1"/>
        <v>SURE LC BUY</v>
      </c>
      <c r="K3" s="68">
        <f t="shared" ca="1" si="2"/>
        <v>-48.299319727891159</v>
      </c>
      <c r="L3" s="29" cm="1">
        <f t="array" aca="1" ref="L3" ca="1">_FV(A3,"Market cap",TRUE)/10000000</f>
        <v>104751.8</v>
      </c>
      <c r="M3" s="30" t="str">
        <f t="shared" ca="1" si="3"/>
        <v>LC</v>
      </c>
      <c r="N3" s="70" t="s">
        <v>39</v>
      </c>
      <c r="O3" s="60" t="str" cm="1">
        <f t="array" aca="1" ref="O3" ca="1">_FV(A3,"Industry")</f>
        <v>Electrical Utilities &amp; IPPs</v>
      </c>
    </row>
    <row r="4" spans="1:15" x14ac:dyDescent="0.3">
      <c r="A4" s="71" t="e" vm="4">
        <v>#VALUE!</v>
      </c>
      <c r="B4" s="42" cm="1">
        <f t="array" aca="1" ref="B4" ca="1">_FV(A4,"Change (%)",TRUE)</f>
        <v>-1.172E-2</v>
      </c>
      <c r="C4" s="46" cm="1">
        <f t="array" aca="1" ref="C4" ca="1">_FV(A4,"Previous close",TRUE)</f>
        <v>959.9</v>
      </c>
      <c r="D4" s="46" cm="1">
        <f t="array" aca="1" ref="D4" ca="1">_FV(A4,"Price")</f>
        <v>948.65</v>
      </c>
      <c r="E4" s="46" cm="1">
        <f t="array" aca="1" ref="E4" ca="1">_FV(A4,"Low")</f>
        <v>942.05</v>
      </c>
      <c r="F4" s="46" cm="1">
        <f t="array" aca="1" ref="F4" ca="1">_FV(A4,"High")</f>
        <v>976.45</v>
      </c>
      <c r="G4" s="46" cm="1">
        <f t="array" aca="1" ref="G4" ca="1">_FV(A4,"52 week low",TRUE)</f>
        <v>758</v>
      </c>
      <c r="H4" s="47" cm="1">
        <f t="array" aca="1" ref="H4" ca="1">_FV(A4,"52 week high",TRUE)</f>
        <v>2174.1</v>
      </c>
      <c r="I4" s="53">
        <f t="shared" ca="1" si="0"/>
        <v>56.365852536681842</v>
      </c>
      <c r="J4" s="51" t="str">
        <f t="shared" ca="1" si="1"/>
        <v>SURE LC BUY</v>
      </c>
      <c r="K4" s="68">
        <f t="shared" ca="1" si="2"/>
        <v>-25.15171503957783</v>
      </c>
      <c r="L4" s="29" cm="1">
        <f t="array" aca="1" ref="L4" ca="1">_FV(A4,"Market cap",TRUE)/10000000</f>
        <v>150269.20000000001</v>
      </c>
      <c r="M4" s="30" t="str">
        <f t="shared" ca="1" si="3"/>
        <v>LC</v>
      </c>
      <c r="N4" s="70" t="s">
        <v>33</v>
      </c>
      <c r="O4" s="60" t="str" cm="1">
        <f t="array" aca="1" ref="O4" ca="1">_FV(A4,"Industry")</f>
        <v>Electrical Utilities &amp; IPPs</v>
      </c>
    </row>
    <row r="5" spans="1:15" x14ac:dyDescent="0.3">
      <c r="A5" s="71" t="e" vm="188">
        <v>#VALUE!</v>
      </c>
      <c r="B5" s="42" cm="1">
        <f t="array" aca="1" ref="B5" ca="1">_FV(A5,"Change (%)",TRUE)</f>
        <v>-2.0389000000000001E-2</v>
      </c>
      <c r="C5" s="46" cm="1">
        <f t="array" aca="1" ref="C5" ca="1">_FV(A5,"Previous close",TRUE)</f>
        <v>519.9</v>
      </c>
      <c r="D5" s="46" cm="1">
        <f t="array" aca="1" ref="D5" ca="1">_FV(A5,"Price")</f>
        <v>509.3</v>
      </c>
      <c r="E5" s="46" cm="1">
        <f t="array" aca="1" ref="E5" ca="1">_FV(A5,"Low")</f>
        <v>507.55</v>
      </c>
      <c r="F5" s="46" cm="1">
        <f t="array" aca="1" ref="F5" ca="1">_FV(A5,"High")</f>
        <v>525.54999999999995</v>
      </c>
      <c r="G5" s="46" cm="1">
        <f t="array" aca="1" ref="G5" ca="1">_FV(A5,"52 week low",TRUE)</f>
        <v>432</v>
      </c>
      <c r="H5" s="47" cm="1">
        <f t="array" aca="1" ref="H5" ca="1">_FV(A5,"52 week high",TRUE)</f>
        <v>895.85</v>
      </c>
      <c r="I5" s="53">
        <f t="shared" ca="1" si="0"/>
        <v>43.148964670424732</v>
      </c>
      <c r="J5" s="51" t="str">
        <f t="shared" ca="1" si="1"/>
        <v>SURE LC BUY</v>
      </c>
      <c r="K5" s="68">
        <f t="shared" ca="1" si="2"/>
        <v>-17.893518518518519</v>
      </c>
      <c r="L5" s="29" cm="1">
        <f t="array" aca="1" ref="L5" ca="1">_FV(A5,"Market cap",TRUE)/10000000</f>
        <v>196433.9</v>
      </c>
      <c r="M5" s="30" t="str">
        <f t="shared" ca="1" si="3"/>
        <v>LC</v>
      </c>
      <c r="N5" s="70" t="s">
        <v>44</v>
      </c>
      <c r="O5" s="60" t="str" cm="1">
        <f t="array" aca="1" ref="O5" ca="1">_FV(A5,"Industry")</f>
        <v>Electrical Utilities &amp; IPPs</v>
      </c>
    </row>
    <row r="6" spans="1:15" x14ac:dyDescent="0.3">
      <c r="A6" s="71" t="e" vm="189">
        <v>#VALUE!</v>
      </c>
      <c r="B6" s="42" cm="1">
        <f t="array" aca="1" ref="B6" ca="1">_FV(A6,"Change (%)",TRUE)</f>
        <v>-1.5199000000000001E-2</v>
      </c>
      <c r="C6" s="46" cm="1">
        <f t="array" aca="1" ref="C6" ca="1">_FV(A6,"Previous close",TRUE)</f>
        <v>611.9</v>
      </c>
      <c r="D6" s="46" cm="1">
        <f t="array" aca="1" ref="D6" ca="1">_FV(A6,"Price")</f>
        <v>602.6</v>
      </c>
      <c r="E6" s="46" cm="1">
        <f t="array" aca="1" ref="E6" ca="1">_FV(A6,"Low")</f>
        <v>599.79999999999995</v>
      </c>
      <c r="F6" s="46" cm="1">
        <f t="array" aca="1" ref="F6" ca="1">_FV(A6,"High")</f>
        <v>632.5</v>
      </c>
      <c r="G6" s="46" cm="1">
        <f t="array" aca="1" ref="G6" ca="1">_FV(A6,"52 week low",TRUE)</f>
        <v>532.6</v>
      </c>
      <c r="H6" s="47" cm="1">
        <f t="array" aca="1" ref="H6" ca="1">_FV(A6,"52 week high",TRUE)</f>
        <v>1190</v>
      </c>
      <c r="I6" s="53">
        <f t="shared" ca="1" si="0"/>
        <v>49.361344537815128</v>
      </c>
      <c r="J6" s="51" t="str">
        <f t="shared" ca="1" si="1"/>
        <v>SURE HMC BUY</v>
      </c>
      <c r="K6" s="68">
        <f t="shared" ca="1" si="2"/>
        <v>-13.143071723619977</v>
      </c>
      <c r="L6" s="29" cm="1">
        <f t="array" aca="1" ref="L6" ca="1">_FV(A6,"Market cap",TRUE)/10000000</f>
        <v>66274.559999999998</v>
      </c>
      <c r="M6" s="30" t="str">
        <f t="shared" ca="1" si="3"/>
        <v>HMC</v>
      </c>
      <c r="N6" s="70" t="s">
        <v>46</v>
      </c>
      <c r="O6" s="59" t="str" cm="1">
        <f t="array" aca="1" ref="O6" ca="1">_FV(A6,"Industry")</f>
        <v>Natural Gas Utilities</v>
      </c>
    </row>
    <row r="7" spans="1:15" x14ac:dyDescent="0.3">
      <c r="A7" s="71" t="e" vm="190">
        <v>#VALUE!</v>
      </c>
      <c r="B7" s="42" cm="1">
        <f t="array" aca="1" ref="B7" ca="1">_FV(A7,"Change (%)",TRUE)</f>
        <v>-8.1980000000000004E-3</v>
      </c>
      <c r="C7" s="46" cm="1">
        <f t="array" aca="1" ref="C7" ca="1">_FV(A7,"Previous close",TRUE)</f>
        <v>542.79999999999995</v>
      </c>
      <c r="D7" s="46" cm="1">
        <f t="array" aca="1" ref="D7" ca="1">_FV(A7,"Price")</f>
        <v>538.35</v>
      </c>
      <c r="E7" s="46" cm="1">
        <f t="array" aca="1" ref="E7" ca="1">_FV(A7,"Low")</f>
        <v>536.29999999999995</v>
      </c>
      <c r="F7" s="46" cm="1">
        <f t="array" aca="1" ref="F7" ca="1">_FV(A7,"High")</f>
        <v>552</v>
      </c>
      <c r="G7" s="46" cm="1">
        <f t="array" aca="1" ref="G7" ca="1">_FV(A7,"52 week low",TRUE)</f>
        <v>453.05</v>
      </c>
      <c r="H7" s="47" cm="1">
        <f t="array" aca="1" ref="H7" ca="1">_FV(A7,"52 week high",TRUE)</f>
        <v>706.95</v>
      </c>
      <c r="I7" s="53">
        <f t="shared" ca="1" si="0"/>
        <v>23.848928495650334</v>
      </c>
      <c r="J7" s="51" t="str">
        <f t="shared" ca="1" si="1"/>
        <v>SURE LC BUY</v>
      </c>
      <c r="K7" s="68">
        <f t="shared" ca="1" si="2"/>
        <v>-18.827943935547957</v>
      </c>
      <c r="L7" s="29" cm="1">
        <f t="array" aca="1" ref="L7" ca="1">_FV(A7,"Market cap",TRUE)/10000000</f>
        <v>132602.29999999999</v>
      </c>
      <c r="M7" s="30" t="str">
        <f t="shared" ca="1" si="3"/>
        <v>LC</v>
      </c>
      <c r="N7" s="70" t="s">
        <v>36</v>
      </c>
      <c r="O7" s="60" t="str" cm="1">
        <f t="array" aca="1" ref="O7" ca="1">_FV(A7,"Industry")</f>
        <v>Construction Materials</v>
      </c>
    </row>
    <row r="8" spans="1:15" x14ac:dyDescent="0.3">
      <c r="A8" s="71" t="e" vm="12">
        <v>#VALUE!</v>
      </c>
      <c r="B8" s="42" cm="1">
        <f t="array" aca="1" ref="B8" ca="1">_FV(A8,"Change (%)",TRUE)</f>
        <v>4.4770000000000001E-3</v>
      </c>
      <c r="C8" s="46" cm="1">
        <f t="array" aca="1" ref="C8" ca="1">_FV(A8,"Previous close",TRUE)</f>
        <v>4065</v>
      </c>
      <c r="D8" s="46" cm="1">
        <f t="array" aca="1" ref="D8" ca="1">_FV(A8,"Price")</f>
        <v>4083.2</v>
      </c>
      <c r="E8" s="46" cm="1">
        <f t="array" aca="1" ref="E8" ca="1">_FV(A8,"Low")</f>
        <v>4055.05</v>
      </c>
      <c r="F8" s="46" cm="1">
        <f t="array" aca="1" ref="F8" ca="1">_FV(A8,"High")</f>
        <v>4190</v>
      </c>
      <c r="G8" s="46" cm="1">
        <f t="array" aca="1" ref="G8" ca="1">_FV(A8,"52 week low",TRUE)</f>
        <v>3340</v>
      </c>
      <c r="H8" s="47" cm="1">
        <f t="array" aca="1" ref="H8" ca="1">_FV(A8,"52 week high",TRUE)</f>
        <v>5484.85</v>
      </c>
      <c r="I8" s="53">
        <f t="shared" ca="1" si="0"/>
        <v>25.55493769200617</v>
      </c>
      <c r="J8" s="51" t="str">
        <f t="shared" ca="1" si="1"/>
        <v>SURE LC BUY</v>
      </c>
      <c r="K8" s="68">
        <f t="shared" ca="1" si="2"/>
        <v>-22.251497005988021</v>
      </c>
      <c r="L8" s="29" cm="1">
        <f t="array" aca="1" ref="L8" ca="1">_FV(A8,"Market cap",TRUE)/10000000</f>
        <v>265707.3</v>
      </c>
      <c r="M8" s="30" t="str">
        <f t="shared" ca="1" si="3"/>
        <v>LC</v>
      </c>
      <c r="N8" s="70" t="s">
        <v>43</v>
      </c>
      <c r="O8" s="60" t="str" cm="1">
        <f t="array" aca="1" ref="O8" ca="1">_FV(A8,"Industry")</f>
        <v>Food &amp; Drug Retailing</v>
      </c>
    </row>
    <row r="9" spans="1:15" x14ac:dyDescent="0.3">
      <c r="A9" s="71" t="e" vm="191">
        <v>#VALUE!</v>
      </c>
      <c r="B9" s="42" cm="1">
        <f t="array" aca="1" ref="B9" ca="1">_FV(A9,"Change (%)",TRUE)</f>
        <v>8.4250000000000004E-4</v>
      </c>
      <c r="C9" s="46" cm="1">
        <f t="array" aca="1" ref="C9" ca="1">_FV(A9,"Previous close",TRUE)</f>
        <v>12462.55</v>
      </c>
      <c r="D9" s="46" cm="1">
        <f t="array" aca="1" ref="D9" ca="1">_FV(A9,"Price")</f>
        <v>12473.05</v>
      </c>
      <c r="E9" s="46" cm="1">
        <f t="array" aca="1" ref="E9" ca="1">_FV(A9,"Low")</f>
        <v>12434.7</v>
      </c>
      <c r="F9" s="46" cm="1">
        <f t="array" aca="1" ref="F9" ca="1">_FV(A9,"High")</f>
        <v>12899.95</v>
      </c>
      <c r="G9" s="46" cm="1">
        <f t="array" aca="1" ref="G9" ca="1">_FV(A9,"52 week low",TRUE)</f>
        <v>7659.95</v>
      </c>
      <c r="H9" s="47" cm="1">
        <f t="array" aca="1" ref="H9" ca="1">_FV(A9,"52 week high",TRUE)</f>
        <v>13238</v>
      </c>
      <c r="I9" s="53">
        <f t="shared" ca="1" si="0"/>
        <v>5.7784408520924666</v>
      </c>
      <c r="J9" s="51" t="str">
        <f t="shared" ca="1" si="1"/>
        <v>WATCH</v>
      </c>
      <c r="K9" s="68">
        <f t="shared" ca="1" si="2"/>
        <v>-62.834613802962153</v>
      </c>
      <c r="L9" s="29" cm="1">
        <f t="array" aca="1" ref="L9" ca="1">_FV(A9,"Market cap",TRUE)/10000000</f>
        <v>138817</v>
      </c>
      <c r="M9" s="30" t="str">
        <f t="shared" ca="1" si="3"/>
        <v>LC</v>
      </c>
      <c r="N9" s="70" t="s">
        <v>32</v>
      </c>
      <c r="O9" s="60" t="str" cm="1">
        <f t="array" aca="1" ref="O9" ca="1">_FV(A9,"Industry")</f>
        <v>Holding Companies</v>
      </c>
    </row>
    <row r="10" spans="1:15" x14ac:dyDescent="0.3">
      <c r="A10" s="71" t="e" vm="192">
        <v>#VALUE!</v>
      </c>
      <c r="B10" s="42" cm="1">
        <f t="array" aca="1" ref="B10" ca="1">_FV(A10,"Change (%)",TRUE)</f>
        <v>1.145E-2</v>
      </c>
      <c r="C10" s="46" cm="1">
        <f t="array" aca="1" ref="C10" ca="1">_FV(A10,"Previous close",TRUE)</f>
        <v>213.98</v>
      </c>
      <c r="D10" s="46" cm="1">
        <f t="array" aca="1" ref="D10" ca="1">_FV(A10,"Price")</f>
        <v>216.43</v>
      </c>
      <c r="E10" s="46" cm="1">
        <f t="array" aca="1" ref="E10" ca="1">_FV(A10,"Low")</f>
        <v>214.21</v>
      </c>
      <c r="F10" s="46" cm="1">
        <f t="array" aca="1" ref="F10" ca="1">_FV(A10,"High")</f>
        <v>221.3</v>
      </c>
      <c r="G10" s="46" cm="1">
        <f t="array" aca="1" ref="G10" ca="1">_FV(A10,"52 week low",TRUE)</f>
        <v>176</v>
      </c>
      <c r="H10" s="47" cm="1">
        <f t="array" aca="1" ref="H10" ca="1">_FV(A10,"52 week high",TRUE)</f>
        <v>335.35</v>
      </c>
      <c r="I10" s="53">
        <f t="shared" ca="1" si="0"/>
        <v>35.461458178022966</v>
      </c>
      <c r="J10" s="51" t="str">
        <f t="shared" ca="1" si="1"/>
        <v>SURE HMC BUY</v>
      </c>
      <c r="K10" s="68">
        <f t="shared" ca="1" si="2"/>
        <v>-22.971590909090914</v>
      </c>
      <c r="L10" s="29" cm="1">
        <f t="array" aca="1" ref="L10" ca="1">_FV(A10,"Market cap",TRUE)/10000000</f>
        <v>75362.3</v>
      </c>
      <c r="M10" s="30" t="str">
        <f t="shared" ca="1" si="3"/>
        <v>HMC</v>
      </c>
      <c r="N10" s="70" t="s">
        <v>35</v>
      </c>
      <c r="O10" s="60" t="str" cm="1">
        <f t="array" aca="1" ref="O10" ca="1">_FV(A10,"Industry")</f>
        <v>Machinery, Equipment &amp; Components</v>
      </c>
    </row>
    <row r="11" spans="1:15" x14ac:dyDescent="0.3">
      <c r="A11" s="71" t="e" vm="193">
        <v>#VALUE!</v>
      </c>
      <c r="B11" s="42" cm="1">
        <f t="array" aca="1" ref="B11" ca="1">_FV(A11,"Change (%)",TRUE)</f>
        <v>1.0399999999999999E-4</v>
      </c>
      <c r="C11" s="46" cm="1">
        <f t="array" aca="1" ref="C11" ca="1">_FV(A11,"Previous close",TRUE)</f>
        <v>28355.5</v>
      </c>
      <c r="D11" s="46" cm="1">
        <f t="array" aca="1" ref="D11" ca="1">_FV(A11,"Price")</f>
        <v>28358.45</v>
      </c>
      <c r="E11" s="46" cm="1">
        <f t="array" aca="1" ref="E11" ca="1">_FV(A11,"Low")</f>
        <v>28116</v>
      </c>
      <c r="F11" s="46" cm="1">
        <f t="array" aca="1" ref="F11" ca="1">_FV(A11,"High")</f>
        <v>28560</v>
      </c>
      <c r="G11" s="46" cm="1">
        <f t="array" aca="1" ref="G11" ca="1">_FV(A11,"52 week low",TRUE)</f>
        <v>26005</v>
      </c>
      <c r="H11" s="47" cm="1">
        <f t="array" aca="1" ref="H11" ca="1">_FV(A11,"52 week high",TRUE)</f>
        <v>39088.800000000003</v>
      </c>
      <c r="I11" s="53">
        <f t="shared" ca="1" si="0"/>
        <v>27.451213646875836</v>
      </c>
      <c r="J11" s="51" t="str">
        <f t="shared" ca="1" si="1"/>
        <v>HMC BUY</v>
      </c>
      <c r="K11" s="68">
        <f t="shared" ca="1" si="2"/>
        <v>-9.0499903864641436</v>
      </c>
      <c r="L11" s="29" cm="1">
        <f t="array" aca="1" ref="L11" ca="1">_FV(A11,"Market cap",TRUE)/10000000</f>
        <v>83639.39</v>
      </c>
      <c r="M11" s="30" t="str">
        <f t="shared" ca="1" si="3"/>
        <v>HMC</v>
      </c>
      <c r="N11" s="70" t="s">
        <v>43</v>
      </c>
      <c r="O11" s="59" t="str" cm="1">
        <f t="array" aca="1" ref="O11" ca="1">_FV(A11,"Industry")</f>
        <v>Automobiles &amp; Auto Parts</v>
      </c>
    </row>
    <row r="12" spans="1:15" x14ac:dyDescent="0.3">
      <c r="A12" s="71" t="e" vm="155">
        <v>#VALUE!</v>
      </c>
      <c r="B12" s="42" cm="1">
        <f t="array" aca="1" ref="B12" ca="1">_FV(A12,"Change (%)",TRUE)</f>
        <v>-7.6709999999999999E-3</v>
      </c>
      <c r="C12" s="46" cm="1">
        <f t="array" aca="1" ref="C12" ca="1">_FV(A12,"Previous close",TRUE)</f>
        <v>1531.7</v>
      </c>
      <c r="D12" s="46" cm="1">
        <f t="array" aca="1" ref="D12" ca="1">_FV(A12,"Price")</f>
        <v>1519.95</v>
      </c>
      <c r="E12" s="46" cm="1">
        <f t="array" aca="1" ref="E12" ca="1">_FV(A12,"Low")</f>
        <v>1511</v>
      </c>
      <c r="F12" s="46" cm="1">
        <f t="array" aca="1" ref="F12" ca="1">_FV(A12,"High")</f>
        <v>1536</v>
      </c>
      <c r="G12" s="46" cm="1">
        <f t="array" aca="1" ref="G12" ca="1">_FV(A12,"52 week low",TRUE)</f>
        <v>1077.5</v>
      </c>
      <c r="H12" s="47" cm="1">
        <f t="array" aca="1" ref="H12" ca="1">_FV(A12,"52 week high",TRUE)</f>
        <v>1652</v>
      </c>
      <c r="I12" s="53">
        <f t="shared" ca="1" si="0"/>
        <v>7.9933414043583513</v>
      </c>
      <c r="J12" s="51" t="str">
        <f t="shared" ca="1" si="1"/>
        <v>WATCH</v>
      </c>
      <c r="K12" s="68">
        <f t="shared" ca="1" si="2"/>
        <v>-41.062645011600935</v>
      </c>
      <c r="L12" s="29" cm="1">
        <f t="array" aca="1" ref="L12" ca="1">_FV(A12,"Market cap",TRUE)/10000000</f>
        <v>127818.8</v>
      </c>
      <c r="M12" s="30" t="str">
        <f t="shared" ca="1" si="3"/>
        <v>LC</v>
      </c>
      <c r="N12" s="70" t="s">
        <v>33</v>
      </c>
      <c r="O12" s="60" t="str" cm="1">
        <f t="array" aca="1" ref="O12" ca="1">_FV(A12,"Industry")</f>
        <v>Banking Services</v>
      </c>
    </row>
    <row r="13" spans="1:15" x14ac:dyDescent="0.3">
      <c r="A13" s="71" t="e" vm="194">
        <v>#VALUE!</v>
      </c>
      <c r="B13" s="42" cm="1">
        <f t="array" aca="1" ref="B13" ca="1">_FV(A13,"Change (%)",TRUE)</f>
        <v>-1.2381999999999999E-2</v>
      </c>
      <c r="C13" s="46" cm="1">
        <f t="array" aca="1" ref="C13" ca="1">_FV(A13,"Previous close",TRUE)</f>
        <v>512.85</v>
      </c>
      <c r="D13" s="46" cm="1">
        <f t="array" aca="1" ref="D13" ca="1">_FV(A13,"Price")</f>
        <v>506.5</v>
      </c>
      <c r="E13" s="46" cm="1">
        <f t="array" aca="1" ref="E13" ca="1">_FV(A13,"Low")</f>
        <v>503.8</v>
      </c>
      <c r="F13" s="46" cm="1">
        <f t="array" aca="1" ref="F13" ca="1">_FV(A13,"High")</f>
        <v>519.45000000000005</v>
      </c>
      <c r="G13" s="46" cm="1">
        <f t="array" aca="1" ref="G13" ca="1">_FV(A13,"52 week low",TRUE)</f>
        <v>480</v>
      </c>
      <c r="H13" s="47" cm="1">
        <f t="array" aca="1" ref="H13" ca="1">_FV(A13,"52 week high",TRUE)</f>
        <v>672</v>
      </c>
      <c r="I13" s="53">
        <f t="shared" ca="1" si="0"/>
        <v>24.62797619047619</v>
      </c>
      <c r="J13" s="51" t="str">
        <f t="shared" ca="1" si="1"/>
        <v>HMC BUY</v>
      </c>
      <c r="K13" s="68">
        <f t="shared" ca="1" si="2"/>
        <v>-5.520833333333333</v>
      </c>
      <c r="L13" s="29" cm="1">
        <f t="array" aca="1" ref="L13" ca="1">_FV(A13,"Market cap",TRUE)/10000000</f>
        <v>89767.76</v>
      </c>
      <c r="M13" s="30" t="str">
        <f t="shared" ca="1" si="3"/>
        <v>HMC</v>
      </c>
      <c r="N13" s="70" t="s">
        <v>43</v>
      </c>
      <c r="O13" s="60" t="str" cm="1">
        <f t="array" aca="1" ref="O13" ca="1">_FV(A13,"Industry")</f>
        <v>Personal &amp; Household Products &amp; Services</v>
      </c>
    </row>
    <row r="14" spans="1:15" x14ac:dyDescent="0.3">
      <c r="A14" s="71" t="e" vm="23">
        <v>#VALUE!</v>
      </c>
      <c r="B14" s="42" cm="1">
        <f t="array" aca="1" ref="B14" ca="1">_FV(A14,"Change (%)",TRUE)</f>
        <v>-1.6551E-2</v>
      </c>
      <c r="C14" s="46" cm="1">
        <f t="array" aca="1" ref="C14" ca="1">_FV(A14,"Previous close",TRUE)</f>
        <v>5872.65</v>
      </c>
      <c r="D14" s="46" cm="1">
        <f t="array" aca="1" ref="D14" ca="1">_FV(A14,"Price")</f>
        <v>5775.45</v>
      </c>
      <c r="E14" s="46" cm="1">
        <f t="array" aca="1" ref="E14" ca="1">_FV(A14,"Low")</f>
        <v>5738</v>
      </c>
      <c r="F14" s="46" cm="1">
        <f t="array" aca="1" ref="F14" ca="1">_FV(A14,"High")</f>
        <v>5885</v>
      </c>
      <c r="G14" s="46" cm="1">
        <f t="array" aca="1" ref="G14" ca="1">_FV(A14,"52 week low",TRUE)</f>
        <v>3350</v>
      </c>
      <c r="H14" s="47" cm="1">
        <f t="array" aca="1" ref="H14" ca="1">_FV(A14,"52 week high",TRUE)</f>
        <v>6285.45</v>
      </c>
      <c r="I14" s="53">
        <f t="shared" ca="1" si="0"/>
        <v>8.1139775195093424</v>
      </c>
      <c r="J14" s="51" t="str">
        <f t="shared" ca="1" si="1"/>
        <v>WATCH</v>
      </c>
      <c r="K14" s="68">
        <f t="shared" ca="1" si="2"/>
        <v>-72.40149253731343</v>
      </c>
      <c r="L14" s="29" cm="1">
        <f t="array" aca="1" ref="L14" ca="1">_FV(A14,"Market cap",TRUE)/10000000</f>
        <v>153320.1</v>
      </c>
      <c r="M14" s="30" t="str">
        <f t="shared" ca="1" si="3"/>
        <v>LC</v>
      </c>
      <c r="N14" s="70" t="s">
        <v>35</v>
      </c>
      <c r="O14" s="60" t="str" cm="1">
        <f t="array" aca="1" ref="O14" ca="1">_FV(A14,"Industry")</f>
        <v>Pharmaceuticals</v>
      </c>
    </row>
    <row r="15" spans="1:15" x14ac:dyDescent="0.3">
      <c r="A15" s="71" t="e" vm="195">
        <v>#VALUE!</v>
      </c>
      <c r="B15" s="42" cm="1">
        <f t="array" aca="1" ref="B15" ca="1">_FV(A15,"Change (%)",TRUE)</f>
        <v>-1.1618999999999999E-2</v>
      </c>
      <c r="C15" s="46" cm="1">
        <f t="array" aca="1" ref="C15" ca="1">_FV(A15,"Previous close",TRUE)</f>
        <v>688.5</v>
      </c>
      <c r="D15" s="46" cm="1">
        <f t="array" aca="1" ref="D15" ca="1">_FV(A15,"Price")</f>
        <v>680.5</v>
      </c>
      <c r="E15" s="46" cm="1">
        <f t="array" aca="1" ref="E15" ca="1">_FV(A15,"Low")</f>
        <v>678.15</v>
      </c>
      <c r="F15" s="46" cm="1">
        <f t="array" aca="1" ref="F15" ca="1">_FV(A15,"High")</f>
        <v>695</v>
      </c>
      <c r="G15" s="46" cm="1">
        <f t="array" aca="1" ref="G15" ca="1">_FV(A15,"52 week low",TRUE)</f>
        <v>622</v>
      </c>
      <c r="H15" s="47" cm="1">
        <f t="array" aca="1" ref="H15" ca="1">_FV(A15,"52 week high",TRUE)</f>
        <v>967.6</v>
      </c>
      <c r="I15" s="53">
        <f t="shared" ca="1" si="0"/>
        <v>29.67135179826375</v>
      </c>
      <c r="J15" s="51" t="str">
        <f t="shared" ca="1" si="1"/>
        <v>SURE LC BUY</v>
      </c>
      <c r="K15" s="68">
        <f t="shared" ca="1" si="2"/>
        <v>-9.405144694533762</v>
      </c>
      <c r="L15" s="29" cm="1">
        <f t="array" aca="1" ref="L15" ca="1">_FV(A15,"Market cap",TRUE)/10000000</f>
        <v>168445</v>
      </c>
      <c r="M15" s="30" t="str">
        <f t="shared" ca="1" si="3"/>
        <v>LC</v>
      </c>
      <c r="N15" s="70" t="s">
        <v>38</v>
      </c>
      <c r="O15" s="60" t="str" cm="1">
        <f t="array" aca="1" ref="O15" ca="1">_FV(A15,"Industry")</f>
        <v>Real Estate Operations</v>
      </c>
    </row>
    <row r="16" spans="1:15" x14ac:dyDescent="0.3">
      <c r="A16" s="71" t="e" vm="196">
        <v>#VALUE!</v>
      </c>
      <c r="B16" s="42" cm="1">
        <f t="array" aca="1" ref="B16" ca="1">_FV(A16,"Change (%)",TRUE)</f>
        <v>8.1519999999999995E-3</v>
      </c>
      <c r="C16" s="46" cm="1">
        <f t="array" aca="1" ref="C16" ca="1">_FV(A16,"Previous close",TRUE)</f>
        <v>181.56</v>
      </c>
      <c r="D16" s="46" cm="1">
        <f t="array" aca="1" ref="D16" ca="1">_FV(A16,"Price")</f>
        <v>183.04</v>
      </c>
      <c r="E16" s="46" cm="1">
        <f t="array" aca="1" ref="E16" ca="1">_FV(A16,"Low")</f>
        <v>180.81</v>
      </c>
      <c r="F16" s="46" cm="1">
        <f t="array" aca="1" ref="F16" ca="1">_FV(A16,"High")</f>
        <v>184.95</v>
      </c>
      <c r="G16" s="46" cm="1">
        <f t="array" aca="1" ref="G16" ca="1">_FV(A16,"52 week low",TRUE)</f>
        <v>150.52000000000001</v>
      </c>
      <c r="H16" s="47" cm="1">
        <f t="array" aca="1" ref="H16" ca="1">_FV(A16,"52 week high",TRUE)</f>
        <v>246.3</v>
      </c>
      <c r="I16" s="53">
        <f t="shared" ca="1" si="0"/>
        <v>25.684125050751124</v>
      </c>
      <c r="J16" s="51" t="str">
        <f t="shared" ca="1" si="1"/>
        <v>SURE LC BUY</v>
      </c>
      <c r="K16" s="68">
        <f t="shared" ca="1" si="2"/>
        <v>-21.605102311985103</v>
      </c>
      <c r="L16" s="29" cm="1">
        <f t="array" aca="1" ref="L16" ca="1">_FV(A16,"Market cap",TRUE)/10000000</f>
        <v>120350.3</v>
      </c>
      <c r="M16" s="30" t="str">
        <f t="shared" ca="1" si="3"/>
        <v>LC</v>
      </c>
      <c r="N16" s="70" t="s">
        <v>40</v>
      </c>
      <c r="O16" s="59" t="str" cm="1">
        <f t="array" aca="1" ref="O16" ca="1">_FV(A16,"Industry")</f>
        <v>Natural Gas Utilities</v>
      </c>
    </row>
    <row r="17" spans="1:15" x14ac:dyDescent="0.3">
      <c r="A17" s="71" t="e" vm="197">
        <v>#VALUE!</v>
      </c>
      <c r="B17" s="42" cm="1">
        <f t="array" aca="1" ref="B17" ca="1">_FV(A17,"Change (%)",TRUE)</f>
        <v>1.2843E-2</v>
      </c>
      <c r="C17" s="46" cm="1">
        <f t="array" aca="1" ref="C17" ca="1">_FV(A17,"Previous close",TRUE)</f>
        <v>1144.55</v>
      </c>
      <c r="D17" s="46" cm="1">
        <f t="array" aca="1" ref="D17" ca="1">_FV(A17,"Price")</f>
        <v>1159.25</v>
      </c>
      <c r="E17" s="46" cm="1">
        <f t="array" aca="1" ref="E17" ca="1">_FV(A17,"Low")</f>
        <v>1054.05</v>
      </c>
      <c r="F17" s="46" cm="1">
        <f t="array" aca="1" ref="F17" ca="1">_FV(A17,"High")</f>
        <v>1169.6500000000001</v>
      </c>
      <c r="G17" s="46" cm="1">
        <f t="array" aca="1" ref="G17" ca="1">_FV(A17,"52 week low",TRUE)</f>
        <v>979.5</v>
      </c>
      <c r="H17" s="47" cm="1">
        <f t="array" aca="1" ref="H17" ca="1">_FV(A17,"52 week high",TRUE)</f>
        <v>1541.85</v>
      </c>
      <c r="I17" s="53">
        <f t="shared" ca="1" si="0"/>
        <v>24.814346402049484</v>
      </c>
      <c r="J17" s="51" t="str">
        <f t="shared" ca="1" si="1"/>
        <v>SURE LC BUY</v>
      </c>
      <c r="K17" s="68">
        <f t="shared" ca="1" si="2"/>
        <v>-18.351199591628383</v>
      </c>
      <c r="L17" s="29" cm="1">
        <f t="array" aca="1" ref="L17" ca="1">_FV(A17,"Market cap",TRUE)/10000000</f>
        <v>118592.2</v>
      </c>
      <c r="M17" s="30" t="str">
        <f t="shared" ca="1" si="3"/>
        <v>LC</v>
      </c>
      <c r="N17" s="70" t="s">
        <v>32</v>
      </c>
      <c r="O17" s="59" t="str" cm="1">
        <f t="array" aca="1" ref="O17" ca="1">_FV(A17,"Industry")</f>
        <v>Personal &amp; Household Products &amp; Services</v>
      </c>
    </row>
    <row r="18" spans="1:15" x14ac:dyDescent="0.3">
      <c r="A18" s="71" t="e" vm="198">
        <v>#VALUE!</v>
      </c>
      <c r="B18" s="42" cm="1">
        <f t="array" aca="1" ref="B18" ca="1">_FV(A18,"Change (%)",TRUE)</f>
        <v>8.9420000000000003E-3</v>
      </c>
      <c r="C18" s="46" cm="1">
        <f t="array" aca="1" ref="C18" ca="1">_FV(A18,"Previous close",TRUE)</f>
        <v>1515.35</v>
      </c>
      <c r="D18" s="46" cm="1">
        <f t="array" aca="1" ref="D18" ca="1">_FV(A18,"Price")</f>
        <v>1528.9</v>
      </c>
      <c r="E18" s="46" cm="1">
        <f t="array" aca="1" ref="E18" ca="1">_FV(A18,"Low")</f>
        <v>1513.55</v>
      </c>
      <c r="F18" s="46" cm="1">
        <f t="array" aca="1" ref="F18" ca="1">_FV(A18,"High")</f>
        <v>1543.6</v>
      </c>
      <c r="G18" s="46" cm="1">
        <f t="array" aca="1" ref="G18" ca="1">_FV(A18,"52 week low",TRUE)</f>
        <v>1381.3</v>
      </c>
      <c r="H18" s="47" cm="1">
        <f t="array" aca="1" ref="H18" ca="1">_FV(A18,"52 week high",TRUE)</f>
        <v>2106</v>
      </c>
      <c r="I18" s="53">
        <f t="shared" ca="1" si="0"/>
        <v>27.402659069325733</v>
      </c>
      <c r="J18" s="51" t="str">
        <f t="shared" ca="1" si="1"/>
        <v>HMC BUY</v>
      </c>
      <c r="K18" s="68">
        <f t="shared" ca="1" si="2"/>
        <v>-10.685586042134233</v>
      </c>
      <c r="L18" s="29" cm="1">
        <f t="array" aca="1" ref="L18" ca="1">_FV(A18,"Market cap",TRUE)/10000000</f>
        <v>95853.119999999995</v>
      </c>
      <c r="M18" s="30" t="str">
        <f t="shared" ca="1" si="3"/>
        <v>HMC</v>
      </c>
      <c r="N18" s="70" t="s">
        <v>40</v>
      </c>
      <c r="O18" s="59" t="str" cm="1">
        <f t="array" aca="1" ref="O18" ca="1">_FV(A18,"Industry")</f>
        <v>Machinery, Equipment &amp; Components</v>
      </c>
    </row>
    <row r="19" spans="1:15" x14ac:dyDescent="0.3">
      <c r="A19" s="71" t="e" vm="35">
        <v>#VALUE!</v>
      </c>
      <c r="B19" s="42" cm="1">
        <f t="array" aca="1" ref="B19" ca="1">_FV(A19,"Change (%)",TRUE)</f>
        <v>3.9649999999999998E-3</v>
      </c>
      <c r="C19" s="46" cm="1">
        <f t="array" aca="1" ref="C19" ca="1">_FV(A19,"Previous close",TRUE)</f>
        <v>4160.95</v>
      </c>
      <c r="D19" s="46" cm="1">
        <f t="array" aca="1" ref="D19" ca="1">_FV(A19,"Price")</f>
        <v>4177.45</v>
      </c>
      <c r="E19" s="46" cm="1">
        <f t="array" aca="1" ref="E19" ca="1">_FV(A19,"Low")</f>
        <v>4161.3500000000004</v>
      </c>
      <c r="F19" s="46" cm="1">
        <f t="array" aca="1" ref="F19" ca="1">_FV(A19,"High")</f>
        <v>4294</v>
      </c>
      <c r="G19" s="46" cm="1">
        <f t="array" aca="1" ref="G19" ca="1">_FV(A19,"52 week low",TRUE)</f>
        <v>3046.05</v>
      </c>
      <c r="H19" s="47" cm="1">
        <f t="array" aca="1" ref="H19" ca="1">_FV(A19,"52 week high",TRUE)</f>
        <v>5674.75</v>
      </c>
      <c r="I19" s="53">
        <f t="shared" ca="1" si="0"/>
        <v>26.385303317326759</v>
      </c>
      <c r="J19" s="51" t="str">
        <f t="shared" ca="1" si="1"/>
        <v>SURE LC BUY</v>
      </c>
      <c r="K19" s="68">
        <f t="shared" ca="1" si="2"/>
        <v>-37.143185436877253</v>
      </c>
      <c r="L19" s="29" cm="1">
        <f t="array" aca="1" ref="L19" ca="1">_FV(A19,"Market cap",TRUE)/10000000</f>
        <v>279377.40000000002</v>
      </c>
      <c r="M19" s="30" t="str">
        <f t="shared" ca="1" si="3"/>
        <v>LC</v>
      </c>
      <c r="N19" s="70" t="s">
        <v>33</v>
      </c>
      <c r="O19" s="59" t="str" cm="1">
        <f t="array" aca="1" ref="O19" ca="1">_FV(A19,"Industry")</f>
        <v>Aerospace &amp; Defense</v>
      </c>
    </row>
    <row r="20" spans="1:15" x14ac:dyDescent="0.3">
      <c r="A20" s="71" t="e" vm="156">
        <v>#VALUE!</v>
      </c>
      <c r="B20" s="42" cm="1">
        <f t="array" aca="1" ref="B20" ca="1">_FV(A20,"Change (%)",TRUE)</f>
        <v>-7.8030000000000005E-4</v>
      </c>
      <c r="C20" s="46" cm="1">
        <f t="array" aca="1" ref="C20" ca="1">_FV(A20,"Previous close",TRUE)</f>
        <v>1794.25</v>
      </c>
      <c r="D20" s="46" cm="1">
        <f t="array" aca="1" ref="D20" ca="1">_FV(A20,"Price")</f>
        <v>1792.85</v>
      </c>
      <c r="E20" s="46" cm="1">
        <f t="array" aca="1" ref="E20" ca="1">_FV(A20,"Low")</f>
        <v>1773</v>
      </c>
      <c r="F20" s="46" cm="1">
        <f t="array" aca="1" ref="F20" ca="1">_FV(A20,"High")</f>
        <v>1805</v>
      </c>
      <c r="G20" s="46" cm="1">
        <f t="array" aca="1" ref="G20" ca="1">_FV(A20,"52 week low",TRUE)</f>
        <v>1480.5</v>
      </c>
      <c r="H20" s="47" cm="1">
        <f t="array" aca="1" ref="H20" ca="1">_FV(A20,"52 week high",TRUE)</f>
        <v>2301.9</v>
      </c>
      <c r="I20" s="53">
        <f t="shared" ca="1" si="0"/>
        <v>22.114340327555503</v>
      </c>
      <c r="J20" s="51" t="str">
        <f t="shared" ca="1" si="1"/>
        <v>HMC BUY</v>
      </c>
      <c r="K20" s="68">
        <f t="shared" ca="1" si="2"/>
        <v>-21.097602161431944</v>
      </c>
      <c r="L20" s="29" cm="1">
        <f t="array" aca="1" ref="L20" ca="1">_FV(A20,"Market cap",TRUE)/10000000</f>
        <v>88876.32</v>
      </c>
      <c r="M20" s="30" t="str">
        <f t="shared" ca="1" si="3"/>
        <v>HMC</v>
      </c>
      <c r="N20" s="70" t="s">
        <v>33</v>
      </c>
      <c r="O20" s="59" t="str" cm="1">
        <f t="array" aca="1" ref="O20" ca="1">_FV(A20,"Industry")</f>
        <v>Insurance</v>
      </c>
    </row>
    <row r="21" spans="1:15" x14ac:dyDescent="0.3">
      <c r="A21" s="71" t="e" vm="199">
        <v>#VALUE!</v>
      </c>
      <c r="B21" s="42" cm="1">
        <f t="array" aca="1" ref="B21" ca="1">_FV(A21,"Change (%)",TRUE)</f>
        <v>-4.5739000000000002E-2</v>
      </c>
      <c r="C21" s="46" cm="1">
        <f t="array" aca="1" ref="C21" ca="1">_FV(A21,"Previous close",TRUE)</f>
        <v>591.4</v>
      </c>
      <c r="D21" s="46" cm="1">
        <f t="array" aca="1" ref="D21" ca="1">_FV(A21,"Price")</f>
        <v>564.35</v>
      </c>
      <c r="E21" s="46" cm="1">
        <f t="array" aca="1" ref="E21" ca="1">_FV(A21,"Low")</f>
        <v>560.85</v>
      </c>
      <c r="F21" s="46" cm="1">
        <f t="array" aca="1" ref="F21" ca="1">_FV(A21,"High")</f>
        <v>593.79999999999995</v>
      </c>
      <c r="G21" s="46" cm="1">
        <f t="array" aca="1" ref="G21" ca="1">_FV(A21,"52 week low",TRUE)</f>
        <v>515.45000000000005</v>
      </c>
      <c r="H21" s="47" cm="1">
        <f t="array" aca="1" ref="H21" ca="1">_FV(A21,"52 week high",TRUE)</f>
        <v>796.8</v>
      </c>
      <c r="I21" s="53">
        <f t="shared" ca="1" si="0"/>
        <v>29.172941767068266</v>
      </c>
      <c r="J21" s="51" t="str">
        <f t="shared" ca="1" si="1"/>
        <v>HMC BUY</v>
      </c>
      <c r="K21" s="68">
        <f t="shared" ca="1" si="2"/>
        <v>-9.4868561451159135</v>
      </c>
      <c r="L21" s="29" cm="1">
        <f t="array" aca="1" ref="L21" ca="1">_FV(A21,"Market cap",TRUE)/10000000</f>
        <v>81566.73</v>
      </c>
      <c r="M21" s="30" t="str">
        <f t="shared" ca="1" si="3"/>
        <v>HMC</v>
      </c>
      <c r="N21" s="70" t="s">
        <v>43</v>
      </c>
      <c r="O21" s="60" t="str" cm="1">
        <f t="array" aca="1" ref="O21" ca="1">_FV(A21,"Industry")</f>
        <v>Insurance</v>
      </c>
    </row>
    <row r="22" spans="1:15" x14ac:dyDescent="0.3">
      <c r="A22" s="71" t="e" vm="112">
        <v>#VALUE!</v>
      </c>
      <c r="B22" s="42" cm="1">
        <f t="array" aca="1" ref="B22" ca="1">_FV(A22,"Change (%)",TRUE)</f>
        <v>-2.0405000000000003E-2</v>
      </c>
      <c r="C22" s="46" cm="1">
        <f t="array" aca="1" ref="C22" ca="1">_FV(A22,"Previous close",TRUE)</f>
        <v>130.36000000000001</v>
      </c>
      <c r="D22" s="46" cm="1">
        <f t="array" aca="1" ref="D22" ca="1">_FV(A22,"Price")</f>
        <v>127.7</v>
      </c>
      <c r="E22" s="46" cm="1">
        <f t="array" aca="1" ref="E22" ca="1">_FV(A22,"Low")</f>
        <v>127.5</v>
      </c>
      <c r="F22" s="46" cm="1">
        <f t="array" aca="1" ref="F22" ca="1">_FV(A22,"High")</f>
        <v>131.27000000000001</v>
      </c>
      <c r="G22" s="46" cm="1">
        <f t="array" aca="1" ref="G22" ca="1">_FV(A22,"52 week low",TRUE)</f>
        <v>110.72</v>
      </c>
      <c r="H22" s="47" cm="1">
        <f t="array" aca="1" ref="H22" ca="1">_FV(A22,"52 week high",TRUE)</f>
        <v>185.97</v>
      </c>
      <c r="I22" s="53">
        <f t="shared" ca="1" si="0"/>
        <v>31.333010700650643</v>
      </c>
      <c r="J22" s="51" t="str">
        <f t="shared" ca="1" si="1"/>
        <v>SURE LC BUY</v>
      </c>
      <c r="K22" s="68">
        <f t="shared" ca="1" si="2"/>
        <v>-15.335982658959542</v>
      </c>
      <c r="L22" s="29" cm="1">
        <f t="array" aca="1" ref="L22" ca="1">_FV(A22,"Market cap",TRUE)/10000000</f>
        <v>180328.2</v>
      </c>
      <c r="M22" s="30" t="str">
        <f t="shared" ca="1" si="3"/>
        <v>LC</v>
      </c>
      <c r="N22" s="70" t="s">
        <v>45</v>
      </c>
      <c r="O22" s="59" t="str" cm="1">
        <f t="array" aca="1" ref="O22" ca="1">_FV(A22,"Industry")</f>
        <v>Oil &amp; Gas</v>
      </c>
    </row>
    <row r="23" spans="1:15" x14ac:dyDescent="0.3">
      <c r="A23" s="71" t="e" vm="41">
        <v>#VALUE!</v>
      </c>
      <c r="B23" s="42" cm="1">
        <f t="array" aca="1" ref="B23" ca="1">_FV(A23,"Change (%)",TRUE)</f>
        <v>1.3161000000000001E-2</v>
      </c>
      <c r="C23" s="46" cm="1">
        <f t="array" aca="1" ref="C23" ca="1">_FV(A23,"Previous close",TRUE)</f>
        <v>718.05</v>
      </c>
      <c r="D23" s="46" cm="1">
        <f t="array" aca="1" ref="D23" ca="1">_FV(A23,"Price")</f>
        <v>727.5</v>
      </c>
      <c r="E23" s="46" cm="1">
        <f t="array" aca="1" ref="E23" ca="1">_FV(A23,"Low")</f>
        <v>718.05</v>
      </c>
      <c r="F23" s="46" cm="1">
        <f t="array" aca="1" ref="F23" ca="1">_FV(A23,"High")</f>
        <v>734.45</v>
      </c>
      <c r="G23" s="46" cm="1">
        <f t="array" aca="1" ref="G23" ca="1">_FV(A23,"52 week low",TRUE)</f>
        <v>656.05</v>
      </c>
      <c r="H23" s="47" cm="1">
        <f t="array" aca="1" ref="H23" ca="1">_FV(A23,"52 week high",TRUE)</f>
        <v>1138.9000000000001</v>
      </c>
      <c r="I23" s="53">
        <f t="shared" ca="1" si="0"/>
        <v>36.122574413908161</v>
      </c>
      <c r="J23" s="51" t="str">
        <f t="shared" ca="1" si="1"/>
        <v>SURE HMC BUY</v>
      </c>
      <c r="K23" s="68">
        <f t="shared" ca="1" si="2"/>
        <v>-10.890938190686693</v>
      </c>
      <c r="L23" s="29" cm="1">
        <f t="array" aca="1" ref="L23" ca="1">_FV(A23,"Market cap",TRUE)/10000000</f>
        <v>58200</v>
      </c>
      <c r="M23" s="30" t="str">
        <f t="shared" ca="1" si="3"/>
        <v>HMC</v>
      </c>
      <c r="N23" s="70" t="s">
        <v>41</v>
      </c>
      <c r="O23" s="59" t="str" cm="1">
        <f t="array" aca="1" ref="O23" ca="1">_FV(A23,"Industry")</f>
        <v>Passenger Transportation Services</v>
      </c>
    </row>
    <row r="24" spans="1:15" x14ac:dyDescent="0.3">
      <c r="A24" s="71" t="e" vm="42">
        <v>#VALUE!</v>
      </c>
      <c r="B24" s="42" cm="1">
        <f t="array" aca="1" ref="B24" ca="1">_FV(A24,"Change (%)",TRUE)</f>
        <v>6.4339999999999992E-4</v>
      </c>
      <c r="C24" s="46" cm="1">
        <f t="array" aca="1" ref="C24" ca="1">_FV(A24,"Previous close",TRUE)</f>
        <v>124.34</v>
      </c>
      <c r="D24" s="46" cm="1">
        <f t="array" aca="1" ref="D24" ca="1">_FV(A24,"Price")</f>
        <v>124.42</v>
      </c>
      <c r="E24" s="46" cm="1">
        <f t="array" aca="1" ref="E24" ca="1">_FV(A24,"Low")</f>
        <v>124</v>
      </c>
      <c r="F24" s="46" cm="1">
        <f t="array" aca="1" ref="F24" ca="1">_FV(A24,"High")</f>
        <v>129.19999999999999</v>
      </c>
      <c r="G24" s="46" cm="1">
        <f t="array" aca="1" ref="G24" ca="1">_FV(A24,"52 week low",TRUE)</f>
        <v>108.04</v>
      </c>
      <c r="H24" s="47" cm="1">
        <f t="array" aca="1" ref="H24" ca="1">_FV(A24,"52 week high",TRUE)</f>
        <v>229</v>
      </c>
      <c r="I24" s="53">
        <f t="shared" ca="1" si="0"/>
        <v>45.668122270742359</v>
      </c>
      <c r="J24" s="51" t="str">
        <f t="shared" ca="1" si="1"/>
        <v>SURE LC BUY</v>
      </c>
      <c r="K24" s="68">
        <f t="shared" ca="1" si="2"/>
        <v>-15.16105146242132</v>
      </c>
      <c r="L24" s="29" cm="1">
        <f t="array" aca="1" ref="L24" ca="1">_FV(A24,"Market cap",TRUE)/10000000</f>
        <v>162598.39999999999</v>
      </c>
      <c r="M24" s="30" t="str">
        <f t="shared" ca="1" si="3"/>
        <v>LC</v>
      </c>
      <c r="N24" s="70" t="s">
        <v>33</v>
      </c>
      <c r="O24" s="60" t="str" cm="1">
        <f t="array" aca="1" ref="O24" ca="1">_FV(A24,"Industry")</f>
        <v>Banking Services</v>
      </c>
    </row>
    <row r="25" spans="1:15" x14ac:dyDescent="0.3">
      <c r="A25" s="71" t="e" vm="44">
        <v>#VALUE!</v>
      </c>
      <c r="B25" s="42" cm="1">
        <f t="array" aca="1" ref="B25" ca="1">_FV(A25,"Change (%)",TRUE)</f>
        <v>-4.6020000000000002E-3</v>
      </c>
      <c r="C25" s="46" cm="1">
        <f t="array" aca="1" ref="C25" ca="1">_FV(A25,"Previous close",TRUE)</f>
        <v>7214.6</v>
      </c>
      <c r="D25" s="46" cm="1">
        <f t="array" aca="1" ref="D25" ca="1">_FV(A25,"Price")</f>
        <v>7181.4</v>
      </c>
      <c r="E25" s="46" cm="1">
        <f t="array" aca="1" ref="E25" ca="1">_FV(A25,"Low")</f>
        <v>7112</v>
      </c>
      <c r="F25" s="46" cm="1">
        <f t="array" aca="1" ref="F25" ca="1">_FV(A25,"High")</f>
        <v>7313.75</v>
      </c>
      <c r="G25" s="46" cm="1">
        <f t="array" aca="1" ref="G25" ca="1">_FV(A25,"52 week low",TRUE)</f>
        <v>5152.2</v>
      </c>
      <c r="H25" s="47" cm="1">
        <f t="array" aca="1" ref="H25" ca="1">_FV(A25,"52 week high",TRUE)</f>
        <v>9128.9</v>
      </c>
      <c r="I25" s="53">
        <f t="shared" ca="1" si="0"/>
        <v>21.333347938963072</v>
      </c>
      <c r="J25" s="51" t="str">
        <f t="shared" ca="1" si="1"/>
        <v>HMC BUY</v>
      </c>
      <c r="K25" s="68">
        <f t="shared" ca="1" si="2"/>
        <v>-39.385117037382088</v>
      </c>
      <c r="L25" s="29" cm="1">
        <f t="array" aca="1" ref="L25" ca="1">_FV(A25,"Market cap",TRUE)/10000000</f>
        <v>92910.88</v>
      </c>
      <c r="M25" s="30" t="str">
        <f t="shared" ca="1" si="3"/>
        <v>HMC</v>
      </c>
      <c r="N25" s="70" t="s">
        <v>31</v>
      </c>
      <c r="O25" s="59" t="str" cm="1">
        <f t="array" aca="1" ref="O25" ca="1">_FV(A25,"Industry")</f>
        <v>Software &amp; IT Services</v>
      </c>
    </row>
    <row r="26" spans="1:15" x14ac:dyDescent="0.3">
      <c r="A26" s="71" t="e" vm="46">
        <v>#VALUE!</v>
      </c>
      <c r="B26" s="42" cm="1">
        <f t="array" aca="1" ref="B26" ca="1">_FV(A26,"Change (%)",TRUE)</f>
        <v>-2.428E-3</v>
      </c>
      <c r="C26" s="46" cm="1">
        <f t="array" aca="1" ref="C26" ca="1">_FV(A26,"Previous close",TRUE)</f>
        <v>5127.8</v>
      </c>
      <c r="D26" s="46" cm="1">
        <f t="array" aca="1" ref="D26" ca="1">_FV(A26,"Price")</f>
        <v>5115.3500000000004</v>
      </c>
      <c r="E26" s="46" cm="1">
        <f t="array" aca="1" ref="E26" ca="1">_FV(A26,"Low")</f>
        <v>5051.8</v>
      </c>
      <c r="F26" s="46" cm="1">
        <f t="array" aca="1" ref="F26" ca="1">_FV(A26,"High")</f>
        <v>5176.8</v>
      </c>
      <c r="G26" s="46" cm="1">
        <f t="array" aca="1" ref="G26" ca="1">_FV(A26,"52 week low",TRUE)</f>
        <v>3302.35</v>
      </c>
      <c r="H26" s="47" cm="1">
        <f t="array" aca="1" ref="H26" ca="1">_FV(A26,"52 week high",TRUE)</f>
        <v>5190.3500000000004</v>
      </c>
      <c r="I26" s="53">
        <f t="shared" ca="1" si="0"/>
        <v>1.4449892589131752</v>
      </c>
      <c r="J26" s="51" t="str">
        <f t="shared" ca="1" si="1"/>
        <v>WATCH</v>
      </c>
      <c r="K26" s="68">
        <f t="shared" ca="1" si="2"/>
        <v>-54.90029827244237</v>
      </c>
      <c r="L26" s="29" cm="1">
        <f t="array" aca="1" ref="L26" ca="1">_FV(A26,"Market cap",TRUE)/10000000</f>
        <v>197668.8</v>
      </c>
      <c r="M26" s="30" t="str">
        <f t="shared" ca="1" si="3"/>
        <v>LC</v>
      </c>
      <c r="N26" s="70" t="s">
        <v>33</v>
      </c>
      <c r="O26" s="60" t="str" cm="1">
        <f t="array" aca="1" ref="O26" ca="1">_FV(A26,"Industry")</f>
        <v>Passenger Transportation Services</v>
      </c>
    </row>
    <row r="27" spans="1:15" x14ac:dyDescent="0.3">
      <c r="A27" s="71" t="e" vm="200">
        <v>#VALUE!</v>
      </c>
      <c r="B27" s="42" cm="1">
        <f t="array" aca="1" ref="B27" ca="1">_FV(A27,"Change (%)",TRUE)</f>
        <v>-4.0939999999999995E-3</v>
      </c>
      <c r="C27" s="46" cm="1">
        <f t="array" aca="1" ref="C27" ca="1">_FV(A27,"Previous close",TRUE)</f>
        <v>916.05</v>
      </c>
      <c r="D27" s="46" cm="1">
        <f t="array" aca="1" ref="D27" ca="1">_FV(A27,"Price")</f>
        <v>912.3</v>
      </c>
      <c r="E27" s="46" cm="1">
        <f t="array" aca="1" ref="E27" ca="1">_FV(A27,"Low")</f>
        <v>905.3</v>
      </c>
      <c r="F27" s="46" cm="1">
        <f t="array" aca="1" ref="F27" ca="1">_FV(A27,"High")</f>
        <v>925.45</v>
      </c>
      <c r="G27" s="46" cm="1">
        <f t="array" aca="1" ref="G27" ca="1">_FV(A27,"52 week low",TRUE)</f>
        <v>723.35</v>
      </c>
      <c r="H27" s="47" cm="1">
        <f t="array" aca="1" ref="H27" ca="1">_FV(A27,"52 week high",TRUE)</f>
        <v>1097</v>
      </c>
      <c r="I27" s="53">
        <f t="shared" ca="1" si="0"/>
        <v>16.836827711941662</v>
      </c>
      <c r="J27" s="51" t="str">
        <f t="shared" ca="1" si="1"/>
        <v>FIRST HMC BUY</v>
      </c>
      <c r="K27" s="68">
        <f t="shared" ca="1" si="2"/>
        <v>-26.121517937374705</v>
      </c>
      <c r="L27" s="29" cm="1">
        <f t="array" aca="1" ref="L27" ca="1">_FV(A27,"Market cap",TRUE)/10000000</f>
        <v>92304.639999999999</v>
      </c>
      <c r="M27" s="30" t="str">
        <f t="shared" ca="1" si="3"/>
        <v>HMC</v>
      </c>
      <c r="N27" s="70" t="s">
        <v>34</v>
      </c>
      <c r="O27" s="60" t="str" cm="1">
        <f t="array" aca="1" ref="O27" ca="1">_FV(A27,"Industry")</f>
        <v>Metals &amp; Mining</v>
      </c>
    </row>
    <row r="28" spans="1:15" x14ac:dyDescent="0.3">
      <c r="A28" s="71" t="e" vm="48">
        <v>#VALUE!</v>
      </c>
      <c r="B28" s="42" cm="1">
        <f t="array" aca="1" ref="B28" ca="1">_FV(A28,"Change (%)",TRUE)</f>
        <v>7.6619999999999995E-3</v>
      </c>
      <c r="C28" s="46" cm="1">
        <f t="array" aca="1" ref="C28" ca="1">_FV(A28,"Previous close",TRUE)</f>
        <v>225.78</v>
      </c>
      <c r="D28" s="46" cm="1">
        <f t="array" aca="1" ref="D28" ca="1">_FV(A28,"Price")</f>
        <v>227.51</v>
      </c>
      <c r="E28" s="46" cm="1">
        <f t="array" aca="1" ref="E28" ca="1">_FV(A28,"Low")</f>
        <v>226.11</v>
      </c>
      <c r="F28" s="46" cm="1">
        <f t="array" aca="1" ref="F28" ca="1">_FV(A28,"High")</f>
        <v>232.3</v>
      </c>
      <c r="G28" s="46" cm="1">
        <f t="array" aca="1" ref="G28" ca="1">_FV(A28,"52 week low",TRUE)</f>
        <v>198.65</v>
      </c>
      <c r="H28" s="47" cm="1">
        <f t="array" aca="1" ref="H28" ca="1">_FV(A28,"52 week high",TRUE)</f>
        <v>394.7</v>
      </c>
      <c r="I28" s="53">
        <f t="shared" ca="1" si="0"/>
        <v>42.358753483658475</v>
      </c>
      <c r="J28" s="51" t="str">
        <f t="shared" ca="1" si="1"/>
        <v>SURE LC BUY</v>
      </c>
      <c r="K28" s="68">
        <f t="shared" ca="1" si="2"/>
        <v>-14.528064434935809</v>
      </c>
      <c r="L28" s="29" cm="1">
        <f t="array" aca="1" ref="L28" ca="1">_FV(A28,"Market cap",TRUE)/10000000</f>
        <v>144935.70000000001</v>
      </c>
      <c r="M28" s="30" t="str">
        <f t="shared" ca="1" si="3"/>
        <v>LC</v>
      </c>
      <c r="N28" s="70" t="s">
        <v>39</v>
      </c>
      <c r="O28" s="60" t="str" cm="1">
        <f t="array" aca="1" ref="O28" ca="1">_FV(A28,"Industry")</f>
        <v>Banking Services</v>
      </c>
    </row>
    <row r="29" spans="1:15" x14ac:dyDescent="0.3">
      <c r="A29" s="71" t="e" vm="201">
        <v>#VALUE!</v>
      </c>
      <c r="B29" s="42" cm="1">
        <f t="array" aca="1" ref="B29" ca="1">_FV(A29,"Change (%)",TRUE)</f>
        <v>-1.9057000000000001E-2</v>
      </c>
      <c r="C29" s="46" cm="1">
        <f t="array" aca="1" ref="C29" ca="1">_FV(A29,"Previous close",TRUE)</f>
        <v>548.35</v>
      </c>
      <c r="D29" s="46" cm="1">
        <f t="array" aca="1" ref="D29" ca="1">_FV(A29,"Price")</f>
        <v>537.9</v>
      </c>
      <c r="E29" s="46" cm="1">
        <f t="array" aca="1" ref="E29" ca="1">_FV(A29,"Low")</f>
        <v>534</v>
      </c>
      <c r="F29" s="46" cm="1">
        <f t="array" aca="1" ref="F29" ca="1">_FV(A29,"High")</f>
        <v>554.04999999999995</v>
      </c>
      <c r="G29" s="46" cm="1">
        <f t="array" aca="1" ref="G29" ca="1">_FV(A29,"52 week low",TRUE)</f>
        <v>418.75</v>
      </c>
      <c r="H29" s="47" cm="1">
        <f t="array" aca="1" ref="H29" ca="1">_FV(A29,"52 week high",TRUE)</f>
        <v>804.9</v>
      </c>
      <c r="I29" s="53">
        <f t="shared" ca="1" si="0"/>
        <v>33.171822586656731</v>
      </c>
      <c r="J29" s="51" t="str">
        <f t="shared" ca="1" si="1"/>
        <v>SURE HMC BUY</v>
      </c>
      <c r="K29" s="68">
        <f t="shared" ca="1" si="2"/>
        <v>-28.453731343283579</v>
      </c>
      <c r="L29" s="29" cm="1">
        <f t="array" aca="1" ref="L29" ca="1">_FV(A29,"Market cap",TRUE)/10000000</f>
        <v>93872.43</v>
      </c>
      <c r="M29" s="30" t="str">
        <f t="shared" ca="1" si="3"/>
        <v>HMC</v>
      </c>
      <c r="N29" s="70" t="s">
        <v>37</v>
      </c>
      <c r="O29" s="60" t="str" cm="1">
        <f t="array" aca="1" ref="O29" ca="1">_FV(A29,"Industry")</f>
        <v>Electrical Utilities &amp; IPPs</v>
      </c>
    </row>
    <row r="30" spans="1:15" x14ac:dyDescent="0.3">
      <c r="A30" s="71" t="e" vm="57">
        <v>#VALUE!</v>
      </c>
      <c r="B30" s="42" cm="1">
        <f t="array" aca="1" ref="B30" ca="1">_FV(A30,"Change (%)",TRUE)</f>
        <v>-2.1840000000000002E-3</v>
      </c>
      <c r="C30" s="46" cm="1">
        <f t="array" aca="1" ref="C30" ca="1">_FV(A30,"Previous close",TRUE)</f>
        <v>801.15</v>
      </c>
      <c r="D30" s="46" cm="1">
        <f t="array" aca="1" ref="D30" ca="1">_FV(A30,"Price")</f>
        <v>799.4</v>
      </c>
      <c r="E30" s="46" cm="1">
        <f t="array" aca="1" ref="E30" ca="1">_FV(A30,"Low")</f>
        <v>794.5</v>
      </c>
      <c r="F30" s="46" cm="1">
        <f t="array" aca="1" ref="F30" ca="1">_FV(A30,"High")</f>
        <v>815.45</v>
      </c>
      <c r="G30" s="46" cm="1">
        <f t="array" aca="1" ref="G30" ca="1">_FV(A30,"52 week low",TRUE)</f>
        <v>715.3</v>
      </c>
      <c r="H30" s="47" cm="1">
        <f t="array" aca="1" ref="H30" ca="1">_FV(A30,"52 week high",TRUE)</f>
        <v>1222</v>
      </c>
      <c r="I30" s="53">
        <f t="shared" ca="1" si="0"/>
        <v>34.582651391162031</v>
      </c>
      <c r="J30" s="51" t="str">
        <f t="shared" ca="1" si="1"/>
        <v>SURE HLC BUY</v>
      </c>
      <c r="K30" s="68">
        <f t="shared" ca="1" si="2"/>
        <v>-11.757304627429054</v>
      </c>
      <c r="L30" s="29" cm="1">
        <f t="array" aca="1" ref="L30" ca="1">_FV(A30,"Market cap",TRUE)/10000000</f>
        <v>505620.3</v>
      </c>
      <c r="M30" s="30" t="str">
        <f t="shared" ca="1" si="3"/>
        <v>HLC</v>
      </c>
      <c r="N30" s="70" t="s">
        <v>38</v>
      </c>
      <c r="O30" s="60" t="str" cm="1">
        <f t="array" aca="1" ref="O30" ca="1">_FV(A30,"Industry")</f>
        <v>Insurance</v>
      </c>
    </row>
    <row r="31" spans="1:15" x14ac:dyDescent="0.3">
      <c r="A31" s="71" t="e" vm="58">
        <v>#VALUE!</v>
      </c>
      <c r="B31" s="42" cm="1">
        <f t="array" aca="1" ref="B31" ca="1">_FV(A31,"Change (%)",TRUE)</f>
        <v>-3.5341999999999998E-2</v>
      </c>
      <c r="C31" s="46" cm="1">
        <f t="array" aca="1" ref="C31" ca="1">_FV(A31,"Previous close",TRUE)</f>
        <v>4655.8999999999996</v>
      </c>
      <c r="D31" s="46" cm="1">
        <f t="array" aca="1" ref="D31" ca="1">_FV(A31,"Price")</f>
        <v>4491.3500000000004</v>
      </c>
      <c r="E31" s="46" cm="1">
        <f t="array" aca="1" ref="E31" ca="1">_FV(A31,"Low")</f>
        <v>4475</v>
      </c>
      <c r="F31" s="46" cm="1">
        <f t="array" aca="1" ref="F31" ca="1">_FV(A31,"High")</f>
        <v>4626.3999999999996</v>
      </c>
      <c r="G31" s="46" cm="1">
        <f t="array" aca="1" ref="G31" ca="1">_FV(A31,"52 week low",TRUE)</f>
        <v>4239</v>
      </c>
      <c r="H31" s="47" cm="1">
        <f t="array" aca="1" ref="H31" ca="1">_FV(A31,"52 week high",TRUE)</f>
        <v>6767.95</v>
      </c>
      <c r="I31" s="53">
        <f t="shared" ca="1" si="0"/>
        <v>33.637955363145409</v>
      </c>
      <c r="J31" s="51" t="str">
        <f t="shared" ca="1" si="1"/>
        <v>SURE LC BUY</v>
      </c>
      <c r="K31" s="68">
        <f t="shared" ca="1" si="2"/>
        <v>-5.9530549657938279</v>
      </c>
      <c r="L31" s="29" cm="1">
        <f t="array" aca="1" ref="L31" ca="1">_FV(A31,"Market cap",TRUE)/10000000</f>
        <v>133045.9</v>
      </c>
      <c r="M31" s="30" t="str">
        <f t="shared" ca="1" si="3"/>
        <v>LC</v>
      </c>
      <c r="N31" s="70" t="s">
        <v>33</v>
      </c>
      <c r="O31" s="60" t="str" cm="1">
        <f t="array" aca="1" ref="O31" ca="1">_FV(A31,"Industry")</f>
        <v>Software &amp; IT Services</v>
      </c>
    </row>
    <row r="32" spans="1:15" x14ac:dyDescent="0.3">
      <c r="A32" s="71" t="e" vm="59">
        <v>#VALUE!</v>
      </c>
      <c r="B32" s="42" cm="1">
        <f t="array" aca="1" ref="B32" ca="1">_FV(A32,"Change (%)",TRUE)</f>
        <v>-3.6655E-2</v>
      </c>
      <c r="C32" s="46" cm="1">
        <f t="array" aca="1" ref="C32" ca="1">_FV(A32,"Previous close",TRUE)</f>
        <v>1241.3</v>
      </c>
      <c r="D32" s="46" cm="1">
        <f t="array" aca="1" ref="D32" ca="1">_FV(A32,"Price")</f>
        <v>1195.8</v>
      </c>
      <c r="E32" s="46" cm="1">
        <f t="array" aca="1" ref="E32" ca="1">_FV(A32,"Low")</f>
        <v>1191</v>
      </c>
      <c r="F32" s="46" cm="1">
        <f t="array" aca="1" ref="F32" ca="1">_FV(A32,"High")</f>
        <v>1248.3499999999999</v>
      </c>
      <c r="G32" s="46" cm="1">
        <f t="array" aca="1" ref="G32" ca="1">_FV(A32,"52 week low",TRUE)</f>
        <v>1035.1500000000001</v>
      </c>
      <c r="H32" s="47" cm="1">
        <f t="array" aca="1" ref="H32" ca="1">_FV(A32,"52 week high",TRUE)</f>
        <v>1649.95</v>
      </c>
      <c r="I32" s="53">
        <f t="shared" ca="1" si="0"/>
        <v>27.525076517470229</v>
      </c>
      <c r="J32" s="51" t="str">
        <f t="shared" ca="1" si="1"/>
        <v>SURE LC BUY</v>
      </c>
      <c r="K32" s="68">
        <f t="shared" ca="1" si="2"/>
        <v>-15.519489928995782</v>
      </c>
      <c r="L32" s="29" cm="1">
        <f t="array" aca="1" ref="L32" ca="1">_FV(A32,"Market cap",TRUE)/10000000</f>
        <v>119289.3</v>
      </c>
      <c r="M32" s="30" t="str">
        <f t="shared" ca="1" si="3"/>
        <v>LC</v>
      </c>
      <c r="N32" s="70" t="s">
        <v>45</v>
      </c>
      <c r="O32" s="60" t="str" cm="1">
        <f t="array" aca="1" ref="O32" ca="1">_FV(A32,"Industry")</f>
        <v>Real Estate Operations</v>
      </c>
    </row>
    <row r="33" spans="1:15" x14ac:dyDescent="0.3">
      <c r="A33" s="71" t="e" vm="157">
        <v>#VALUE!</v>
      </c>
      <c r="B33" s="42" cm="1">
        <f t="array" aca="1" ref="B33" ca="1">_FV(A33,"Change (%)",TRUE)</f>
        <v>1.1318999999999999E-2</v>
      </c>
      <c r="C33" s="46" cm="1">
        <f t="array" aca="1" ref="C33" ca="1">_FV(A33,"Previous close",TRUE)</f>
        <v>81.28</v>
      </c>
      <c r="D33" s="46" cm="1">
        <f t="array" aca="1" ref="D33" ca="1">_FV(A33,"Price")</f>
        <v>82.2</v>
      </c>
      <c r="E33" s="46" cm="1">
        <f t="array" aca="1" ref="E33" ca="1">_FV(A33,"Low")</f>
        <v>82</v>
      </c>
      <c r="F33" s="46" cm="1">
        <f t="array" aca="1" ref="F33" ca="1">_FV(A33,"High")</f>
        <v>86.94</v>
      </c>
      <c r="G33" s="46" cm="1">
        <f t="array" aca="1" ref="G33" ca="1">_FV(A33,"52 week low",TRUE)</f>
        <v>71</v>
      </c>
      <c r="H33" s="47" cm="1">
        <f t="array" aca="1" ref="H33" ca="1">_FV(A33,"52 week high",TRUE)</f>
        <v>118.4</v>
      </c>
      <c r="I33" s="53">
        <f t="shared" ca="1" si="0"/>
        <v>30.574324324324326</v>
      </c>
      <c r="J33" s="51" t="str">
        <f t="shared" ca="1" si="1"/>
        <v>SURE HMC BUY</v>
      </c>
      <c r="K33" s="68">
        <f t="shared" ca="1" si="2"/>
        <v>-15.774647887323948</v>
      </c>
      <c r="L33" s="29" cm="1">
        <f t="array" aca="1" ref="L33" ca="1">_FV(A33,"Market cap",TRUE)/10000000</f>
        <v>82570.19</v>
      </c>
      <c r="M33" s="30" t="str">
        <f t="shared" ca="1" si="3"/>
        <v>HMC</v>
      </c>
      <c r="N33" s="70" t="s">
        <v>33</v>
      </c>
      <c r="O33" s="59" t="str" cm="1">
        <f t="array" aca="1" ref="O33" ca="1">_FV(A33,"Industry")</f>
        <v>Electrical Utilities &amp; IPPs</v>
      </c>
    </row>
    <row r="34" spans="1:15" x14ac:dyDescent="0.3">
      <c r="A34" s="71" t="e" vm="202">
        <v>#VALUE!</v>
      </c>
      <c r="B34" s="42" cm="1">
        <f t="array" aca="1" ref="B34" ca="1">_FV(A34,"Change (%)",TRUE)</f>
        <v>-6.0000000000000001E-3</v>
      </c>
      <c r="C34" s="46" cm="1">
        <f t="array" aca="1" ref="C34" ca="1">_FV(A34,"Previous close",TRUE)</f>
        <v>2866.5</v>
      </c>
      <c r="D34" s="46" cm="1">
        <f t="array" aca="1" ref="D34" ca="1">_FV(A34,"Price")</f>
        <v>2849.3</v>
      </c>
      <c r="E34" s="46" cm="1">
        <f t="array" aca="1" ref="E34" ca="1">_FV(A34,"Low")</f>
        <v>2838.4</v>
      </c>
      <c r="F34" s="46" cm="1">
        <f t="array" aca="1" ref="F34" ca="1">_FV(A34,"High")</f>
        <v>2884</v>
      </c>
      <c r="G34" s="46" cm="1">
        <f t="array" aca="1" ref="G34" ca="1">_FV(A34,"52 week low",TRUE)</f>
        <v>2622.2</v>
      </c>
      <c r="H34" s="47" cm="1">
        <f t="array" aca="1" ref="H34" ca="1">_FV(A34,"52 week high",TRUE)</f>
        <v>3415</v>
      </c>
      <c r="I34" s="53">
        <f t="shared" ref="I34:I51" ca="1" si="4">(H34-D34)*100/H34</f>
        <v>16.565153733528547</v>
      </c>
      <c r="J34" s="51" t="str">
        <f t="shared" ref="J34:J51" ca="1" si="5">IF(AND(M34="HLC", I34&gt;12), "SURE HLC BUY",IF(AND(M34="HLC", I34&gt;7), "FIRST HLC BUY",IF(AND(M34="LC", I34&gt;20), "SURE LC BUY",IF(AND(M34="LC", I34&gt;10), "LC BUY",IF(AND(M34="HMC", I34&gt;30), "SURE HMC BUY",IF(AND(M34="HMC", I34&gt;20), "HMC BUY",IF(AND(M34="HMC", I34&gt;15), "FIRST HMC BUY",IF(AND(M34="MC", I34&gt;40), "SURE MC BUY",IF(AND(M34="MC", I34&gt;30), "MC BUY",IF(AND(M34="MC", I34&gt;20), "FIRST MC BUY",IF(AND(M34="HSC", I34&gt;60), "SURE HSC BUY",IF(AND(M34="HSC", I34&gt;50), "HSC BUY",IF(AND(M34="HSC", I34&gt;40), "FIRST HSC BUY",IF(AND(M34="SC", I34&gt;70), "SURE SC BUY",IF(AND(M34="SC", I34&gt;60), "SC BUY",IF(AND(M34="SC", I34&gt;50), "FIRST SC BUY",IF(AND(M34="VSC", I34&gt;80), "SURE VSC BUY",IF(AND(M34="VSC", I34&gt;70), "VSC BUY",IF(AND(M34="VSC", I34&gt;60), "FIRST VSC BUY","WATCH")))))))))))))))))))</f>
        <v>LC BUY</v>
      </c>
      <c r="K34" s="68">
        <f t="shared" ref="K34:K51" ca="1" si="6">(G34-D34)*100/G34</f>
        <v>-8.6606666158187924</v>
      </c>
      <c r="L34" s="29" cm="1">
        <f t="array" aca="1" ref="L34" ca="1">_FV(A34,"Market cap",TRUE)/10000000</f>
        <v>144929.29999999999</v>
      </c>
      <c r="M34" s="30" t="str">
        <f t="shared" ref="M34:M51" ca="1" si="7">IF(L34&gt;500000,"HLC",IF(L34 &gt;100000,"LC",IF(L34 &gt;40000,"HMC",IF(L34 &gt;10000,"MC",IF(L34 &gt;=5000,"HSC",IF(L34 &gt;1000,"SC","VSC"))))))</f>
        <v>LC</v>
      </c>
      <c r="N34" s="70" t="s">
        <v>31</v>
      </c>
      <c r="O34" s="59" t="str" cm="1">
        <f t="array" aca="1" ref="O34" ca="1">_FV(A34,"Industry")</f>
        <v>Chemicals</v>
      </c>
    </row>
    <row r="35" spans="1:15" x14ac:dyDescent="0.3">
      <c r="A35" s="71" t="e" vm="203">
        <v>#VALUE!</v>
      </c>
      <c r="B35" s="42" cm="1">
        <f t="array" aca="1" ref="B35" ca="1">_FV(A35,"Change (%)",TRUE)</f>
        <v>-1.6032999999999999E-2</v>
      </c>
      <c r="C35" s="46" cm="1">
        <f t="array" aca="1" ref="C35" ca="1">_FV(A35,"Previous close",TRUE)</f>
        <v>421</v>
      </c>
      <c r="D35" s="46" cm="1">
        <f t="array" aca="1" ref="D35" ca="1">_FV(A35,"Price")</f>
        <v>414.25</v>
      </c>
      <c r="E35" s="46" cm="1">
        <f t="array" aca="1" ref="E35" ca="1">_FV(A35,"Low")</f>
        <v>412.6</v>
      </c>
      <c r="F35" s="46" cm="1">
        <f t="array" aca="1" ref="F35" ca="1">_FV(A35,"High")</f>
        <v>428.45</v>
      </c>
      <c r="G35" s="46" cm="1">
        <f t="array" aca="1" ref="G35" ca="1">_FV(A35,"52 week low",TRUE)</f>
        <v>357.25</v>
      </c>
      <c r="H35" s="47" cm="1">
        <f t="array" aca="1" ref="H35" ca="1">_FV(A35,"52 week high",TRUE)</f>
        <v>580</v>
      </c>
      <c r="I35" s="53">
        <f t="shared" ca="1" si="4"/>
        <v>28.577586206896552</v>
      </c>
      <c r="J35" s="51" t="str">
        <f t="shared" ca="1" si="5"/>
        <v>SURE LC BUY</v>
      </c>
      <c r="K35" s="68">
        <f t="shared" ca="1" si="6"/>
        <v>-15.95521343596921</v>
      </c>
      <c r="L35" s="29" cm="1">
        <f t="array" aca="1" ref="L35" ca="1">_FV(A35,"Market cap",TRUE)/10000000</f>
        <v>136706.70000000001</v>
      </c>
      <c r="M35" s="30" t="str">
        <f t="shared" ca="1" si="7"/>
        <v>LC</v>
      </c>
      <c r="N35" s="70" t="s">
        <v>34</v>
      </c>
      <c r="O35" s="59" t="str" cm="1">
        <f t="array" aca="1" ref="O35" ca="1">_FV(A35,"Industry")</f>
        <v>Banking Services</v>
      </c>
    </row>
    <row r="36" spans="1:15" x14ac:dyDescent="0.3">
      <c r="A36" s="71" t="e" vm="158">
        <v>#VALUE!</v>
      </c>
      <c r="B36" s="42" cm="1">
        <f t="array" aca="1" ref="B36" ca="1">_FV(A36,"Change (%)",TRUE)</f>
        <v>-2.9039999999999999E-3</v>
      </c>
      <c r="C36" s="46" cm="1">
        <f t="array" aca="1" ref="C36" ca="1">_FV(A36,"Previous close",TRUE)</f>
        <v>96.41</v>
      </c>
      <c r="D36" s="46" cm="1">
        <f t="array" aca="1" ref="D36" ca="1">_FV(A36,"Price")</f>
        <v>96.13</v>
      </c>
      <c r="E36" s="46" cm="1">
        <f t="array" aca="1" ref="E36" ca="1">_FV(A36,"Low")</f>
        <v>95.5</v>
      </c>
      <c r="F36" s="46" cm="1">
        <f t="array" aca="1" ref="F36" ca="1">_FV(A36,"High")</f>
        <v>97.98</v>
      </c>
      <c r="G36" s="46" cm="1">
        <f t="array" aca="1" ref="G36" ca="1">_FV(A36,"52 week low",TRUE)</f>
        <v>85.46</v>
      </c>
      <c r="H36" s="47" cm="1">
        <f t="array" aca="1" ref="H36" ca="1">_FV(A36,"52 week high",TRUE)</f>
        <v>142.9</v>
      </c>
      <c r="I36" s="53">
        <f t="shared" ca="1" si="4"/>
        <v>32.729181245626314</v>
      </c>
      <c r="J36" s="51" t="str">
        <f t="shared" ca="1" si="5"/>
        <v>SURE LC BUY</v>
      </c>
      <c r="K36" s="68">
        <f t="shared" ca="1" si="6"/>
        <v>-12.48537327404634</v>
      </c>
      <c r="L36" s="29" cm="1">
        <f t="array" aca="1" ref="L36" ca="1">_FV(A36,"Market cap",TRUE)/10000000</f>
        <v>110481.7</v>
      </c>
      <c r="M36" s="30" t="str">
        <f t="shared" ca="1" si="7"/>
        <v>LC</v>
      </c>
      <c r="N36" s="70" t="s">
        <v>33</v>
      </c>
      <c r="O36" s="59" t="str" cm="1">
        <f t="array" aca="1" ref="O36" ca="1">_FV(A36,"Industry")</f>
        <v>Banking Services</v>
      </c>
    </row>
    <row r="37" spans="1:15" x14ac:dyDescent="0.3">
      <c r="A37" s="71" t="e" vm="204">
        <v>#VALUE!</v>
      </c>
      <c r="B37" s="42" cm="1">
        <f t="array" aca="1" ref="B37" ca="1">_FV(A37,"Change (%)",TRUE)</f>
        <v>-9.691E-3</v>
      </c>
      <c r="C37" s="46" cm="1">
        <f t="array" aca="1" ref="C37" ca="1">_FV(A37,"Previous close",TRUE)</f>
        <v>433.4</v>
      </c>
      <c r="D37" s="46" cm="1">
        <f t="array" aca="1" ref="D37" ca="1">_FV(A37,"Price")</f>
        <v>429.2</v>
      </c>
      <c r="E37" s="46" cm="1">
        <f t="array" aca="1" ref="E37" ca="1">_FV(A37,"Low")</f>
        <v>427</v>
      </c>
      <c r="F37" s="46" cm="1">
        <f t="array" aca="1" ref="F37" ca="1">_FV(A37,"High")</f>
        <v>440</v>
      </c>
      <c r="G37" s="46" cm="1">
        <f t="array" aca="1" ref="G37" ca="1">_FV(A37,"52 week low",TRUE)</f>
        <v>357.35</v>
      </c>
      <c r="H37" s="47" cm="1">
        <f t="array" aca="1" ref="H37" ca="1">_FV(A37,"52 week high",TRUE)</f>
        <v>654</v>
      </c>
      <c r="I37" s="53">
        <f t="shared" ca="1" si="4"/>
        <v>34.37308868501529</v>
      </c>
      <c r="J37" s="51" t="str">
        <f t="shared" ca="1" si="5"/>
        <v>SURE LC BUY</v>
      </c>
      <c r="K37" s="68">
        <f t="shared" ca="1" si="6"/>
        <v>-20.106338323772199</v>
      </c>
      <c r="L37" s="29" cm="1">
        <f t="array" aca="1" ref="L37" ca="1">_FV(A37,"Market cap",TRUE)/10000000</f>
        <v>113018</v>
      </c>
      <c r="M37" s="30" t="str">
        <f t="shared" ca="1" si="7"/>
        <v>LC</v>
      </c>
      <c r="N37" s="70" t="s">
        <v>38</v>
      </c>
      <c r="O37" s="60" t="str" cm="1">
        <f t="array" aca="1" ref="O37" ca="1">_FV(A37,"Industry")</f>
        <v>Banking Services</v>
      </c>
    </row>
    <row r="38" spans="1:15" x14ac:dyDescent="0.3">
      <c r="A38" s="71" t="e" vm="85">
        <v>#VALUE!</v>
      </c>
      <c r="B38" s="42" cm="1">
        <f t="array" aca="1" ref="B38" ca="1">_FV(A38,"Change (%)",TRUE)</f>
        <v>-7.2019999999999992E-3</v>
      </c>
      <c r="C38" s="46" cm="1">
        <f t="array" aca="1" ref="C38" ca="1">_FV(A38,"Previous close",TRUE)</f>
        <v>131.91</v>
      </c>
      <c r="D38" s="46" cm="1">
        <f t="array" aca="1" ref="D38" ca="1">_FV(A38,"Price")</f>
        <v>130.96</v>
      </c>
      <c r="E38" s="46" cm="1">
        <f t="array" aca="1" ref="E38" ca="1">_FV(A38,"Low")</f>
        <v>130.54</v>
      </c>
      <c r="F38" s="46" cm="1">
        <f t="array" aca="1" ref="F38" ca="1">_FV(A38,"High")</f>
        <v>137.18</v>
      </c>
      <c r="G38" s="46" cm="1">
        <f t="array" aca="1" ref="G38" ca="1">_FV(A38,"52 week low",TRUE)</f>
        <v>114.3</v>
      </c>
      <c r="H38" s="47" cm="1">
        <f t="array" aca="1" ref="H38" ca="1">_FV(A38,"52 week high",TRUE)</f>
        <v>216.99</v>
      </c>
      <c r="I38" s="53">
        <f t="shared" ca="1" si="4"/>
        <v>39.646988340476518</v>
      </c>
      <c r="J38" s="51" t="str">
        <f t="shared" ca="1" si="5"/>
        <v>SURE HMC BUY</v>
      </c>
      <c r="K38" s="68">
        <f t="shared" ca="1" si="6"/>
        <v>-14.575678040244979</v>
      </c>
      <c r="L38" s="29" cm="1">
        <f t="array" aca="1" ref="L38" ca="1">_FV(A38,"Market cap",TRUE)/10000000</f>
        <v>92147.32</v>
      </c>
      <c r="M38" s="30" t="str">
        <f t="shared" ca="1" si="7"/>
        <v>HMC</v>
      </c>
      <c r="N38" s="70" t="s">
        <v>33</v>
      </c>
      <c r="O38" s="59" t="str" cm="1">
        <f t="array" aca="1" ref="O38" ca="1">_FV(A38,"Instrument type",TRUE)</f>
        <v>Stock</v>
      </c>
    </row>
    <row r="39" spans="1:15" x14ac:dyDescent="0.3">
      <c r="A39" s="71" t="e" vm="205">
        <v>#VALUE!</v>
      </c>
      <c r="B39" s="42" cm="1">
        <f t="array" aca="1" ref="B39" ca="1">_FV(A39,"Change (%)",TRUE)</f>
        <v>1.1826000000000001E-2</v>
      </c>
      <c r="C39" s="46" cm="1">
        <f t="array" aca="1" ref="C39" ca="1">_FV(A39,"Previous close",TRUE)</f>
        <v>30146.45</v>
      </c>
      <c r="D39" s="46" cm="1">
        <f t="array" aca="1" ref="D39" ca="1">_FV(A39,"Price")</f>
        <v>30502.95</v>
      </c>
      <c r="E39" s="46" cm="1">
        <f t="array" aca="1" ref="E39" ca="1">_FV(A39,"Low")</f>
        <v>30438.55</v>
      </c>
      <c r="F39" s="46" cm="1">
        <f t="array" aca="1" ref="F39" ca="1">_FV(A39,"High")</f>
        <v>31237.95</v>
      </c>
      <c r="G39" s="46" cm="1">
        <f t="array" aca="1" ref="G39" ca="1">_FV(A39,"52 week low",TRUE)</f>
        <v>23500</v>
      </c>
      <c r="H39" s="47" cm="1">
        <f t="array" aca="1" ref="H39" ca="1">_FV(A39,"52 week high",TRUE)</f>
        <v>31237.95</v>
      </c>
      <c r="I39" s="53">
        <f t="shared" ca="1" si="4"/>
        <v>2.352907281047572</v>
      </c>
      <c r="J39" s="51" t="str">
        <f t="shared" ca="1" si="5"/>
        <v>WATCH</v>
      </c>
      <c r="K39" s="68">
        <f t="shared" ca="1" si="6"/>
        <v>-29.799787234042558</v>
      </c>
      <c r="L39" s="29" cm="1">
        <f t="array" aca="1" ref="L39" ca="1">_FV(A39,"Market cap",TRUE)/10000000</f>
        <v>110056.9</v>
      </c>
      <c r="M39" s="30" t="str">
        <f t="shared" ca="1" si="7"/>
        <v>LC</v>
      </c>
      <c r="N39" s="70" t="s">
        <v>31</v>
      </c>
      <c r="O39" s="59" t="str" cm="1">
        <f t="array" aca="1" ref="O39" ca="1">_FV(A39,"Industry")</f>
        <v>Construction Materials</v>
      </c>
    </row>
    <row r="40" spans="1:15" x14ac:dyDescent="0.3">
      <c r="A40" s="71" t="e" vm="206">
        <v>#VALUE!</v>
      </c>
      <c r="B40" s="42" cm="1">
        <f t="array" aca="1" ref="B40" ca="1">_FV(A40,"Change (%)",TRUE)</f>
        <v>-7.3009999999999993E-3</v>
      </c>
      <c r="C40" s="46" cm="1">
        <f t="array" aca="1" ref="C40" ca="1">_FV(A40,"Previous close",TRUE)</f>
        <v>5314.15</v>
      </c>
      <c r="D40" s="46" cm="1">
        <f t="array" aca="1" ref="D40" ca="1">_FV(A40,"Price")</f>
        <v>5275.35</v>
      </c>
      <c r="E40" s="46" cm="1">
        <f t="array" aca="1" ref="E40" ca="1">_FV(A40,"Low")</f>
        <v>5182.2</v>
      </c>
      <c r="F40" s="46" cm="1">
        <f t="array" aca="1" ref="F40" ca="1">_FV(A40,"High")</f>
        <v>5347</v>
      </c>
      <c r="G40" s="46" cm="1">
        <f t="array" aca="1" ref="G40" ca="1">_FV(A40,"52 week low",TRUE)</f>
        <v>4566</v>
      </c>
      <c r="H40" s="47" cm="1">
        <f t="array" aca="1" ref="H40" ca="1">_FV(A40,"52 week high",TRUE)</f>
        <v>8129.9</v>
      </c>
      <c r="I40" s="53">
        <f t="shared" ca="1" si="4"/>
        <v>35.111747991980216</v>
      </c>
      <c r="J40" s="51" t="str">
        <f t="shared" ca="1" si="5"/>
        <v>SURE LC BUY</v>
      </c>
      <c r="K40" s="68">
        <f t="shared" ca="1" si="6"/>
        <v>-15.535479632063081</v>
      </c>
      <c r="L40" s="29" cm="1">
        <f t="array" aca="1" ref="L40" ca="1">_FV(A40,"Market cap",TRUE)/10000000</f>
        <v>187866</v>
      </c>
      <c r="M40" s="30" t="str">
        <f t="shared" ca="1" si="7"/>
        <v>LC</v>
      </c>
      <c r="N40" s="70" t="s">
        <v>38</v>
      </c>
      <c r="O40" s="59" t="str" cm="1">
        <f t="array" aca="1" ref="O40" ca="1">_FV(A40,"Industry")</f>
        <v>Machinery, Equipment &amp; Components</v>
      </c>
    </row>
    <row r="41" spans="1:15" x14ac:dyDescent="0.3">
      <c r="A41" s="71" t="e" vm="207">
        <v>#VALUE!</v>
      </c>
      <c r="B41" s="42" cm="1">
        <f t="array" aca="1" ref="B41" ca="1">_FV(A41,"Change (%)",TRUE)</f>
        <v>-1.0607E-2</v>
      </c>
      <c r="C41" s="46" cm="1">
        <f t="array" aca="1" ref="C41" ca="1">_FV(A41,"Previous close",TRUE)</f>
        <v>230.98</v>
      </c>
      <c r="D41" s="46" cm="1">
        <f t="array" aca="1" ref="D41" ca="1">_FV(A41,"Price")</f>
        <v>228.53</v>
      </c>
      <c r="E41" s="46" cm="1">
        <f t="array" aca="1" ref="E41" ca="1">_FV(A41,"Low")</f>
        <v>226.86</v>
      </c>
      <c r="F41" s="46" cm="1">
        <f t="array" aca="1" ref="F41" ca="1">_FV(A41,"High")</f>
        <v>233.75</v>
      </c>
      <c r="G41" s="46" cm="1">
        <f t="array" aca="1" ref="G41" ca="1">_FV(A41,"52 week low",TRUE)</f>
        <v>190.7</v>
      </c>
      <c r="H41" s="47" cm="1">
        <f t="array" aca="1" ref="H41" ca="1">_FV(A41,"52 week high",TRUE)</f>
        <v>299.7</v>
      </c>
      <c r="I41" s="53">
        <f t="shared" ca="1" si="4"/>
        <v>23.747080413747078</v>
      </c>
      <c r="J41" s="51" t="str">
        <f t="shared" ca="1" si="5"/>
        <v>SURE LC BUY</v>
      </c>
      <c r="K41" s="68">
        <f t="shared" ca="1" si="6"/>
        <v>-19.837441006816999</v>
      </c>
      <c r="L41" s="29" cm="1">
        <f t="array" aca="1" ref="L41" ca="1">_FV(A41,"Market cap",TRUE)/10000000</f>
        <v>118181.1</v>
      </c>
      <c r="M41" s="30" t="str">
        <f t="shared" ca="1" si="7"/>
        <v>LC</v>
      </c>
      <c r="N41" s="70" t="s">
        <v>40</v>
      </c>
      <c r="O41" s="59" t="str" cm="1">
        <f t="array" aca="1" ref="O41" ca="1">_FV(A41,"Industry")</f>
        <v>Banking Services</v>
      </c>
    </row>
    <row r="42" spans="1:15" x14ac:dyDescent="0.3">
      <c r="A42" s="71" t="e" vm="208">
        <v>#VALUE!</v>
      </c>
      <c r="B42" s="42" cm="1">
        <f t="array" aca="1" ref="B42" ca="1">_FV(A42,"Change (%)",TRUE)</f>
        <v>-7.2499999999999995E-3</v>
      </c>
      <c r="C42" s="46" cm="1">
        <f t="array" aca="1" ref="C42" ca="1">_FV(A42,"Previous close",TRUE)</f>
        <v>89.65</v>
      </c>
      <c r="D42" s="46" cm="1">
        <f t="array" aca="1" ref="D42" ca="1">_FV(A42,"Price")</f>
        <v>89</v>
      </c>
      <c r="E42" s="46" cm="1">
        <f t="array" aca="1" ref="E42" ca="1">_FV(A42,"Low")</f>
        <v>88.66</v>
      </c>
      <c r="F42" s="46" cm="1">
        <f t="array" aca="1" ref="F42" ca="1">_FV(A42,"High")</f>
        <v>91.18</v>
      </c>
      <c r="G42" s="46" cm="1">
        <f t="array" aca="1" ref="G42" ca="1">_FV(A42,"52 week low",TRUE)</f>
        <v>78.599999999999994</v>
      </c>
      <c r="H42" s="47" cm="1">
        <f t="array" aca="1" ref="H42" ca="1">_FV(A42,"52 week high",TRUE)</f>
        <v>128.9</v>
      </c>
      <c r="I42" s="53">
        <f t="shared" ca="1" si="4"/>
        <v>30.954228083785882</v>
      </c>
      <c r="J42" s="51" t="str">
        <f t="shared" ca="1" si="5"/>
        <v>SURE HMC BUY</v>
      </c>
      <c r="K42" s="68">
        <f t="shared" ca="1" si="6"/>
        <v>-13.23155216284988</v>
      </c>
      <c r="L42" s="29" cm="1">
        <f t="array" aca="1" ref="L42" ca="1">_FV(A42,"Market cap",TRUE)/10000000</f>
        <v>80728.789999999994</v>
      </c>
      <c r="M42" s="30" t="str">
        <f t="shared" ca="1" si="7"/>
        <v>HMC</v>
      </c>
      <c r="N42" s="70" t="s">
        <v>34</v>
      </c>
      <c r="O42" s="59" t="str" cm="1">
        <f t="array" aca="1" ref="O42" ca="1">_FV(A42,"Industry")</f>
        <v>Banking Services</v>
      </c>
    </row>
    <row r="43" spans="1:15" x14ac:dyDescent="0.3">
      <c r="A43" s="71" t="e" vm="102">
        <v>#VALUE!</v>
      </c>
      <c r="B43" s="42" cm="1">
        <f t="array" aca="1" ref="B43" ca="1">_FV(A43,"Change (%)",TRUE)</f>
        <v>-2.0865999999999999E-2</v>
      </c>
      <c r="C43" s="46" cm="1">
        <f t="array" aca="1" ref="C43" ca="1">_FV(A43,"Previous close",TRUE)</f>
        <v>383.4</v>
      </c>
      <c r="D43" s="46" cm="1">
        <f t="array" aca="1" ref="D43" ca="1">_FV(A43,"Price")</f>
        <v>375.4</v>
      </c>
      <c r="E43" s="46" cm="1">
        <f t="array" aca="1" ref="E43" ca="1">_FV(A43,"Low")</f>
        <v>373.3</v>
      </c>
      <c r="F43" s="46" cm="1">
        <f t="array" aca="1" ref="F43" ca="1">_FV(A43,"High")</f>
        <v>386.05</v>
      </c>
      <c r="G43" s="46" cm="1">
        <f t="array" aca="1" ref="G43" ca="1">_FV(A43,"52 week low",TRUE)</f>
        <v>326.35000000000002</v>
      </c>
      <c r="H43" s="47" cm="1">
        <f t="array" aca="1" ref="H43" ca="1">_FV(A43,"52 week high",TRUE)</f>
        <v>494.85</v>
      </c>
      <c r="I43" s="53">
        <f t="shared" ca="1" si="4"/>
        <v>24.138627867030419</v>
      </c>
      <c r="J43" s="51" t="str">
        <f t="shared" ca="1" si="5"/>
        <v>SURE LC BUY</v>
      </c>
      <c r="K43" s="68">
        <f t="shared" ca="1" si="6"/>
        <v>-15.029875900107232</v>
      </c>
      <c r="L43" s="29" cm="1">
        <f t="array" aca="1" ref="L43" ca="1">_FV(A43,"Market cap",TRUE)/10000000</f>
        <v>119953.1</v>
      </c>
      <c r="M43" s="30" t="str">
        <f t="shared" ca="1" si="7"/>
        <v>LC</v>
      </c>
      <c r="N43" s="70" t="s">
        <v>37</v>
      </c>
      <c r="O43" s="60" t="str" cm="1">
        <f t="array" aca="1" ref="O43" ca="1">_FV(A43,"Industry")</f>
        <v>Electrical Utilities &amp; IPPs</v>
      </c>
    </row>
    <row r="44" spans="1:15" x14ac:dyDescent="0.3">
      <c r="A44" s="71" t="e" vm="159">
        <v>#VALUE!</v>
      </c>
      <c r="B44" s="42" cm="1">
        <f t="array" aca="1" ref="B44" ca="1">_FV(A44,"Change (%)",TRUE)</f>
        <v>-1.6080000000000001E-3</v>
      </c>
      <c r="C44" s="46" cm="1">
        <f t="array" aca="1" ref="C44" ca="1">_FV(A44,"Previous close",TRUE)</f>
        <v>3233.15</v>
      </c>
      <c r="D44" s="46" cm="1">
        <f t="array" aca="1" ref="D44" ca="1">_FV(A44,"Price")</f>
        <v>3227.95</v>
      </c>
      <c r="E44" s="46" cm="1">
        <f t="array" aca="1" ref="E44" ca="1">_FV(A44,"Low")</f>
        <v>3202.7</v>
      </c>
      <c r="F44" s="46" cm="1">
        <f t="array" aca="1" ref="F44" ca="1">_FV(A44,"High")</f>
        <v>3249.95</v>
      </c>
      <c r="G44" s="46" cm="1">
        <f t="array" aca="1" ref="G44" ca="1">_FV(A44,"52 week low",TRUE)</f>
        <v>2505.3000000000002</v>
      </c>
      <c r="H44" s="47" cm="1">
        <f t="array" aca="1" ref="H44" ca="1">_FV(A44,"52 week high",TRUE)</f>
        <v>3590.7</v>
      </c>
      <c r="I44" s="53">
        <f t="shared" ca="1" si="4"/>
        <v>10.102486980254547</v>
      </c>
      <c r="J44" s="51" t="str">
        <f t="shared" ca="1" si="5"/>
        <v>LC BUY</v>
      </c>
      <c r="K44" s="68">
        <f t="shared" ca="1" si="6"/>
        <v>-28.844848920288975</v>
      </c>
      <c r="L44" s="29" cm="1">
        <f t="array" aca="1" ref="L44" ca="1">_FV(A44,"Market cap",TRUE)/10000000</f>
        <v>109248.5</v>
      </c>
      <c r="M44" s="30" t="str">
        <f t="shared" ca="1" si="7"/>
        <v>LC</v>
      </c>
      <c r="N44" s="70" t="s">
        <v>33</v>
      </c>
      <c r="O44" s="60" t="str" cm="1">
        <f t="array" aca="1" ref="O44" ca="1">_FV(A44,"Industry")</f>
        <v>Pharmaceuticals</v>
      </c>
    </row>
    <row r="45" spans="1:15" x14ac:dyDescent="0.3">
      <c r="A45" s="71" t="e" vm="160">
        <v>#VALUE!</v>
      </c>
      <c r="B45" s="42" cm="1">
        <f t="array" aca="1" ref="B45" ca="1">_FV(A45,"Change (%)",TRUE)</f>
        <v>-1.4579E-2</v>
      </c>
      <c r="C45" s="46" cm="1">
        <f t="array" aca="1" ref="C45" ca="1">_FV(A45,"Previous close",TRUE)</f>
        <v>2455.65</v>
      </c>
      <c r="D45" s="46" cm="1">
        <f t="array" aca="1" ref="D45" ca="1">_FV(A45,"Price")</f>
        <v>2419.85</v>
      </c>
      <c r="E45" s="46" cm="1">
        <f t="array" aca="1" ref="E45" ca="1">_FV(A45,"Low")</f>
        <v>2401.5</v>
      </c>
      <c r="F45" s="46" cm="1">
        <f t="array" aca="1" ref="F45" ca="1">_FV(A45,"High")</f>
        <v>2468</v>
      </c>
      <c r="G45" s="46" cm="1">
        <f t="array" aca="1" ref="G45" ca="1">_FV(A45,"52 week low",TRUE)</f>
        <v>1873</v>
      </c>
      <c r="H45" s="47" cm="1">
        <f t="array" aca="1" ref="H45" ca="1">_FV(A45,"52 week high",TRUE)</f>
        <v>2958</v>
      </c>
      <c r="I45" s="53">
        <f t="shared" ca="1" si="4"/>
        <v>18.193035835023668</v>
      </c>
      <c r="J45" s="51" t="str">
        <f t="shared" ca="1" si="5"/>
        <v>LC BUY</v>
      </c>
      <c r="K45" s="68">
        <f t="shared" ca="1" si="6"/>
        <v>-29.196476241324074</v>
      </c>
      <c r="L45" s="29" cm="1">
        <f t="array" aca="1" ref="L45" ca="1">_FV(A45,"Market cap",TRUE)/10000000</f>
        <v>114879</v>
      </c>
      <c r="M45" s="30" t="str">
        <f t="shared" ca="1" si="7"/>
        <v>LC</v>
      </c>
      <c r="N45" s="70" t="s">
        <v>33</v>
      </c>
      <c r="O45" s="59" t="str" cm="1">
        <f t="array" aca="1" ref="O45" ca="1">_FV(A45,"Industry")</f>
        <v>Automobiles &amp; Auto Parts</v>
      </c>
    </row>
    <row r="46" spans="1:15" x14ac:dyDescent="0.3">
      <c r="A46" s="71" t="e" vm="161">
        <v>#VALUE!</v>
      </c>
      <c r="B46" s="42" cm="1">
        <f t="array" aca="1" ref="B46" ca="1">_FV(A46,"Change (%)",TRUE)</f>
        <v>1.5859999999999999E-2</v>
      </c>
      <c r="C46" s="46" cm="1">
        <f t="array" aca="1" ref="C46" ca="1">_FV(A46,"Previous close",TRUE)</f>
        <v>124.21</v>
      </c>
      <c r="D46" s="46" cm="1">
        <f t="array" aca="1" ref="D46" ca="1">_FV(A46,"Price")</f>
        <v>126.18</v>
      </c>
      <c r="E46" s="46" cm="1">
        <f t="array" aca="1" ref="E46" ca="1">_FV(A46,"Low")</f>
        <v>124.59</v>
      </c>
      <c r="F46" s="46" cm="1">
        <f t="array" aca="1" ref="F46" ca="1">_FV(A46,"High")</f>
        <v>128.15</v>
      </c>
      <c r="G46" s="46" cm="1">
        <f t="array" aca="1" ref="G46" ca="1">_FV(A46,"52 week low",TRUE)</f>
        <v>100.81</v>
      </c>
      <c r="H46" s="47" cm="1">
        <f t="array" aca="1" ref="H46" ca="1">_FV(A46,"52 week high",TRUE)</f>
        <v>172.5</v>
      </c>
      <c r="I46" s="53">
        <f t="shared" ca="1" si="4"/>
        <v>26.852173913043472</v>
      </c>
      <c r="J46" s="51" t="str">
        <f t="shared" ca="1" si="5"/>
        <v>HMC BUY</v>
      </c>
      <c r="K46" s="68">
        <f t="shared" ca="1" si="6"/>
        <v>-25.166154151373874</v>
      </c>
      <c r="L46" s="29" cm="1">
        <f t="array" aca="1" ref="L46" ca="1">_FV(A46,"Market cap",TRUE)/10000000</f>
        <v>96320.84</v>
      </c>
      <c r="M46" s="30" t="str">
        <f t="shared" ca="1" si="7"/>
        <v>HMC</v>
      </c>
      <c r="N46" s="70" t="s">
        <v>33</v>
      </c>
      <c r="O46" s="59" t="str" cm="1">
        <f t="array" aca="1" ref="O46" ca="1">_FV(A46,"Industry")</f>
        <v>Banking Services</v>
      </c>
    </row>
    <row r="47" spans="1:15" x14ac:dyDescent="0.3">
      <c r="A47" s="71" t="e" vm="209">
        <v>#VALUE!</v>
      </c>
      <c r="B47" s="42" cm="1">
        <f t="array" aca="1" ref="B47" ca="1">_FV(A47,"Change (%)",TRUE)</f>
        <v>-4.829E-3</v>
      </c>
      <c r="C47" s="46" cm="1">
        <f t="array" aca="1" ref="C47" ca="1">_FV(A47,"Previous close",TRUE)</f>
        <v>1408.1</v>
      </c>
      <c r="D47" s="46" cm="1">
        <f t="array" aca="1" ref="D47" ca="1">_FV(A47,"Price")</f>
        <v>1401.3</v>
      </c>
      <c r="E47" s="46" cm="1">
        <f t="array" aca="1" ref="E47" ca="1">_FV(A47,"Low")</f>
        <v>1390.8</v>
      </c>
      <c r="F47" s="46" cm="1">
        <f t="array" aca="1" ref="F47" ca="1">_FV(A47,"High")</f>
        <v>1420.5</v>
      </c>
      <c r="G47" s="46" cm="1">
        <f t="array" aca="1" ref="G47" ca="1">_FV(A47,"52 week low",TRUE)</f>
        <v>1111.1500000000001</v>
      </c>
      <c r="H47" s="47" cm="1">
        <f t="array" aca="1" ref="H47" ca="1">_FV(A47,"52 week high",TRUE)</f>
        <v>1700</v>
      </c>
      <c r="I47" s="53">
        <f t="shared" ca="1" si="4"/>
        <v>17.570588235294121</v>
      </c>
      <c r="J47" s="51" t="str">
        <f t="shared" ca="1" si="5"/>
        <v>LC BUY</v>
      </c>
      <c r="K47" s="68">
        <f t="shared" ca="1" si="6"/>
        <v>-26.112586059487903</v>
      </c>
      <c r="L47" s="29" cm="1">
        <f t="array" aca="1" ref="L47" ca="1">_FV(A47,"Market cap",TRUE)/10000000</f>
        <v>101923.7</v>
      </c>
      <c r="M47" s="30" t="str">
        <f t="shared" ca="1" si="7"/>
        <v>LC</v>
      </c>
      <c r="N47" s="70" t="s">
        <v>31</v>
      </c>
      <c r="O47" s="60" t="str" cm="1">
        <f t="array" aca="1" ref="O47" ca="1">_FV(A47,"Industry")</f>
        <v>Beverages</v>
      </c>
    </row>
    <row r="48" spans="1:15" x14ac:dyDescent="0.3">
      <c r="A48" s="71" t="e" vm="210">
        <v>#VALUE!</v>
      </c>
      <c r="B48" s="42" cm="1">
        <f t="array" aca="1" ref="B48" ca="1">_FV(A48,"Change (%)",TRUE)</f>
        <v>6.2469999999999999E-3</v>
      </c>
      <c r="C48" s="46" cm="1">
        <f t="array" aca="1" ref="C48" ca="1">_FV(A48,"Previous close",TRUE)</f>
        <v>536.29999999999995</v>
      </c>
      <c r="D48" s="46" cm="1">
        <f t="array" aca="1" ref="D48" ca="1">_FV(A48,"Price")</f>
        <v>539.65</v>
      </c>
      <c r="E48" s="46" cm="1">
        <f t="array" aca="1" ref="E48" ca="1">_FV(A48,"Low")</f>
        <v>536.75</v>
      </c>
      <c r="F48" s="46" cm="1">
        <f t="array" aca="1" ref="F48" ca="1">_FV(A48,"High")</f>
        <v>544.75</v>
      </c>
      <c r="G48" s="46" cm="1">
        <f t="array" aca="1" ref="G48" ca="1">_FV(A48,"52 week low",TRUE)</f>
        <v>419.55</v>
      </c>
      <c r="H48" s="47" cm="1">
        <f t="array" aca="1" ref="H48" ca="1">_FV(A48,"52 week high",TRUE)</f>
        <v>681.12</v>
      </c>
      <c r="I48" s="53">
        <f t="shared" ca="1" si="4"/>
        <v>20.770202020202024</v>
      </c>
      <c r="J48" s="51" t="str">
        <f t="shared" ca="1" si="5"/>
        <v>SURE LC BUY</v>
      </c>
      <c r="K48" s="68">
        <f t="shared" ca="1" si="6"/>
        <v>-28.625908711714924</v>
      </c>
      <c r="L48" s="29" cm="1">
        <f t="array" aca="1" ref="L48" ca="1">_FV(A48,"Market cap",TRUE)/10000000</f>
        <v>182502.39999999999</v>
      </c>
      <c r="M48" s="30" t="str">
        <f t="shared" ca="1" si="7"/>
        <v>LC</v>
      </c>
      <c r="N48" s="70" t="s">
        <v>34</v>
      </c>
      <c r="O48" s="60" t="str" cm="1">
        <f t="array" aca="1" ref="O48" ca="1">_FV(A48,"Industry")</f>
        <v>Beverages</v>
      </c>
    </row>
    <row r="49" spans="1:15" x14ac:dyDescent="0.3">
      <c r="A49" s="71" t="e" vm="211">
        <v>#VALUE!</v>
      </c>
      <c r="B49" s="42" cm="1">
        <f t="array" aca="1" ref="B49" ca="1">_FV(A49,"Change (%)",TRUE)</f>
        <v>-1.8948E-2</v>
      </c>
      <c r="C49" s="46" cm="1">
        <f t="array" aca="1" ref="C49" ca="1">_FV(A49,"Previous close",TRUE)</f>
        <v>472.35</v>
      </c>
      <c r="D49" s="46" cm="1">
        <f t="array" aca="1" ref="D49" ca="1">_FV(A49,"Price")</f>
        <v>463.4</v>
      </c>
      <c r="E49" s="46" cm="1">
        <f t="array" aca="1" ref="E49" ca="1">_FV(A49,"Low")</f>
        <v>462</v>
      </c>
      <c r="F49" s="46" cm="1">
        <f t="array" aca="1" ref="F49" ca="1">_FV(A49,"High")</f>
        <v>475.4</v>
      </c>
      <c r="G49" s="46" cm="1">
        <f t="array" aca="1" ref="G49" ca="1">_FV(A49,"52 week low",TRUE)</f>
        <v>267.35000000000002</v>
      </c>
      <c r="H49" s="47" cm="1">
        <f t="array" aca="1" ref="H49" ca="1">_FV(A49,"52 week high",TRUE)</f>
        <v>526.95000000000005</v>
      </c>
      <c r="I49" s="53">
        <f t="shared" ca="1" si="4"/>
        <v>12.059967738874668</v>
      </c>
      <c r="J49" s="51" t="str">
        <f t="shared" ca="1" si="5"/>
        <v>LC BUY</v>
      </c>
      <c r="K49" s="68">
        <f t="shared" ca="1" si="6"/>
        <v>-73.330839723209252</v>
      </c>
      <c r="L49" s="29" cm="1">
        <f t="array" aca="1" ref="L49" ca="1">_FV(A49,"Market cap",TRUE)/10000000</f>
        <v>181004.79999999999</v>
      </c>
      <c r="M49" s="30" t="str">
        <f t="shared" ca="1" si="7"/>
        <v>LC</v>
      </c>
      <c r="N49" s="70" t="s">
        <v>34</v>
      </c>
      <c r="O49" s="60" t="str" cm="1">
        <f t="array" aca="1" ref="O49" ca="1">_FV(A49,"Industry")</f>
        <v>Metals &amp; Mining</v>
      </c>
    </row>
    <row r="50" spans="1:15" x14ac:dyDescent="0.3">
      <c r="A50" s="71" t="e" vm="212">
        <v>#VALUE!</v>
      </c>
      <c r="B50" s="42" cm="1">
        <f t="array" aca="1" ref="B50" ca="1">_FV(A50,"Change (%)",TRUE)</f>
        <v>-2.2203000000000001E-2</v>
      </c>
      <c r="C50" s="46" cm="1">
        <f t="array" aca="1" ref="C50" ca="1">_FV(A50,"Previous close",TRUE)</f>
        <v>206.28</v>
      </c>
      <c r="D50" s="46" cm="1">
        <f t="array" aca="1" ref="D50" ca="1">_FV(A50,"Price")</f>
        <v>201.7</v>
      </c>
      <c r="E50" s="46" cm="1">
        <f t="array" aca="1" ref="E50" ca="1">_FV(A50,"Low")</f>
        <v>200.5</v>
      </c>
      <c r="F50" s="46" cm="1">
        <f t="array" aca="1" ref="F50" ca="1">_FV(A50,"High")</f>
        <v>209.9</v>
      </c>
      <c r="G50" s="46" cm="1">
        <f t="array" aca="1" ref="G50" ca="1">_FV(A50,"52 week low",TRUE)</f>
        <v>146.30000000000001</v>
      </c>
      <c r="H50" s="47" cm="1">
        <f t="array" aca="1" ref="H50" ca="1">_FV(A50,"52 week high",TRUE)</f>
        <v>304.7</v>
      </c>
      <c r="I50" s="53">
        <f t="shared" ca="1" si="4"/>
        <v>33.803741384968824</v>
      </c>
      <c r="J50" s="51" t="str">
        <f t="shared" ca="1" si="5"/>
        <v>SURE LC BUY</v>
      </c>
      <c r="K50" s="68">
        <f t="shared" ca="1" si="6"/>
        <v>-37.867395762132588</v>
      </c>
      <c r="L50" s="29" cm="1">
        <f t="array" aca="1" ref="L50" ca="1">_FV(A50,"Market cap",TRUE)/10000000</f>
        <v>182840.4</v>
      </c>
      <c r="M50" s="30" t="str">
        <f t="shared" ca="1" si="7"/>
        <v>LC</v>
      </c>
      <c r="N50" s="70" t="s">
        <v>37</v>
      </c>
      <c r="O50" s="60" t="str" cm="1">
        <f t="array" aca="1" ref="O50" ca="1">_FV(A50,"Industry")</f>
        <v>Software &amp; IT Services</v>
      </c>
    </row>
    <row r="51" spans="1:15" ht="15" thickBot="1" x14ac:dyDescent="0.35">
      <c r="A51" s="72" t="e" vm="213">
        <v>#VALUE!</v>
      </c>
      <c r="B51" s="73" cm="1">
        <f t="array" aca="1" ref="B51" ca="1">_FV(A51,"Change (%)",TRUE)</f>
        <v>-4.8840000000000003E-3</v>
      </c>
      <c r="C51" s="61" cm="1">
        <f t="array" aca="1" ref="C51" ca="1">_FV(A51,"Previous close",TRUE)</f>
        <v>890.75</v>
      </c>
      <c r="D51" s="61" cm="1">
        <f t="array" aca="1" ref="D51" ca="1">_FV(A51,"Price")</f>
        <v>886.4</v>
      </c>
      <c r="E51" s="61" cm="1">
        <f t="array" aca="1" ref="E51" ca="1">_FV(A51,"Low")</f>
        <v>880.55</v>
      </c>
      <c r="F51" s="61" cm="1">
        <f t="array" aca="1" ref="F51" ca="1">_FV(A51,"High")</f>
        <v>900.55</v>
      </c>
      <c r="G51" s="61" cm="1">
        <f t="array" aca="1" ref="G51" ca="1">_FV(A51,"52 week low",TRUE)</f>
        <v>855.1</v>
      </c>
      <c r="H51" s="62" cm="1">
        <f t="array" aca="1" ref="H51" ca="1">_FV(A51,"52 week high",TRUE)</f>
        <v>1324.3</v>
      </c>
      <c r="I51" s="63">
        <f t="shared" ca="1" si="4"/>
        <v>33.066525711696748</v>
      </c>
      <c r="J51" s="64" t="str">
        <f t="shared" ca="1" si="5"/>
        <v>SURE HMC BUY</v>
      </c>
      <c r="K51" s="74">
        <f t="shared" ca="1" si="6"/>
        <v>-3.6603905975909194</v>
      </c>
      <c r="L51" s="65" cm="1">
        <f t="array" aca="1" ref="L51" ca="1">_FV(A51,"Market cap",TRUE)/10000000</f>
        <v>89192.58</v>
      </c>
      <c r="M51" s="66" t="str">
        <f t="shared" ca="1" si="7"/>
        <v>HMC</v>
      </c>
      <c r="N51" s="75" t="s">
        <v>34</v>
      </c>
      <c r="O51" s="67" t="str" cm="1">
        <f t="array" aca="1" ref="O51" ca="1">_FV(A51,"Industry")</f>
        <v>Pharmaceuticals</v>
      </c>
    </row>
  </sheetData>
  <sortState xmlns:xlrd2="http://schemas.microsoft.com/office/spreadsheetml/2017/richdata2" ref="A2:A51">
    <sortCondition ref="A1:A51"/>
  </sortState>
  <conditionalFormatting sqref="J2:J51">
    <cfRule type="containsText" dxfId="2" priority="4" operator="containsText" text="BUY">
      <formula>NOT(ISERROR(SEARCH("BUY",J2)))</formula>
    </cfRule>
  </conditionalFormatting>
  <conditionalFormatting sqref="I2:I51">
    <cfRule type="dataBar" priority="42">
      <dataBar>
        <cfvo type="min"/>
        <cfvo type="max"/>
        <color rgb="FF638EC6"/>
      </dataBar>
      <extLst>
        <ext xmlns:x14="http://schemas.microsoft.com/office/spreadsheetml/2009/9/main" uri="{B025F937-C7B1-47D3-B67F-A62EFF666E3E}">
          <x14:id>{8D6E7E19-F731-4600-848B-03A32725BF05}</x14:id>
        </ext>
      </extLst>
    </cfRule>
  </conditionalFormatting>
  <conditionalFormatting sqref="B2:B51">
    <cfRule type="colorScale" priority="43">
      <colorScale>
        <cfvo type="min"/>
        <cfvo type="percentile" val="50"/>
        <cfvo type="max"/>
        <color rgb="FFF8696B"/>
        <color rgb="FFFCFCFF"/>
        <color rgb="FF63BE7B"/>
      </colorScale>
    </cfRule>
    <cfRule type="dataBar" priority="44">
      <dataBar>
        <cfvo type="min"/>
        <cfvo type="max"/>
        <color rgb="FF63C384"/>
      </dataBar>
      <extLst>
        <ext xmlns:x14="http://schemas.microsoft.com/office/spreadsheetml/2009/9/main" uri="{B025F937-C7B1-47D3-B67F-A62EFF666E3E}">
          <x14:id>{C9068041-F292-4D02-8D31-69F7FE1F3D7A}</x14:id>
        </ext>
      </extLst>
    </cfRule>
  </conditionalFormatting>
  <conditionalFormatting sqref="K2:K51">
    <cfRule type="dataBar" priority="45">
      <dataBar>
        <cfvo type="min"/>
        <cfvo type="max"/>
        <color rgb="FF638EC6"/>
      </dataBar>
      <extLst>
        <ext xmlns:x14="http://schemas.microsoft.com/office/spreadsheetml/2009/9/main" uri="{B025F937-C7B1-47D3-B67F-A62EFF666E3E}">
          <x14:id>{8388E179-5E02-476C-AA72-E967E09A9592}</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8D6E7E19-F731-4600-848B-03A32725BF05}">
            <x14:dataBar minLength="0" maxLength="100" border="1" negativeBarBorderColorSameAsPositive="0">
              <x14:cfvo type="autoMin"/>
              <x14:cfvo type="autoMax"/>
              <x14:borderColor rgb="FF638EC6"/>
              <x14:negativeFillColor rgb="FFFF0000"/>
              <x14:negativeBorderColor rgb="FFFF0000"/>
              <x14:axisColor rgb="FF000000"/>
            </x14:dataBar>
          </x14:cfRule>
          <xm:sqref>I2:I51</xm:sqref>
        </x14:conditionalFormatting>
        <x14:conditionalFormatting xmlns:xm="http://schemas.microsoft.com/office/excel/2006/main">
          <x14:cfRule type="dataBar" id="{C9068041-F292-4D02-8D31-69F7FE1F3D7A}">
            <x14:dataBar minLength="0" maxLength="100" border="1" negativeBarBorderColorSameAsPositive="0">
              <x14:cfvo type="autoMin"/>
              <x14:cfvo type="autoMax"/>
              <x14:borderColor rgb="FF63C384"/>
              <x14:negativeFillColor rgb="FFFF0000"/>
              <x14:negativeBorderColor rgb="FFFF0000"/>
              <x14:axisColor rgb="FF000000"/>
            </x14:dataBar>
          </x14:cfRule>
          <xm:sqref>B2:B51</xm:sqref>
        </x14:conditionalFormatting>
        <x14:conditionalFormatting xmlns:xm="http://schemas.microsoft.com/office/excel/2006/main">
          <x14:cfRule type="dataBar" id="{8388E179-5E02-476C-AA72-E967E09A9592}">
            <x14:dataBar minLength="0" maxLength="100" border="1" negativeBarBorderColorSameAsPositive="0">
              <x14:cfvo type="autoMin"/>
              <x14:cfvo type="autoMax"/>
              <x14:borderColor rgb="FF638EC6"/>
              <x14:negativeFillColor rgb="FFFF0000"/>
              <x14:negativeBorderColor rgb="FFFF0000"/>
              <x14:axisColor rgb="FF000000"/>
            </x14:dataBar>
          </x14:cfRule>
          <xm:sqref>K2:K51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FE7C4-A49C-423E-B115-EDB328CABA34}">
  <dimension ref="A1:O201"/>
  <sheetViews>
    <sheetView zoomScale="80" zoomScaleNormal="80" workbookViewId="0">
      <pane ySplit="1" topLeftCell="A158" activePane="bottomLeft" state="frozen"/>
      <selection pane="bottomLeft" activeCell="A182" sqref="A182:XFD182"/>
    </sheetView>
  </sheetViews>
  <sheetFormatPr defaultRowHeight="14.4" x14ac:dyDescent="0.3"/>
  <cols>
    <col min="1" max="1" width="38.33203125" customWidth="1"/>
    <col min="2" max="2" width="25.109375" bestFit="1" customWidth="1"/>
    <col min="3" max="6" width="12.6640625" bestFit="1" customWidth="1"/>
    <col min="7" max="7" width="11.88671875" bestFit="1" customWidth="1"/>
    <col min="8" max="8" width="12.6640625" bestFit="1" customWidth="1"/>
    <col min="9" max="9" width="25.21875" customWidth="1"/>
    <col min="10" max="10" width="16.21875" bestFit="1" customWidth="1"/>
    <col min="11" max="11" width="16.21875" customWidth="1"/>
    <col min="12" max="12" width="16.33203125" bestFit="1" customWidth="1"/>
    <col min="13" max="13" width="10.109375" bestFit="1" customWidth="1"/>
    <col min="14" max="14" width="9.88671875" bestFit="1" customWidth="1"/>
    <col min="15" max="15" width="25.77734375" customWidth="1"/>
  </cols>
  <sheetData>
    <row r="1" spans="1:15" ht="25.2" customHeight="1" x14ac:dyDescent="0.3">
      <c r="A1" s="56" t="s">
        <v>0</v>
      </c>
      <c r="B1" s="57" t="s">
        <v>1</v>
      </c>
      <c r="C1" s="57" t="s">
        <v>2</v>
      </c>
      <c r="D1" s="57" t="s">
        <v>3</v>
      </c>
      <c r="E1" s="57" t="s">
        <v>4</v>
      </c>
      <c r="F1" s="57" t="s">
        <v>5</v>
      </c>
      <c r="G1" s="57" t="s">
        <v>6</v>
      </c>
      <c r="H1" s="57" t="s">
        <v>7</v>
      </c>
      <c r="I1" s="57" t="s">
        <v>8</v>
      </c>
      <c r="J1" s="57" t="s">
        <v>9</v>
      </c>
      <c r="K1" s="57" t="s">
        <v>29</v>
      </c>
      <c r="L1" s="57" t="s">
        <v>10</v>
      </c>
      <c r="M1" s="57" t="s">
        <v>11</v>
      </c>
      <c r="N1" s="69" t="s">
        <v>30</v>
      </c>
      <c r="O1" s="58" t="s">
        <v>12</v>
      </c>
    </row>
    <row r="2" spans="1:15" x14ac:dyDescent="0.3">
      <c r="A2" t="e" vm="3">
        <v>#VALUE!</v>
      </c>
      <c r="B2" s="42" cm="1">
        <f t="array" aca="1" ref="B2" ca="1">_FV(A2,"Change (%)",TRUE)</f>
        <v>1.065E-3</v>
      </c>
      <c r="C2" s="46" cm="1">
        <f t="array" aca="1" ref="C2" ca="1">_FV(A2,"Previous close",TRUE)</f>
        <v>5540.35</v>
      </c>
      <c r="D2" s="46" cm="1">
        <f t="array" aca="1" ref="D2" ca="1">_FV(A2,"Price")</f>
        <v>5546.25</v>
      </c>
      <c r="E2" s="46" cm="1">
        <f t="array" aca="1" ref="E2" ca="1">_FV(A2,"Low")</f>
        <v>5503.75</v>
      </c>
      <c r="F2" s="46" cm="1">
        <f t="array" aca="1" ref="F2" ca="1">_FV(A2,"High")</f>
        <v>5625</v>
      </c>
      <c r="G2" s="46" cm="1">
        <f t="array" aca="1" ref="G2" ca="1">_FV(A2,"52 week low",TRUE)</f>
        <v>4890</v>
      </c>
      <c r="H2" s="47" cm="1">
        <f t="array" aca="1" ref="H2" ca="1">_FV(A2,"52 week high",TRUE)</f>
        <v>9149.9500000000007</v>
      </c>
      <c r="I2" s="53">
        <f t="shared" ref="I2:I33" ca="1" si="0">(H2-D2)*100/H2</f>
        <v>39.384914671664873</v>
      </c>
      <c r="J2" s="51" t="str">
        <f t="shared" ref="J2:J33" ca="1" si="1">IF(AND(M2="HLC", I2&gt;12), "SURE HLC BUY",IF(AND(M2="HLC", I2&gt;7), "FIRST HLC BUY",IF(AND(M2="LC", I2&gt;20), "SURE LC BUY",IF(AND(M2="LC", I2&gt;10), "LC BUY",IF(AND(M2="HMC", I2&gt;30), "SURE HMC BUY",IF(AND(M2="HMC", I2&gt;20), "HMC BUY",IF(AND(M2="HMC", I2&gt;15), "FIRST HMC BUY",IF(AND(M2="MC", I2&gt;40), "SURE MC BUY",IF(AND(M2="MC", I2&gt;30), "MC BUY",IF(AND(M2="MC", I2&gt;20), "FIRST MC BUY",IF(AND(M2="HSC", I2&gt;60), "SURE HSC BUY",IF(AND(M2="HSC", I2&gt;50), "HSC BUY",IF(AND(M2="HSC", I2&gt;40), "FIRST HSC BUY",IF(AND(M2="SC", I2&gt;70), "SURE SC BUY",IF(AND(M2="SC", I2&gt;60), "SC BUY",IF(AND(M2="SC", I2&gt;50), "FIRST SC BUY",IF(AND(M2="VSC", I2&gt;80), "SURE VSC BUY",IF(AND(M2="VSC", I2&gt;70), "VSC BUY",IF(AND(M2="VSC", I2&gt;60), "FIRST VSC BUY","WATCH")))))))))))))))))))</f>
        <v>SURE LC BUY</v>
      </c>
      <c r="K2" s="68">
        <f t="shared" ref="K2:K33" ca="1" si="2">(G2-D2)*100/G2</f>
        <v>-13.420245398773005</v>
      </c>
      <c r="L2" s="29" cm="1">
        <f t="array" aca="1" ref="L2" ca="1">_FV(A2,"Market cap",TRUE)/10000000</f>
        <v>117529.7</v>
      </c>
      <c r="M2" s="30" t="str">
        <f t="shared" ref="M2:M33" ca="1" si="3">IF(L2&gt;500000,"HLC",IF(L2 &gt;100000,"LC",IF(L2 &gt;40000,"HMC",IF(L2 &gt;10000,"MC",IF(L2 &gt;=5000,"HSC",IF(L2 &gt;1000,"SC","VSC"))))))</f>
        <v>LC</v>
      </c>
      <c r="N2" t="s">
        <v>47</v>
      </c>
      <c r="O2" s="60" t="str" cm="1">
        <f t="array" aca="1" ref="O2" ca="1">_FV(A2,"Industry")</f>
        <v>Machinery, Equipment &amp; Components</v>
      </c>
    </row>
    <row r="3" spans="1:15" x14ac:dyDescent="0.3">
      <c r="A3" t="e" vm="214">
        <v>#VALUE!</v>
      </c>
      <c r="B3" s="42" cm="1">
        <f t="array" aca="1" ref="B3" ca="1">_FV(A3,"Change (%)",TRUE)</f>
        <v>-1.0921E-2</v>
      </c>
      <c r="C3" s="46" cm="1">
        <f t="array" aca="1" ref="C3" ca="1">_FV(A3,"Previous close",TRUE)</f>
        <v>1964.1</v>
      </c>
      <c r="D3" s="46" cm="1">
        <f t="array" aca="1" ref="D3" ca="1">_FV(A3,"Price")</f>
        <v>1942.65</v>
      </c>
      <c r="E3" s="46" cm="1">
        <f t="array" aca="1" ref="E3" ca="1">_FV(A3,"Low")</f>
        <v>1923</v>
      </c>
      <c r="F3" s="46" cm="1">
        <f t="array" aca="1" ref="F3" ca="1">_FV(A3,"High")</f>
        <v>1987.3</v>
      </c>
      <c r="G3" s="46" cm="1">
        <f t="array" aca="1" ref="G3" ca="1">_FV(A3,"52 week low",TRUE)</f>
        <v>1778.45</v>
      </c>
      <c r="H3" s="47" cm="1">
        <f t="array" aca="1" ref="H3" ca="1">_FV(A3,"52 week high",TRUE)</f>
        <v>2844</v>
      </c>
      <c r="I3" s="53">
        <f t="shared" ca="1" si="0"/>
        <v>31.693037974683538</v>
      </c>
      <c r="J3" s="51" t="str">
        <f t="shared" ca="1" si="1"/>
        <v>MC BUY</v>
      </c>
      <c r="K3" s="68">
        <f t="shared" ca="1" si="2"/>
        <v>-9.2327588630549098</v>
      </c>
      <c r="L3" s="29" cm="1">
        <f t="array" aca="1" ref="L3" ca="1">_FV(A3,"Market cap",TRUE)/10000000</f>
        <v>36480.49</v>
      </c>
      <c r="M3" s="30" t="str">
        <f t="shared" ca="1" si="3"/>
        <v>MC</v>
      </c>
      <c r="N3" t="s">
        <v>41</v>
      </c>
      <c r="O3" s="60" t="str" cm="1">
        <f t="array" aca="1" ref="O3" ca="1">_FV(A3,"Industry")</f>
        <v>Construction Materials</v>
      </c>
    </row>
    <row r="4" spans="1:15" x14ac:dyDescent="0.3">
      <c r="A4" t="e" vm="187">
        <v>#VALUE!</v>
      </c>
      <c r="B4" s="42" cm="1">
        <f t="array" aca="1" ref="B4" ca="1">_FV(A4,"Change (%)",TRUE)</f>
        <v>-9.7379999999999993E-4</v>
      </c>
      <c r="C4" s="46" cm="1">
        <f t="array" aca="1" ref="C4" ca="1">_FV(A4,"Previous close",TRUE)</f>
        <v>872.85</v>
      </c>
      <c r="D4" s="46" cm="1">
        <f t="array" aca="1" ref="D4" ca="1">_FV(A4,"Price")</f>
        <v>872</v>
      </c>
      <c r="E4" s="46" cm="1">
        <f t="array" aca="1" ref="E4" ca="1">_FV(A4,"Low")</f>
        <v>864</v>
      </c>
      <c r="F4" s="46" cm="1">
        <f t="array" aca="1" ref="F4" ca="1">_FV(A4,"High")</f>
        <v>894.9</v>
      </c>
      <c r="G4" s="46" cm="1">
        <f t="array" aca="1" ref="G4" ca="1">_FV(A4,"52 week low",TRUE)</f>
        <v>588</v>
      </c>
      <c r="H4" s="47" cm="1">
        <f t="array" aca="1" ref="H4" ca="1">_FV(A4,"52 week high",TRUE)</f>
        <v>1348</v>
      </c>
      <c r="I4" s="53">
        <f t="shared" ca="1" si="0"/>
        <v>35.311572700296736</v>
      </c>
      <c r="J4" s="51" t="str">
        <f t="shared" ca="1" si="1"/>
        <v>SURE LC BUY</v>
      </c>
      <c r="K4" s="68">
        <f t="shared" ca="1" si="2"/>
        <v>-48.299319727891159</v>
      </c>
      <c r="L4" s="29" cm="1">
        <f t="array" aca="1" ref="L4" ca="1">_FV(A4,"Market cap",TRUE)/10000000</f>
        <v>104751.8</v>
      </c>
      <c r="M4" s="30" t="str">
        <f t="shared" ca="1" si="3"/>
        <v>LC</v>
      </c>
      <c r="N4" t="s">
        <v>45</v>
      </c>
      <c r="O4" s="60" t="str" cm="1">
        <f t="array" aca="1" ref="O4" ca="1">_FV(A4,"Industry")</f>
        <v>Electrical Utilities &amp; IPPs</v>
      </c>
    </row>
    <row r="5" spans="1:15" x14ac:dyDescent="0.3">
      <c r="A5" t="e" vm="185">
        <v>#VALUE!</v>
      </c>
      <c r="B5" s="42" cm="1">
        <f t="array" aca="1" ref="B5" ca="1">_FV(A5,"Change (%)",TRUE)</f>
        <v>-2.0119999999999999E-2</v>
      </c>
      <c r="C5" s="46" cm="1">
        <f t="array" aca="1" ref="C5" ca="1">_FV(A5,"Previous close",TRUE)</f>
        <v>2363.35</v>
      </c>
      <c r="D5" s="46" cm="1">
        <f t="array" aca="1" ref="D5" ca="1">_FV(A5,"Price")</f>
        <v>2315.8000000000002</v>
      </c>
      <c r="E5" s="46" cm="1">
        <f t="array" aca="1" ref="E5" ca="1">_FV(A5,"Low")</f>
        <v>2293.6999999999998</v>
      </c>
      <c r="F5" s="46" cm="1">
        <f t="array" aca="1" ref="F5" ca="1">_FV(A5,"High")</f>
        <v>2386.9499999999998</v>
      </c>
      <c r="G5" s="46" cm="1">
        <f t="array" aca="1" ref="G5" ca="1">_FV(A5,"52 week low",TRUE)</f>
        <v>2025</v>
      </c>
      <c r="H5" s="47" cm="1">
        <f t="array" aca="1" ref="H5" ca="1">_FV(A5,"52 week high",TRUE)</f>
        <v>3743.9</v>
      </c>
      <c r="I5" s="53">
        <f t="shared" ca="1" si="0"/>
        <v>38.144715403723389</v>
      </c>
      <c r="J5" s="51" t="str">
        <f t="shared" ca="1" si="1"/>
        <v>SURE LC BUY</v>
      </c>
      <c r="K5" s="68">
        <f t="shared" ca="1" si="2"/>
        <v>-14.360493827160504</v>
      </c>
      <c r="L5" s="29" cm="1">
        <f t="array" aca="1" ref="L5" ca="1">_FV(A5,"Market cap",TRUE)/10000000</f>
        <v>267285.2</v>
      </c>
      <c r="M5" s="30" t="str">
        <f t="shared" ca="1" si="3"/>
        <v>LC</v>
      </c>
      <c r="N5" t="s">
        <v>33</v>
      </c>
      <c r="O5" s="60" t="str" cm="1">
        <f t="array" aca="1" ref="O5" ca="1">_FV(A5,"Industry")</f>
        <v>Diversified Industrial Goods Wholesale</v>
      </c>
    </row>
    <row r="6" spans="1:15" x14ac:dyDescent="0.3">
      <c r="A6" t="e" vm="4">
        <v>#VALUE!</v>
      </c>
      <c r="B6" s="42" cm="1">
        <f t="array" aca="1" ref="B6" ca="1">_FV(A6,"Change (%)",TRUE)</f>
        <v>-1.172E-2</v>
      </c>
      <c r="C6" s="46" cm="1">
        <f t="array" aca="1" ref="C6" ca="1">_FV(A6,"Previous close",TRUE)</f>
        <v>959.9</v>
      </c>
      <c r="D6" s="46" cm="1">
        <f t="array" aca="1" ref="D6" ca="1">_FV(A6,"Price")</f>
        <v>948.65</v>
      </c>
      <c r="E6" s="46" cm="1">
        <f t="array" aca="1" ref="E6" ca="1">_FV(A6,"Low")</f>
        <v>942.05</v>
      </c>
      <c r="F6" s="46" cm="1">
        <f t="array" aca="1" ref="F6" ca="1">_FV(A6,"High")</f>
        <v>976.45</v>
      </c>
      <c r="G6" s="46" cm="1">
        <f t="array" aca="1" ref="G6" ca="1">_FV(A6,"52 week low",TRUE)</f>
        <v>758</v>
      </c>
      <c r="H6" s="47" cm="1">
        <f t="array" aca="1" ref="H6" ca="1">_FV(A6,"52 week high",TRUE)</f>
        <v>2174.1</v>
      </c>
      <c r="I6" s="53">
        <f t="shared" ca="1" si="0"/>
        <v>56.365852536681842</v>
      </c>
      <c r="J6" s="51" t="str">
        <f t="shared" ca="1" si="1"/>
        <v>SURE LC BUY</v>
      </c>
      <c r="K6" s="68">
        <f t="shared" ca="1" si="2"/>
        <v>-25.15171503957783</v>
      </c>
      <c r="L6" s="29" cm="1">
        <f t="array" aca="1" ref="L6" ca="1">_FV(A6,"Market cap",TRUE)/10000000</f>
        <v>150269.20000000001</v>
      </c>
      <c r="M6" s="30" t="str">
        <f t="shared" ca="1" si="3"/>
        <v>LC</v>
      </c>
      <c r="N6" t="s">
        <v>31</v>
      </c>
      <c r="O6" s="60" t="str" cm="1">
        <f t="array" aca="1" ref="O6" ca="1">_FV(A6,"Industry")</f>
        <v>Electrical Utilities &amp; IPPs</v>
      </c>
    </row>
    <row r="7" spans="1:15" x14ac:dyDescent="0.3">
      <c r="A7" t="e" vm="182">
        <v>#VALUE!</v>
      </c>
      <c r="B7" s="42" cm="1">
        <f t="array" aca="1" ref="B7" ca="1">_FV(A7,"Change (%)",TRUE)</f>
        <v>-1.1531E-2</v>
      </c>
      <c r="C7" s="46" cm="1">
        <f t="array" aca="1" ref="C7" ca="1">_FV(A7,"Previous close",TRUE)</f>
        <v>1196.75</v>
      </c>
      <c r="D7" s="46" cm="1">
        <f t="array" aca="1" ref="D7" ca="1">_FV(A7,"Price")</f>
        <v>1182.95</v>
      </c>
      <c r="E7" s="46" cm="1">
        <f t="array" aca="1" ref="E7" ca="1">_FV(A7,"Low")</f>
        <v>1175.2</v>
      </c>
      <c r="F7" s="46" cm="1">
        <f t="array" aca="1" ref="F7" ca="1">_FV(A7,"High")</f>
        <v>1205</v>
      </c>
      <c r="G7" s="46" cm="1">
        <f t="array" aca="1" ref="G7" ca="1">_FV(A7,"52 week low",TRUE)</f>
        <v>995.65</v>
      </c>
      <c r="H7" s="47" cm="1">
        <f t="array" aca="1" ref="H7" ca="1">_FV(A7,"52 week high",TRUE)</f>
        <v>1621.4</v>
      </c>
      <c r="I7" s="53">
        <f t="shared" ca="1" si="0"/>
        <v>27.041445664240783</v>
      </c>
      <c r="J7" s="51" t="str">
        <f t="shared" ca="1" si="1"/>
        <v>SURE LC BUY</v>
      </c>
      <c r="K7" s="68">
        <f t="shared" ca="1" si="2"/>
        <v>-18.811831466880939</v>
      </c>
      <c r="L7" s="29" cm="1">
        <f t="array" aca="1" ref="L7" ca="1">_FV(A7,"Market cap",TRUE)/10000000</f>
        <v>255533.6</v>
      </c>
      <c r="M7" s="30" t="str">
        <f t="shared" ca="1" si="3"/>
        <v>LC</v>
      </c>
      <c r="N7" t="s">
        <v>37</v>
      </c>
      <c r="O7" s="60" t="str" cm="1">
        <f t="array" aca="1" ref="O7" ca="1">_FV(A7,"Industry")</f>
        <v>Transport Infrastructure</v>
      </c>
    </row>
    <row r="8" spans="1:15" x14ac:dyDescent="0.3">
      <c r="A8" t="e" vm="188">
        <v>#VALUE!</v>
      </c>
      <c r="B8" s="42" cm="1">
        <f t="array" aca="1" ref="B8" ca="1">_FV(A8,"Change (%)",TRUE)</f>
        <v>-2.0389000000000001E-2</v>
      </c>
      <c r="C8" s="46" cm="1">
        <f t="array" aca="1" ref="C8" ca="1">_FV(A8,"Previous close",TRUE)</f>
        <v>519.9</v>
      </c>
      <c r="D8" s="46" cm="1">
        <f t="array" aca="1" ref="D8" ca="1">_FV(A8,"Price")</f>
        <v>509.3</v>
      </c>
      <c r="E8" s="46" cm="1">
        <f t="array" aca="1" ref="E8" ca="1">_FV(A8,"Low")</f>
        <v>507.55</v>
      </c>
      <c r="F8" s="46" cm="1">
        <f t="array" aca="1" ref="F8" ca="1">_FV(A8,"High")</f>
        <v>525.54999999999995</v>
      </c>
      <c r="G8" s="46" cm="1">
        <f t="array" aca="1" ref="G8" ca="1">_FV(A8,"52 week low",TRUE)</f>
        <v>432</v>
      </c>
      <c r="H8" s="47" cm="1">
        <f t="array" aca="1" ref="H8" ca="1">_FV(A8,"52 week high",TRUE)</f>
        <v>895.85</v>
      </c>
      <c r="I8" s="53">
        <f t="shared" ca="1" si="0"/>
        <v>43.148964670424732</v>
      </c>
      <c r="J8" s="51" t="str">
        <f t="shared" ca="1" si="1"/>
        <v>SURE LC BUY</v>
      </c>
      <c r="K8" s="68">
        <f t="shared" ca="1" si="2"/>
        <v>-17.893518518518519</v>
      </c>
      <c r="L8" s="29" cm="1">
        <f t="array" aca="1" ref="L8" ca="1">_FV(A8,"Market cap",TRUE)/10000000</f>
        <v>196433.9</v>
      </c>
      <c r="M8" s="30" t="str">
        <f t="shared" ca="1" si="3"/>
        <v>LC</v>
      </c>
      <c r="N8" t="s">
        <v>44</v>
      </c>
      <c r="O8" s="60" t="str" cm="1">
        <f t="array" aca="1" ref="O8" ca="1">_FV(A8,"Industry")</f>
        <v>Electrical Utilities &amp; IPPs</v>
      </c>
    </row>
    <row r="9" spans="1:15" x14ac:dyDescent="0.3">
      <c r="A9" t="e" vm="189">
        <v>#VALUE!</v>
      </c>
      <c r="B9" s="42" cm="1">
        <f t="array" aca="1" ref="B9" ca="1">_FV(A9,"Change (%)",TRUE)</f>
        <v>-1.5199000000000001E-2</v>
      </c>
      <c r="C9" s="46" cm="1">
        <f t="array" aca="1" ref="C9" ca="1">_FV(A9,"Previous close",TRUE)</f>
        <v>611.9</v>
      </c>
      <c r="D9" s="46" cm="1">
        <f t="array" aca="1" ref="D9" ca="1">_FV(A9,"Price")</f>
        <v>602.6</v>
      </c>
      <c r="E9" s="46" cm="1">
        <f t="array" aca="1" ref="E9" ca="1">_FV(A9,"Low")</f>
        <v>599.79999999999995</v>
      </c>
      <c r="F9" s="46" cm="1">
        <f t="array" aca="1" ref="F9" ca="1">_FV(A9,"High")</f>
        <v>632.5</v>
      </c>
      <c r="G9" s="46" cm="1">
        <f t="array" aca="1" ref="G9" ca="1">_FV(A9,"52 week low",TRUE)</f>
        <v>532.6</v>
      </c>
      <c r="H9" s="47" cm="1">
        <f t="array" aca="1" ref="H9" ca="1">_FV(A9,"52 week high",TRUE)</f>
        <v>1190</v>
      </c>
      <c r="I9" s="53">
        <f t="shared" ca="1" si="0"/>
        <v>49.361344537815128</v>
      </c>
      <c r="J9" s="51" t="str">
        <f t="shared" ca="1" si="1"/>
        <v>SURE HMC BUY</v>
      </c>
      <c r="K9" s="68">
        <f t="shared" ca="1" si="2"/>
        <v>-13.143071723619977</v>
      </c>
      <c r="L9" s="29" cm="1">
        <f t="array" aca="1" ref="L9" ca="1">_FV(A9,"Market cap",TRUE)/10000000</f>
        <v>66274.559999999998</v>
      </c>
      <c r="M9" s="30" t="str">
        <f t="shared" ca="1" si="3"/>
        <v>HMC</v>
      </c>
      <c r="N9" t="s">
        <v>33</v>
      </c>
      <c r="O9" s="60" t="str" cm="1">
        <f t="array" aca="1" ref="O9" ca="1">_FV(A9,"Industry")</f>
        <v>Natural Gas Utilities</v>
      </c>
    </row>
    <row r="10" spans="1:15" x14ac:dyDescent="0.3">
      <c r="A10" t="e" vm="215">
        <v>#VALUE!</v>
      </c>
      <c r="B10" s="42" cm="1">
        <f t="array" aca="1" ref="B10" ca="1">_FV(A10,"Change (%)",TRUE)</f>
        <v>-7.559E-4</v>
      </c>
      <c r="C10" s="46" cm="1">
        <f t="array" aca="1" ref="C10" ca="1">_FV(A10,"Previous close",TRUE)</f>
        <v>185.21</v>
      </c>
      <c r="D10" s="46" cm="1">
        <f t="array" aca="1" ref="D10" ca="1">_FV(A10,"Price")</f>
        <v>185.07</v>
      </c>
      <c r="E10" s="46" cm="1">
        <f t="array" aca="1" ref="E10" ca="1">_FV(A10,"Low")</f>
        <v>183.06</v>
      </c>
      <c r="F10" s="46" cm="1">
        <f t="array" aca="1" ref="F10" ca="1">_FV(A10,"High")</f>
        <v>187.64</v>
      </c>
      <c r="G10" s="46" cm="1">
        <f t="array" aca="1" ref="G10" ca="1">_FV(A10,"52 week low",TRUE)</f>
        <v>149.01</v>
      </c>
      <c r="H10" s="47" cm="1">
        <f t="array" aca="1" ref="H10" ca="1">_FV(A10,"52 week high",TRUE)</f>
        <v>246.9</v>
      </c>
      <c r="I10" s="53">
        <f t="shared" ca="1" si="0"/>
        <v>25.042527339003648</v>
      </c>
      <c r="J10" s="51" t="str">
        <f t="shared" ca="1" si="1"/>
        <v>HMC BUY</v>
      </c>
      <c r="K10" s="68">
        <f t="shared" ca="1" si="2"/>
        <v>-24.199718139722169</v>
      </c>
      <c r="L10" s="29" cm="1">
        <f t="array" aca="1" ref="L10" ca="1">_FV(A10,"Market cap",TRUE)/10000000</f>
        <v>48247.95</v>
      </c>
      <c r="M10" s="30" t="str">
        <f t="shared" ca="1" si="3"/>
        <v>HMC</v>
      </c>
      <c r="N10" t="s">
        <v>39</v>
      </c>
      <c r="O10" s="60" t="str" cm="1">
        <f t="array" aca="1" ref="O10" ca="1">_FV(A10,"Industry")</f>
        <v>Insurance</v>
      </c>
    </row>
    <row r="11" spans="1:15" x14ac:dyDescent="0.3">
      <c r="A11" t="e" vm="216">
        <v>#VALUE!</v>
      </c>
      <c r="B11" s="42" cm="1">
        <f t="array" aca="1" ref="B11" ca="1">_FV(A11,"Change (%)",TRUE)</f>
        <v>0</v>
      </c>
      <c r="C11" s="46" cm="1">
        <f t="array" aca="1" ref="C11" ca="1">_FV(A11,"Previous close",TRUE)</f>
        <v>256.27</v>
      </c>
      <c r="D11" s="46" cm="1">
        <f t="array" aca="1" ref="D11" ca="1">_FV(A11,"Price")</f>
        <v>256.27</v>
      </c>
      <c r="E11" s="46" cm="1">
        <f t="array" aca="1" ref="E11" ca="1">_FV(A11,"Low")</f>
        <v>254.27</v>
      </c>
      <c r="F11" s="46" cm="1">
        <f t="array" aca="1" ref="F11" ca="1">_FV(A11,"High")</f>
        <v>265.37</v>
      </c>
      <c r="G11" s="46" cm="1">
        <f t="array" aca="1" ref="G11" ca="1">_FV(A11,"52 week low",TRUE)</f>
        <v>202.95</v>
      </c>
      <c r="H11" s="47" cm="1">
        <f t="array" aca="1" ref="H11" ca="1">_FV(A11,"52 week high",TRUE)</f>
        <v>364.4</v>
      </c>
      <c r="I11" s="53">
        <f t="shared" ca="1" si="0"/>
        <v>29.673435784851812</v>
      </c>
      <c r="J11" s="51" t="str">
        <f t="shared" ca="1" si="1"/>
        <v>FIRST MC BUY</v>
      </c>
      <c r="K11" s="68">
        <f t="shared" ca="1" si="2"/>
        <v>-26.272480906627244</v>
      </c>
      <c r="L11" s="29" cm="1">
        <f t="array" aca="1" ref="L11" ca="1">_FV(A11,"Market cap",TRUE)/10000000</f>
        <v>31158.71</v>
      </c>
      <c r="M11" s="30" t="str">
        <f t="shared" ca="1" si="3"/>
        <v>MC</v>
      </c>
      <c r="N11" t="s">
        <v>38</v>
      </c>
      <c r="O11" s="60" t="str" cm="1">
        <f t="array" aca="1" ref="O11" ca="1">_FV(A11,"Industry")</f>
        <v>Specialty Retailers</v>
      </c>
    </row>
    <row r="12" spans="1:15" x14ac:dyDescent="0.3">
      <c r="A12" t="e" vm="217">
        <v>#VALUE!</v>
      </c>
      <c r="B12" s="42" cm="1">
        <f t="array" aca="1" ref="B12" ca="1">_FV(A12,"Change (%)",TRUE)</f>
        <v>-1.5816E-2</v>
      </c>
      <c r="C12" s="46" cm="1">
        <f t="array" aca="1" ref="C12" ca="1">_FV(A12,"Previous close",TRUE)</f>
        <v>4960.1499999999996</v>
      </c>
      <c r="D12" s="46" cm="1">
        <f t="array" aca="1" ref="D12" ca="1">_FV(A12,"Price")</f>
        <v>4881.7</v>
      </c>
      <c r="E12" s="46" cm="1">
        <f t="array" aca="1" ref="E12" ca="1">_FV(A12,"Low")</f>
        <v>4848</v>
      </c>
      <c r="F12" s="46" cm="1">
        <f t="array" aca="1" ref="F12" ca="1">_FV(A12,"High")</f>
        <v>4980.6499999999996</v>
      </c>
      <c r="G12" s="46" cm="1">
        <f t="array" aca="1" ref="G12" ca="1">_FV(A12,"52 week low",TRUE)</f>
        <v>4407.05</v>
      </c>
      <c r="H12" s="47" cm="1">
        <f t="array" aca="1" ref="H12" ca="1">_FV(A12,"52 week high",TRUE)</f>
        <v>6439.9</v>
      </c>
      <c r="I12" s="53">
        <f t="shared" ca="1" si="0"/>
        <v>24.196027888631807</v>
      </c>
      <c r="J12" s="51" t="str">
        <f t="shared" ca="1" si="1"/>
        <v>HMC BUY</v>
      </c>
      <c r="K12" s="68">
        <f t="shared" ca="1" si="2"/>
        <v>-10.77024313316163</v>
      </c>
      <c r="L12" s="29" cm="1">
        <f t="array" aca="1" ref="L12" ca="1">_FV(A12,"Market cap",TRUE)/10000000</f>
        <v>58368.04</v>
      </c>
      <c r="M12" s="30" t="str">
        <f t="shared" ca="1" si="3"/>
        <v>HMC</v>
      </c>
      <c r="N12" t="s">
        <v>31</v>
      </c>
      <c r="O12" s="59" t="str" cm="1">
        <f t="array" aca="1" ref="O12" ca="1">_FV(A12,"Industry")</f>
        <v>Pharmaceuticals</v>
      </c>
    </row>
    <row r="13" spans="1:15" x14ac:dyDescent="0.3">
      <c r="A13" t="e" vm="190">
        <v>#VALUE!</v>
      </c>
      <c r="B13" s="42" cm="1">
        <f t="array" aca="1" ref="B13" ca="1">_FV(A13,"Change (%)",TRUE)</f>
        <v>-8.1980000000000004E-3</v>
      </c>
      <c r="C13" s="46" cm="1">
        <f t="array" aca="1" ref="C13" ca="1">_FV(A13,"Previous close",TRUE)</f>
        <v>542.79999999999995</v>
      </c>
      <c r="D13" s="46" cm="1">
        <f t="array" aca="1" ref="D13" ca="1">_FV(A13,"Price")</f>
        <v>538.35</v>
      </c>
      <c r="E13" s="46" cm="1">
        <f t="array" aca="1" ref="E13" ca="1">_FV(A13,"Low")</f>
        <v>536.29999999999995</v>
      </c>
      <c r="F13" s="46" cm="1">
        <f t="array" aca="1" ref="F13" ca="1">_FV(A13,"High")</f>
        <v>552</v>
      </c>
      <c r="G13" s="46" cm="1">
        <f t="array" aca="1" ref="G13" ca="1">_FV(A13,"52 week low",TRUE)</f>
        <v>453.05</v>
      </c>
      <c r="H13" s="47" cm="1">
        <f t="array" aca="1" ref="H13" ca="1">_FV(A13,"52 week high",TRUE)</f>
        <v>706.95</v>
      </c>
      <c r="I13" s="53">
        <f t="shared" ca="1" si="0"/>
        <v>23.848928495650334</v>
      </c>
      <c r="J13" s="51" t="str">
        <f t="shared" ca="1" si="1"/>
        <v>SURE LC BUY</v>
      </c>
      <c r="K13" s="68">
        <f t="shared" ca="1" si="2"/>
        <v>-18.827943935547957</v>
      </c>
      <c r="L13" s="29" cm="1">
        <f t="array" aca="1" ref="L13" ca="1">_FV(A13,"Market cap",TRUE)/10000000</f>
        <v>132602.29999999999</v>
      </c>
      <c r="M13" s="30" t="str">
        <f t="shared" ca="1" si="3"/>
        <v>LC</v>
      </c>
      <c r="N13" t="s">
        <v>45</v>
      </c>
      <c r="O13" s="60" t="str" cm="1">
        <f t="array" aca="1" ref="O13" ca="1">_FV(A13,"Industry")</f>
        <v>Construction Materials</v>
      </c>
    </row>
    <row r="14" spans="1:15" x14ac:dyDescent="0.3">
      <c r="A14" t="e" vm="218">
        <v>#VALUE!</v>
      </c>
      <c r="B14" s="42" cm="1">
        <f t="array" aca="1" ref="B14" ca="1">_FV(A14,"Change (%)",TRUE)</f>
        <v>-3.8209999999999997E-3</v>
      </c>
      <c r="C14" s="46" cm="1">
        <f t="array" aca="1" ref="C14" ca="1">_FV(A14,"Previous close",TRUE)</f>
        <v>1531.1</v>
      </c>
      <c r="D14" s="46" cm="1">
        <f t="array" aca="1" ref="D14" ca="1">_FV(A14,"Price")</f>
        <v>1525.25</v>
      </c>
      <c r="E14" s="46" cm="1">
        <f t="array" aca="1" ref="E14" ca="1">_FV(A14,"Low")</f>
        <v>1513.25</v>
      </c>
      <c r="F14" s="46" cm="1">
        <f t="array" aca="1" ref="F14" ca="1">_FV(A14,"High")</f>
        <v>1567.5</v>
      </c>
      <c r="G14" s="46" cm="1">
        <f t="array" aca="1" ref="G14" ca="1">_FV(A14,"52 week low",TRUE)</f>
        <v>1272.7</v>
      </c>
      <c r="H14" s="47" cm="1">
        <f t="array" aca="1" ref="H14" ca="1">_FV(A14,"52 week high",TRUE)</f>
        <v>1728.95</v>
      </c>
      <c r="I14" s="53">
        <f t="shared" ca="1" si="0"/>
        <v>11.781717227218834</v>
      </c>
      <c r="J14" s="51" t="str">
        <f t="shared" ca="1" si="1"/>
        <v>WATCH</v>
      </c>
      <c r="K14" s="68">
        <f t="shared" ca="1" si="2"/>
        <v>-19.843639506560852</v>
      </c>
      <c r="L14" s="29" cm="1">
        <f t="array" aca="1" ref="L14" ca="1">_FV(A14,"Market cap",TRUE)/10000000</f>
        <v>42329.43</v>
      </c>
      <c r="M14" s="30" t="str">
        <f t="shared" ca="1" si="3"/>
        <v>HMC</v>
      </c>
      <c r="N14" t="s">
        <v>37</v>
      </c>
      <c r="O14" s="60" t="str" cm="1">
        <f t="array" aca="1" ref="O14" ca="1">_FV(A14,"Industry")</f>
        <v>Metals &amp; Mining</v>
      </c>
    </row>
    <row r="15" spans="1:15" x14ac:dyDescent="0.3">
      <c r="A15" t="e" vm="164">
        <v>#VALUE!</v>
      </c>
      <c r="B15" s="42" cm="1">
        <f t="array" aca="1" ref="B15" ca="1">_FV(A15,"Change (%)",TRUE)</f>
        <v>1.9123000000000001E-2</v>
      </c>
      <c r="C15" s="46" cm="1">
        <f t="array" aca="1" ref="C15" ca="1">_FV(A15,"Previous close",TRUE)</f>
        <v>6492.05</v>
      </c>
      <c r="D15" s="46" cm="1">
        <f t="array" aca="1" ref="D15" ca="1">_FV(A15,"Price")</f>
        <v>6616.2</v>
      </c>
      <c r="E15" s="46" cm="1">
        <f t="array" aca="1" ref="E15" ca="1">_FV(A15,"Low")</f>
        <v>6432.95</v>
      </c>
      <c r="F15" s="46" cm="1">
        <f t="array" aca="1" ref="F15" ca="1">_FV(A15,"High")</f>
        <v>6649.75</v>
      </c>
      <c r="G15" s="46" cm="1">
        <f t="array" aca="1" ref="G15" ca="1">_FV(A15,"52 week low",TRUE)</f>
        <v>5693.2</v>
      </c>
      <c r="H15" s="47" cm="1">
        <f t="array" aca="1" ref="H15" ca="1">_FV(A15,"52 week high",TRUE)</f>
        <v>7545.35</v>
      </c>
      <c r="I15" s="53">
        <f t="shared" ca="1" si="0"/>
        <v>12.31420676310576</v>
      </c>
      <c r="J15" s="51" t="str">
        <f t="shared" ca="1" si="1"/>
        <v>WATCH</v>
      </c>
      <c r="K15" s="68">
        <f t="shared" ca="1" si="2"/>
        <v>-16.212323473617651</v>
      </c>
      <c r="L15" s="29" cm="1">
        <f t="array" aca="1" ref="L15" ca="1">_FV(A15,"Market cap",TRUE)/10000000</f>
        <v>95130.81</v>
      </c>
      <c r="M15" s="30" t="str">
        <f t="shared" ca="1" si="3"/>
        <v>HMC</v>
      </c>
      <c r="N15" t="s">
        <v>39</v>
      </c>
      <c r="O15" s="60" t="str" cm="1">
        <f t="array" aca="1" ref="O15" ca="1">_FV(A15,"Industry")</f>
        <v>Healthcare Providers &amp; Services</v>
      </c>
    </row>
    <row r="16" spans="1:15" x14ac:dyDescent="0.3">
      <c r="A16" t="e" vm="219">
        <v>#VALUE!</v>
      </c>
      <c r="B16" s="42" cm="1">
        <f t="array" aca="1" ref="B16" ca="1">_FV(A16,"Change (%)",TRUE)</f>
        <v>-4.5560000000000002E-3</v>
      </c>
      <c r="C16" s="46" cm="1">
        <f t="array" aca="1" ref="C16" ca="1">_FV(A16,"Previous close",TRUE)</f>
        <v>428</v>
      </c>
      <c r="D16" s="46" cm="1">
        <f t="array" aca="1" ref="D16" ca="1">_FV(A16,"Price")</f>
        <v>426.05</v>
      </c>
      <c r="E16" s="46" cm="1">
        <f t="array" aca="1" ref="E16" ca="1">_FV(A16,"Low")</f>
        <v>422.75</v>
      </c>
      <c r="F16" s="46" cm="1">
        <f t="array" aca="1" ref="F16" ca="1">_FV(A16,"High")</f>
        <v>433.05</v>
      </c>
      <c r="G16" s="46" cm="1">
        <f t="array" aca="1" ref="G16" ca="1">_FV(A16,"52 week low",TRUE)</f>
        <v>370.9</v>
      </c>
      <c r="H16" s="47" cm="1">
        <f t="array" aca="1" ref="H16" ca="1">_FV(A16,"52 week high",TRUE)</f>
        <v>584.9</v>
      </c>
      <c r="I16" s="53">
        <f t="shared" ca="1" si="0"/>
        <v>27.158488630535128</v>
      </c>
      <c r="J16" s="51" t="str">
        <f t="shared" ca="1" si="1"/>
        <v>FIRST MC BUY</v>
      </c>
      <c r="K16" s="68">
        <f t="shared" ca="1" si="2"/>
        <v>-14.869236991102733</v>
      </c>
      <c r="L16" s="29" cm="1">
        <f t="array" aca="1" ref="L16" ca="1">_FV(A16,"Market cap",TRUE)/10000000</f>
        <v>27058.48</v>
      </c>
      <c r="M16" s="30" t="str">
        <f t="shared" ca="1" si="3"/>
        <v>MC</v>
      </c>
      <c r="N16" t="s">
        <v>46</v>
      </c>
      <c r="O16" s="60" t="str" cm="1">
        <f t="array" aca="1" ref="O16" ca="1">_FV(A16,"Industry")</f>
        <v>Automobiles &amp; Auto Parts</v>
      </c>
    </row>
    <row r="17" spans="1:15" x14ac:dyDescent="0.3">
      <c r="A17" t="e" vm="220">
        <v>#VALUE!</v>
      </c>
      <c r="B17" s="42" cm="1">
        <f t="array" aca="1" ref="B17" ca="1">_FV(A17,"Change (%)",TRUE)</f>
        <v>-2.0621999999999998E-2</v>
      </c>
      <c r="C17" s="46" cm="1">
        <f t="array" aca="1" ref="C17" ca="1">_FV(A17,"Previous close",TRUE)</f>
        <v>208.52</v>
      </c>
      <c r="D17" s="46" cm="1">
        <f t="array" aca="1" ref="D17" ca="1">_FV(A17,"Price")</f>
        <v>204.22</v>
      </c>
      <c r="E17" s="46" cm="1">
        <f t="array" aca="1" ref="E17" ca="1">_FV(A17,"Low")</f>
        <v>203.56</v>
      </c>
      <c r="F17" s="46" cm="1">
        <f t="array" aca="1" ref="F17" ca="1">_FV(A17,"High")</f>
        <v>210</v>
      </c>
      <c r="G17" s="46" cm="1">
        <f t="array" aca="1" ref="G17" ca="1">_FV(A17,"52 week low",TRUE)</f>
        <v>166.25</v>
      </c>
      <c r="H17" s="47" cm="1">
        <f t="array" aca="1" ref="H17" ca="1">_FV(A17,"52 week high",TRUE)</f>
        <v>264.64999999999998</v>
      </c>
      <c r="I17" s="53">
        <f t="shared" ca="1" si="0"/>
        <v>22.83393160778386</v>
      </c>
      <c r="J17" s="51" t="str">
        <f t="shared" ca="1" si="1"/>
        <v>HMC BUY</v>
      </c>
      <c r="K17" s="68">
        <f t="shared" ca="1" si="2"/>
        <v>-22.839097744360902</v>
      </c>
      <c r="L17" s="29" cm="1">
        <f t="array" aca="1" ref="L17" ca="1">_FV(A17,"Market cap",TRUE)/10000000</f>
        <v>59969.760000000002</v>
      </c>
      <c r="M17" s="30" t="str">
        <f t="shared" ca="1" si="3"/>
        <v>HMC</v>
      </c>
      <c r="N17" t="s">
        <v>38</v>
      </c>
      <c r="O17" s="60" t="str" cm="1">
        <f t="array" aca="1" ref="O17" ca="1">_FV(A17,"Industry")</f>
        <v>Machinery, Equipment &amp; Components</v>
      </c>
    </row>
    <row r="18" spans="1:15" x14ac:dyDescent="0.3">
      <c r="A18" t="e" vm="8">
        <v>#VALUE!</v>
      </c>
      <c r="B18" s="42" cm="1">
        <f t="array" aca="1" ref="B18" ca="1">_FV(A18,"Change (%)",TRUE)</f>
        <v>1.091E-3</v>
      </c>
      <c r="C18" s="46" cm="1">
        <f t="array" aca="1" ref="C18" ca="1">_FV(A18,"Previous close",TRUE)</f>
        <v>2338.1</v>
      </c>
      <c r="D18" s="46" cm="1">
        <f t="array" aca="1" ref="D18" ca="1">_FV(A18,"Price")</f>
        <v>2340.65</v>
      </c>
      <c r="E18" s="46" cm="1">
        <f t="array" aca="1" ref="E18" ca="1">_FV(A18,"Low")</f>
        <v>2325</v>
      </c>
      <c r="F18" s="46" cm="1">
        <f t="array" aca="1" ref="F18" ca="1">_FV(A18,"High")</f>
        <v>2364</v>
      </c>
      <c r="G18" s="46" cm="1">
        <f t="array" aca="1" ref="G18" ca="1">_FV(A18,"52 week low",TRUE)</f>
        <v>2124.75</v>
      </c>
      <c r="H18" s="47" cm="1">
        <f t="array" aca="1" ref="H18" ca="1">_FV(A18,"52 week high",TRUE)</f>
        <v>3394.9</v>
      </c>
      <c r="I18" s="53">
        <f t="shared" ca="1" si="0"/>
        <v>31.053933841939379</v>
      </c>
      <c r="J18" s="51" t="str">
        <f t="shared" ca="1" si="1"/>
        <v>SURE LC BUY</v>
      </c>
      <c r="K18" s="68">
        <f t="shared" ca="1" si="2"/>
        <v>-10.161195434757033</v>
      </c>
      <c r="L18" s="29" cm="1">
        <f t="array" aca="1" ref="L18" ca="1">_FV(A18,"Market cap",TRUE)/10000000</f>
        <v>224402.2</v>
      </c>
      <c r="M18" s="30" t="str">
        <f t="shared" ca="1" si="3"/>
        <v>LC</v>
      </c>
      <c r="N18" t="s">
        <v>33</v>
      </c>
      <c r="O18" s="60" t="str" cm="1">
        <f t="array" aca="1" ref="O18" ca="1">_FV(A18,"Industry")</f>
        <v>Chemicals</v>
      </c>
    </row>
    <row r="19" spans="1:15" x14ac:dyDescent="0.3">
      <c r="A19" t="e" vm="9">
        <v>#VALUE!</v>
      </c>
      <c r="B19" s="42" cm="1">
        <f t="array" aca="1" ref="B19" ca="1">_FV(A19,"Change (%)",TRUE)</f>
        <v>-2.3169999999999999E-4</v>
      </c>
      <c r="C19" s="46" cm="1">
        <f t="array" aca="1" ref="C19" ca="1">_FV(A19,"Previous close",TRUE)</f>
        <v>1294.55</v>
      </c>
      <c r="D19" s="46" cm="1">
        <f t="array" aca="1" ref="D19" ca="1">_FV(A19,"Price")</f>
        <v>1294.25</v>
      </c>
      <c r="E19" s="46" cm="1">
        <f t="array" aca="1" ref="E19" ca="1">_FV(A19,"Low")</f>
        <v>1280.8</v>
      </c>
      <c r="F19" s="46" cm="1">
        <f t="array" aca="1" ref="F19" ca="1">_FV(A19,"High")</f>
        <v>1305.55</v>
      </c>
      <c r="G19" s="46" cm="1">
        <f t="array" aca="1" ref="G19" ca="1">_FV(A19,"52 week low",TRUE)</f>
        <v>1232.3</v>
      </c>
      <c r="H19" s="47" cm="1">
        <f t="array" aca="1" ref="H19" ca="1">_FV(A19,"52 week high",TRUE)</f>
        <v>2454</v>
      </c>
      <c r="I19" s="53">
        <f t="shared" ca="1" si="0"/>
        <v>47.259576202118993</v>
      </c>
      <c r="J19" s="51" t="str">
        <f t="shared" ca="1" si="1"/>
        <v>SURE MC BUY</v>
      </c>
      <c r="K19" s="68">
        <f t="shared" ca="1" si="2"/>
        <v>-5.0271849387324554</v>
      </c>
      <c r="L19" s="29" cm="1">
        <f t="array" aca="1" ref="L19" ca="1">_FV(A19,"Market cap",TRUE)/10000000</f>
        <v>34768.050000000003</v>
      </c>
      <c r="M19" s="30" t="str">
        <f t="shared" ca="1" si="3"/>
        <v>MC</v>
      </c>
      <c r="N19" t="s">
        <v>37</v>
      </c>
      <c r="O19" s="60" t="str" cm="1">
        <f t="array" aca="1" ref="O19" ca="1">_FV(A19,"Industry")</f>
        <v>Homebuilding &amp; Construction Supplies</v>
      </c>
    </row>
    <row r="20" spans="1:15" x14ac:dyDescent="0.3">
      <c r="A20" t="e" vm="11">
        <v>#VALUE!</v>
      </c>
      <c r="B20" s="42" cm="1">
        <f t="array" aca="1" ref="B20" ca="1">_FV(A20,"Change (%)",TRUE)</f>
        <v>-3.5714000000000003E-2</v>
      </c>
      <c r="C20" s="46" cm="1">
        <f t="array" aca="1" ref="C20" ca="1">_FV(A20,"Previous close",TRUE)</f>
        <v>554.4</v>
      </c>
      <c r="D20" s="46" cm="1">
        <f t="array" aca="1" ref="D20" ca="1">_FV(A20,"Price")</f>
        <v>534.6</v>
      </c>
      <c r="E20" s="46" cm="1">
        <f t="array" aca="1" ref="E20" ca="1">_FV(A20,"Low")</f>
        <v>530.75</v>
      </c>
      <c r="F20" s="46" cm="1">
        <f t="array" aca="1" ref="F20" ca="1">_FV(A20,"High")</f>
        <v>562.1</v>
      </c>
      <c r="G20" s="46" cm="1">
        <f t="array" aca="1" ref="G20" ca="1">_FV(A20,"52 week low",TRUE)</f>
        <v>478.35</v>
      </c>
      <c r="H20" s="47" cm="1">
        <f t="array" aca="1" ref="H20" ca="1">_FV(A20,"52 week high",TRUE)</f>
        <v>755.4</v>
      </c>
      <c r="I20" s="53">
        <f t="shared" ca="1" si="0"/>
        <v>29.229547259729941</v>
      </c>
      <c r="J20" s="51" t="str">
        <f t="shared" ca="1" si="1"/>
        <v>FIRST MC BUY</v>
      </c>
      <c r="K20" s="68">
        <f t="shared" ca="1" si="2"/>
        <v>-11.759172154280337</v>
      </c>
      <c r="L20" s="29" cm="1">
        <f t="array" aca="1" ref="L20" ca="1">_FV(A20,"Market cap",TRUE)/10000000</f>
        <v>39796.85</v>
      </c>
      <c r="M20" s="30" t="str">
        <f t="shared" ca="1" si="3"/>
        <v>MC</v>
      </c>
      <c r="N20" t="s">
        <v>36</v>
      </c>
      <c r="O20" s="60" t="str" cm="1">
        <f t="array" aca="1" ref="O20" ca="1">_FV(A20,"Industry")</f>
        <v>Banking Services</v>
      </c>
    </row>
    <row r="21" spans="1:15" x14ac:dyDescent="0.3">
      <c r="A21" t="e" vm="221">
        <v>#VALUE!</v>
      </c>
      <c r="B21" s="42" cm="1">
        <f t="array" aca="1" ref="B21" ca="1">_FV(A21,"Change (%)",TRUE)</f>
        <v>-3.2209999999999999E-3</v>
      </c>
      <c r="C21" s="46" cm="1">
        <f t="array" aca="1" ref="C21" ca="1">_FV(A21,"Previous close",TRUE)</f>
        <v>1164.25</v>
      </c>
      <c r="D21" s="46" cm="1">
        <f t="array" aca="1" ref="D21" ca="1">_FV(A21,"Price")</f>
        <v>1160.5</v>
      </c>
      <c r="E21" s="46" cm="1">
        <f t="array" aca="1" ref="E21" ca="1">_FV(A21,"Low")</f>
        <v>1148.45</v>
      </c>
      <c r="F21" s="46" cm="1">
        <f t="array" aca="1" ref="F21" ca="1">_FV(A21,"High")</f>
        <v>1176</v>
      </c>
      <c r="G21" s="46" cm="1">
        <f t="array" aca="1" ref="G21" ca="1">_FV(A21,"52 week low",TRUE)</f>
        <v>995.3</v>
      </c>
      <c r="H21" s="47" cm="1">
        <f t="array" aca="1" ref="H21" ca="1">_FV(A21,"52 week high",TRUE)</f>
        <v>1592</v>
      </c>
      <c r="I21" s="53">
        <f t="shared" ca="1" si="0"/>
        <v>27.104271356783919</v>
      </c>
      <c r="J21" s="51" t="str">
        <f t="shared" ca="1" si="1"/>
        <v>HMC BUY</v>
      </c>
      <c r="K21" s="68">
        <f t="shared" ca="1" si="2"/>
        <v>-16.598010650055265</v>
      </c>
      <c r="L21" s="29" cm="1">
        <f t="array" aca="1" ref="L21" ca="1">_FV(A21,"Market cap",TRUE)/10000000</f>
        <v>67402.03</v>
      </c>
      <c r="M21" s="30" t="str">
        <f t="shared" ca="1" si="3"/>
        <v>HMC</v>
      </c>
      <c r="N21" t="s">
        <v>38</v>
      </c>
      <c r="O21" s="60" t="str" cm="1">
        <f t="array" aca="1" ref="O21" ca="1">_FV(A21,"Industry")</f>
        <v>Pharmaceuticals</v>
      </c>
    </row>
    <row r="22" spans="1:15" x14ac:dyDescent="0.3">
      <c r="A22" t="e" vm="12">
        <v>#VALUE!</v>
      </c>
      <c r="B22" s="42" cm="1">
        <f t="array" aca="1" ref="B22" ca="1">_FV(A22,"Change (%)",TRUE)</f>
        <v>4.4770000000000001E-3</v>
      </c>
      <c r="C22" s="46" cm="1">
        <f t="array" aca="1" ref="C22" ca="1">_FV(A22,"Previous close",TRUE)</f>
        <v>4065</v>
      </c>
      <c r="D22" s="46" cm="1">
        <f t="array" aca="1" ref="D22" ca="1">_FV(A22,"Price")</f>
        <v>4083.2</v>
      </c>
      <c r="E22" s="46" cm="1">
        <f t="array" aca="1" ref="E22" ca="1">_FV(A22,"Low")</f>
        <v>4055.05</v>
      </c>
      <c r="F22" s="46" cm="1">
        <f t="array" aca="1" ref="F22" ca="1">_FV(A22,"High")</f>
        <v>4190</v>
      </c>
      <c r="G22" s="46" cm="1">
        <f t="array" aca="1" ref="G22" ca="1">_FV(A22,"52 week low",TRUE)</f>
        <v>3340</v>
      </c>
      <c r="H22" s="47" cm="1">
        <f t="array" aca="1" ref="H22" ca="1">_FV(A22,"52 week high",TRUE)</f>
        <v>5484.85</v>
      </c>
      <c r="I22" s="53">
        <f t="shared" ca="1" si="0"/>
        <v>25.55493769200617</v>
      </c>
      <c r="J22" s="51" t="str">
        <f t="shared" ca="1" si="1"/>
        <v>SURE LC BUY</v>
      </c>
      <c r="K22" s="68">
        <f t="shared" ca="1" si="2"/>
        <v>-22.251497005988021</v>
      </c>
      <c r="L22" s="29" cm="1">
        <f t="array" aca="1" ref="L22" ca="1">_FV(A22,"Market cap",TRUE)/10000000</f>
        <v>265707.3</v>
      </c>
      <c r="M22" s="30" t="str">
        <f t="shared" ca="1" si="3"/>
        <v>LC</v>
      </c>
      <c r="N22" t="s">
        <v>44</v>
      </c>
      <c r="O22" s="60" t="str" cm="1">
        <f t="array" aca="1" ref="O22" ca="1">_FV(A22,"Industry")</f>
        <v>Food &amp; Drug Retailing</v>
      </c>
    </row>
    <row r="23" spans="1:15" x14ac:dyDescent="0.3">
      <c r="A23" t="e" vm="178">
        <v>#VALUE!</v>
      </c>
      <c r="B23" s="42" cm="1">
        <f t="array" aca="1" ref="B23" ca="1">_FV(A23,"Change (%)",TRUE)</f>
        <v>3.323E-3</v>
      </c>
      <c r="C23" s="46" cm="1">
        <f t="array" aca="1" ref="C23" ca="1">_FV(A23,"Previous close",TRUE)</f>
        <v>1098.3499999999999</v>
      </c>
      <c r="D23" s="46" cm="1">
        <f t="array" aca="1" ref="D23" ca="1">_FV(A23,"Price")</f>
        <v>1102</v>
      </c>
      <c r="E23" s="46" cm="1">
        <f t="array" aca="1" ref="E23" ca="1">_FV(A23,"Low")</f>
        <v>1086.5</v>
      </c>
      <c r="F23" s="46" cm="1">
        <f t="array" aca="1" ref="F23" ca="1">_FV(A23,"High")</f>
        <v>1107</v>
      </c>
      <c r="G23" s="46" cm="1">
        <f t="array" aca="1" ref="G23" ca="1">_FV(A23,"52 week low",TRUE)</f>
        <v>933.5</v>
      </c>
      <c r="H23" s="47" cm="1">
        <f t="array" aca="1" ref="H23" ca="1">_FV(A23,"52 week high",TRUE)</f>
        <v>1339.65</v>
      </c>
      <c r="I23" s="53">
        <f t="shared" ca="1" si="0"/>
        <v>17.739708132721237</v>
      </c>
      <c r="J23" s="51" t="str">
        <f t="shared" ca="1" si="1"/>
        <v>LC BUY</v>
      </c>
      <c r="K23" s="68">
        <f t="shared" ca="1" si="2"/>
        <v>-18.050348152115692</v>
      </c>
      <c r="L23" s="29" cm="1">
        <f t="array" aca="1" ref="L23" ca="1">_FV(A23,"Market cap",TRUE)/10000000</f>
        <v>341302.7</v>
      </c>
      <c r="M23" s="30" t="str">
        <f t="shared" ca="1" si="3"/>
        <v>LC</v>
      </c>
      <c r="N23" t="s">
        <v>46</v>
      </c>
      <c r="O23" s="60" t="str" cm="1">
        <f t="array" aca="1" ref="O23" ca="1">_FV(A23,"Industry")</f>
        <v>Banking Services</v>
      </c>
    </row>
    <row r="24" spans="1:15" x14ac:dyDescent="0.3">
      <c r="A24" t="e" vm="183">
        <v>#VALUE!</v>
      </c>
      <c r="B24" s="42" cm="1">
        <f t="array" aca="1" ref="B24" ca="1">_FV(A24,"Change (%)",TRUE)</f>
        <v>-1.1970000000000001E-2</v>
      </c>
      <c r="C24" s="46" cm="1">
        <f t="array" aca="1" ref="C24" ca="1">_FV(A24,"Previous close",TRUE)</f>
        <v>7974.3</v>
      </c>
      <c r="D24" s="46" cm="1">
        <f t="array" aca="1" ref="D24" ca="1">_FV(A24,"Price")</f>
        <v>7878.85</v>
      </c>
      <c r="E24" s="46" cm="1">
        <f t="array" aca="1" ref="E24" ca="1">_FV(A24,"Low")</f>
        <v>7810.75</v>
      </c>
      <c r="F24" s="46" cm="1">
        <f t="array" aca="1" ref="F24" ca="1">_FV(A24,"High")</f>
        <v>8024.9</v>
      </c>
      <c r="G24" s="46" cm="1">
        <f t="array" aca="1" ref="G24" ca="1">_FV(A24,"52 week low",TRUE)</f>
        <v>7301</v>
      </c>
      <c r="H24" s="47" cm="1">
        <f t="array" aca="1" ref="H24" ca="1">_FV(A24,"52 week high",TRUE)</f>
        <v>12774</v>
      </c>
      <c r="I24" s="53">
        <f t="shared" ca="1" si="0"/>
        <v>38.321199311100671</v>
      </c>
      <c r="J24" s="51" t="str">
        <f t="shared" ca="1" si="1"/>
        <v>SURE LC BUY</v>
      </c>
      <c r="K24" s="68">
        <f t="shared" ca="1" si="2"/>
        <v>-7.9146692233940605</v>
      </c>
      <c r="L24" s="29" cm="1">
        <f t="array" aca="1" ref="L24" ca="1">_FV(A24,"Market cap",TRUE)/10000000</f>
        <v>220022.9</v>
      </c>
      <c r="M24" s="30" t="str">
        <f t="shared" ca="1" si="3"/>
        <v>LC</v>
      </c>
      <c r="N24" t="s">
        <v>33</v>
      </c>
      <c r="O24" s="60" t="str" cm="1">
        <f t="array" aca="1" ref="O24" ca="1">_FV(A24,"Industry")</f>
        <v>Automobiles &amp; Auto Parts</v>
      </c>
    </row>
    <row r="25" spans="1:15" x14ac:dyDescent="0.3">
      <c r="A25" t="e" vm="13">
        <v>#VALUE!</v>
      </c>
      <c r="B25" s="42" cm="1">
        <f t="array" aca="1" ref="B25" ca="1">_FV(A25,"Change (%)",TRUE)</f>
        <v>-6.4689999999999999E-3</v>
      </c>
      <c r="C25" s="46" cm="1">
        <f t="array" aca="1" ref="C25" ca="1">_FV(A25,"Previous close",TRUE)</f>
        <v>9003.85</v>
      </c>
      <c r="D25" s="46" cm="1">
        <f t="array" aca="1" ref="D25" ca="1">_FV(A25,"Price")</f>
        <v>8945.6</v>
      </c>
      <c r="E25" s="46" cm="1">
        <f t="array" aca="1" ref="E25" ca="1">_FV(A25,"Low")</f>
        <v>8861</v>
      </c>
      <c r="F25" s="46" cm="1">
        <f t="array" aca="1" ref="F25" ca="1">_FV(A25,"High")</f>
        <v>9028.9</v>
      </c>
      <c r="G25" s="46" cm="1">
        <f t="array" aca="1" ref="G25" ca="1">_FV(A25,"52 week low",TRUE)</f>
        <v>6375.7</v>
      </c>
      <c r="H25" s="47" cm="1">
        <f t="array" aca="1" ref="H25" ca="1">_FV(A25,"52 week high",TRUE)</f>
        <v>9260.0499999999993</v>
      </c>
      <c r="I25" s="53">
        <f t="shared" ca="1" si="0"/>
        <v>3.3957700012418823</v>
      </c>
      <c r="J25" s="51" t="str">
        <f t="shared" ca="1" si="1"/>
        <v>WATCH</v>
      </c>
      <c r="K25" s="68">
        <f t="shared" ca="1" si="2"/>
        <v>-40.307730915821018</v>
      </c>
      <c r="L25" s="29" cm="1">
        <f t="array" aca="1" ref="L25" ca="1">_FV(A25,"Market cap",TRUE)/10000000</f>
        <v>553983</v>
      </c>
      <c r="M25" s="30" t="str">
        <f t="shared" ca="1" si="3"/>
        <v>HLC</v>
      </c>
      <c r="N25" t="s">
        <v>31</v>
      </c>
      <c r="O25" s="59" t="str" cm="1">
        <f t="array" aca="1" ref="O25" ca="1">_FV(A25,"Industry")</f>
        <v>Banking Services</v>
      </c>
    </row>
    <row r="26" spans="1:15" x14ac:dyDescent="0.3">
      <c r="A26" t="e" vm="14">
        <v>#VALUE!</v>
      </c>
      <c r="B26" s="42" cm="1">
        <f t="array" aca="1" ref="B26" ca="1">_FV(A26,"Change (%)",TRUE)</f>
        <v>7.9769999999999993E-4</v>
      </c>
      <c r="C26" s="46" cm="1">
        <f t="array" aca="1" ref="C26" ca="1">_FV(A26,"Previous close",TRUE)</f>
        <v>2005.75</v>
      </c>
      <c r="D26" s="46" cm="1">
        <f t="array" aca="1" ref="D26" ca="1">_FV(A26,"Price")</f>
        <v>2007.35</v>
      </c>
      <c r="E26" s="46" cm="1">
        <f t="array" aca="1" ref="E26" ca="1">_FV(A26,"Low")</f>
        <v>1994.2</v>
      </c>
      <c r="F26" s="46" cm="1">
        <f t="array" aca="1" ref="F26" ca="1">_FV(A26,"High")</f>
        <v>2022</v>
      </c>
      <c r="G26" s="46" cm="1">
        <f t="array" aca="1" ref="G26" ca="1">_FV(A26,"52 week low",TRUE)</f>
        <v>1419.05</v>
      </c>
      <c r="H26" s="47" cm="1">
        <f t="array" aca="1" ref="H26" ca="1">_FV(A26,"52 week high",TRUE)</f>
        <v>2029.9</v>
      </c>
      <c r="I26" s="53">
        <f t="shared" ca="1" si="0"/>
        <v>1.1108921621754855</v>
      </c>
      <c r="J26" s="51" t="str">
        <f t="shared" ca="1" si="1"/>
        <v>WATCH</v>
      </c>
      <c r="K26" s="68">
        <f t="shared" ca="1" si="2"/>
        <v>-41.45731299108558</v>
      </c>
      <c r="L26" s="29" cm="1">
        <f t="array" aca="1" ref="L26" ca="1">_FV(A26,"Market cap",TRUE)/10000000</f>
        <v>320136.2</v>
      </c>
      <c r="M26" s="30" t="str">
        <f t="shared" ca="1" si="3"/>
        <v>LC</v>
      </c>
      <c r="N26" t="s">
        <v>31</v>
      </c>
      <c r="O26" s="60" t="str" cm="1">
        <f t="array" aca="1" ref="O26" ca="1">_FV(A26,"Industry")</f>
        <v>Banking Services</v>
      </c>
    </row>
    <row r="27" spans="1:15" x14ac:dyDescent="0.3">
      <c r="A27" t="e" vm="191">
        <v>#VALUE!</v>
      </c>
      <c r="B27" s="42" cm="1">
        <f t="array" aca="1" ref="B27" ca="1">_FV(A27,"Change (%)",TRUE)</f>
        <v>8.4250000000000004E-4</v>
      </c>
      <c r="C27" s="46" cm="1">
        <f t="array" aca="1" ref="C27" ca="1">_FV(A27,"Previous close",TRUE)</f>
        <v>12462.55</v>
      </c>
      <c r="D27" s="46" cm="1">
        <f t="array" aca="1" ref="D27" ca="1">_FV(A27,"Price")</f>
        <v>12473.05</v>
      </c>
      <c r="E27" s="46" cm="1">
        <f t="array" aca="1" ref="E27" ca="1">_FV(A27,"Low")</f>
        <v>12434.7</v>
      </c>
      <c r="F27" s="46" cm="1">
        <f t="array" aca="1" ref="F27" ca="1">_FV(A27,"High")</f>
        <v>12899.95</v>
      </c>
      <c r="G27" s="46" cm="1">
        <f t="array" aca="1" ref="G27" ca="1">_FV(A27,"52 week low",TRUE)</f>
        <v>7659.95</v>
      </c>
      <c r="H27" s="47" cm="1">
        <f t="array" aca="1" ref="H27" ca="1">_FV(A27,"52 week high",TRUE)</f>
        <v>13238</v>
      </c>
      <c r="I27" s="53">
        <f t="shared" ca="1" si="0"/>
        <v>5.7784408520924666</v>
      </c>
      <c r="J27" s="51" t="str">
        <f t="shared" ca="1" si="1"/>
        <v>WATCH</v>
      </c>
      <c r="K27" s="68">
        <f t="shared" ca="1" si="2"/>
        <v>-62.834613802962153</v>
      </c>
      <c r="L27" s="29" cm="1">
        <f t="array" aca="1" ref="L27" ca="1">_FV(A27,"Market cap",TRUE)/10000000</f>
        <v>138817</v>
      </c>
      <c r="M27" s="30" t="str">
        <f t="shared" ca="1" si="3"/>
        <v>LC</v>
      </c>
      <c r="N27" t="s">
        <v>31</v>
      </c>
      <c r="O27" s="60" t="str" cm="1">
        <f t="array" aca="1" ref="O27" ca="1">_FV(A27,"Industry")</f>
        <v>Holding Companies</v>
      </c>
    </row>
    <row r="28" spans="1:15" x14ac:dyDescent="0.3">
      <c r="A28" t="e" vm="222">
        <v>#VALUE!</v>
      </c>
      <c r="B28" s="42" cm="1">
        <f t="array" aca="1" ref="B28" ca="1">_FV(A28,"Change (%)",TRUE)</f>
        <v>1.784E-3</v>
      </c>
      <c r="C28" s="46" cm="1">
        <f t="array" aca="1" ref="C28" ca="1">_FV(A28,"Previous close",TRUE)</f>
        <v>2550.25</v>
      </c>
      <c r="D28" s="46" cm="1">
        <f t="array" aca="1" ref="D28" ca="1">_FV(A28,"Price")</f>
        <v>2554.8000000000002</v>
      </c>
      <c r="E28" s="46" cm="1">
        <f t="array" aca="1" ref="E28" ca="1">_FV(A28,"Low")</f>
        <v>2540.15</v>
      </c>
      <c r="F28" s="46" cm="1">
        <f t="array" aca="1" ref="F28" ca="1">_FV(A28,"High")</f>
        <v>2599.9</v>
      </c>
      <c r="G28" s="46" cm="1">
        <f t="array" aca="1" ref="G28" ca="1">_FV(A28,"52 week low",TRUE)</f>
        <v>2253</v>
      </c>
      <c r="H28" s="47" cm="1">
        <f t="array" aca="1" ref="H28" ca="1">_FV(A28,"52 week high",TRUE)</f>
        <v>3375</v>
      </c>
      <c r="I28" s="53">
        <f t="shared" ca="1" si="0"/>
        <v>24.302222222222216</v>
      </c>
      <c r="J28" s="51" t="str">
        <f t="shared" ca="1" si="1"/>
        <v>HMC BUY</v>
      </c>
      <c r="K28" s="68">
        <f t="shared" ca="1" si="2"/>
        <v>-13.395472703062591</v>
      </c>
      <c r="L28" s="29" cm="1">
        <f t="array" aca="1" ref="L28" ca="1">_FV(A28,"Market cap",TRUE)/10000000</f>
        <v>49388.68</v>
      </c>
      <c r="M28" s="30" t="str">
        <f t="shared" ca="1" si="3"/>
        <v>HMC</v>
      </c>
      <c r="N28" t="s">
        <v>36</v>
      </c>
      <c r="O28" s="60" t="str" cm="1">
        <f t="array" aca="1" ref="O28" ca="1">_FV(A28,"Industry")</f>
        <v>Automobiles &amp; Auto Parts</v>
      </c>
    </row>
    <row r="29" spans="1:15" x14ac:dyDescent="0.3">
      <c r="A29" t="e" vm="223">
        <v>#VALUE!</v>
      </c>
      <c r="B29" s="42" cm="1">
        <f t="array" aca="1" ref="B29" ca="1">_FV(A29,"Change (%)",TRUE)</f>
        <v>-1.1755E-2</v>
      </c>
      <c r="C29" s="46" cm="1">
        <f t="array" aca="1" ref="C29" ca="1">_FV(A29,"Previous close",TRUE)</f>
        <v>148.02000000000001</v>
      </c>
      <c r="D29" s="46" cm="1">
        <f t="array" aca="1" ref="D29" ca="1">_FV(A29,"Price")</f>
        <v>146.28</v>
      </c>
      <c r="E29" s="46" cm="1">
        <f t="array" aca="1" ref="E29" ca="1">_FV(A29,"Low")</f>
        <v>145.34</v>
      </c>
      <c r="F29" s="46" cm="1">
        <f t="array" aca="1" ref="F29" ca="1">_FV(A29,"High")</f>
        <v>151.44</v>
      </c>
      <c r="G29" s="46" cm="1">
        <f t="array" aca="1" ref="G29" ca="1">_FV(A29,"52 week low",TRUE)</f>
        <v>128.16</v>
      </c>
      <c r="H29" s="47" cm="1">
        <f t="array" aca="1" ref="H29" ca="1">_FV(A29,"52 week high",TRUE)</f>
        <v>222.31</v>
      </c>
      <c r="I29" s="53">
        <f t="shared" ca="1" si="0"/>
        <v>34.199991003553599</v>
      </c>
      <c r="J29" s="51" t="str">
        <f t="shared" ca="1" si="1"/>
        <v>MC BUY</v>
      </c>
      <c r="K29" s="68">
        <f t="shared" ca="1" si="2"/>
        <v>-14.138576779026222</v>
      </c>
      <c r="L29" s="29" cm="1">
        <f t="array" aca="1" ref="L29" ca="1">_FV(A29,"Market cap",TRUE)/10000000</f>
        <v>23565.29</v>
      </c>
      <c r="M29" s="30" t="str">
        <f t="shared" ca="1" si="3"/>
        <v>MC</v>
      </c>
      <c r="N29" t="s">
        <v>38</v>
      </c>
      <c r="O29" s="60" t="str" cm="1">
        <f t="array" aca="1" ref="O29" ca="1">_FV(A29,"Industry")</f>
        <v>Banking Services</v>
      </c>
    </row>
    <row r="30" spans="1:15" x14ac:dyDescent="0.3">
      <c r="A30" t="e" vm="224">
        <v>#VALUE!</v>
      </c>
      <c r="B30" s="42" cm="1">
        <f t="array" aca="1" ref="B30" ca="1">_FV(A30,"Change (%)",TRUE)</f>
        <v>-6.3080000000000002E-3</v>
      </c>
      <c r="C30" s="46" cm="1">
        <f t="array" aca="1" ref="C30" ca="1">_FV(A30,"Previous close",TRUE)</f>
        <v>107.8</v>
      </c>
      <c r="D30" s="46" cm="1">
        <f t="array" aca="1" ref="D30" ca="1">_FV(A30,"Price")</f>
        <v>107.12</v>
      </c>
      <c r="E30" s="46" cm="1">
        <f t="array" aca="1" ref="E30" ca="1">_FV(A30,"Low")</f>
        <v>106.75</v>
      </c>
      <c r="F30" s="46" cm="1">
        <f t="array" aca="1" ref="F30" ca="1">_FV(A30,"High")</f>
        <v>109.1</v>
      </c>
      <c r="G30" s="46" cm="1">
        <f t="array" aca="1" ref="G30" ca="1">_FV(A30,"52 week low",TRUE)</f>
        <v>90.05</v>
      </c>
      <c r="H30" s="47" cm="1">
        <f t="array" aca="1" ref="H30" ca="1">_FV(A30,"52 week high",TRUE)</f>
        <v>157.94999999999999</v>
      </c>
      <c r="I30" s="53">
        <f t="shared" ca="1" si="0"/>
        <v>32.181069958847729</v>
      </c>
      <c r="J30" s="51" t="str">
        <f t="shared" ca="1" si="1"/>
        <v>SURE HMC BUY</v>
      </c>
      <c r="K30" s="68">
        <f t="shared" ca="1" si="2"/>
        <v>-18.956135480288737</v>
      </c>
      <c r="L30" s="29" cm="1">
        <f t="array" aca="1" ref="L30" ca="1">_FV(A30,"Market cap",TRUE)/10000000</f>
        <v>48768.18</v>
      </c>
      <c r="M30" s="30" t="str">
        <f t="shared" ca="1" si="3"/>
        <v>HMC</v>
      </c>
      <c r="N30" t="s">
        <v>34</v>
      </c>
      <c r="O30" s="59" t="str" cm="1">
        <f t="array" aca="1" ref="O30" ca="1">_FV(A30,"Industry")</f>
        <v>Banking Services</v>
      </c>
    </row>
    <row r="31" spans="1:15" x14ac:dyDescent="0.3">
      <c r="A31" t="e" vm="225">
        <v>#VALUE!</v>
      </c>
      <c r="B31" s="42" cm="1">
        <f t="array" aca="1" ref="B31" ca="1">_FV(A31,"Change (%)",TRUE)</f>
        <v>-1.951E-4</v>
      </c>
      <c r="C31" s="46" cm="1">
        <f t="array" aca="1" ref="C31" ca="1">_FV(A31,"Previous close",TRUE)</f>
        <v>1281.6500000000001</v>
      </c>
      <c r="D31" s="46" cm="1">
        <f t="array" aca="1" ref="D31" ca="1">_FV(A31,"Price")</f>
        <v>1281.4000000000001</v>
      </c>
      <c r="E31" s="46" cm="1">
        <f t="array" aca="1" ref="E31" ca="1">_FV(A31,"Low")</f>
        <v>1275</v>
      </c>
      <c r="F31" s="46" cm="1">
        <f t="array" aca="1" ref="F31" ca="1">_FV(A31,"High")</f>
        <v>1318.95</v>
      </c>
      <c r="G31" s="46" cm="1">
        <f t="array" aca="1" ref="G31" ca="1">_FV(A31,"52 week low",TRUE)</f>
        <v>836.5</v>
      </c>
      <c r="H31" s="47" cm="1">
        <f t="array" aca="1" ref="H31" ca="1">_FV(A31,"52 week high",TRUE)</f>
        <v>1794.7</v>
      </c>
      <c r="I31" s="53">
        <f t="shared" ca="1" si="0"/>
        <v>28.600880369978263</v>
      </c>
      <c r="J31" s="51" t="str">
        <f t="shared" ca="1" si="1"/>
        <v>HMC BUY</v>
      </c>
      <c r="K31" s="68">
        <f t="shared" ca="1" si="2"/>
        <v>-53.185893604303658</v>
      </c>
      <c r="L31" s="29" cm="1">
        <f t="array" aca="1" ref="L31" ca="1">_FV(A31,"Market cap",TRUE)/10000000</f>
        <v>46971.32</v>
      </c>
      <c r="M31" s="30" t="str">
        <f t="shared" ca="1" si="3"/>
        <v>HMC</v>
      </c>
      <c r="N31" t="s">
        <v>40</v>
      </c>
      <c r="O31" s="60" t="str" cm="1">
        <f t="array" aca="1" ref="O31" ca="1">_FV(A31,"Industry")</f>
        <v>Aerospace &amp; Defense</v>
      </c>
    </row>
    <row r="32" spans="1:15" x14ac:dyDescent="0.3">
      <c r="A32" t="e" vm="173">
        <v>#VALUE!</v>
      </c>
      <c r="B32" s="42" cm="1">
        <f t="array" aca="1" ref="B32" ca="1">_FV(A32,"Change (%)",TRUE)</f>
        <v>2.2290000000000001E-3</v>
      </c>
      <c r="C32" s="46" cm="1">
        <f t="array" aca="1" ref="C32" ca="1">_FV(A32,"Previous close",TRUE)</f>
        <v>300.64999999999998</v>
      </c>
      <c r="D32" s="46" cm="1">
        <f t="array" aca="1" ref="D32" ca="1">_FV(A32,"Price")</f>
        <v>301.32</v>
      </c>
      <c r="E32" s="46" cm="1">
        <f t="array" aca="1" ref="E32" ca="1">_FV(A32,"Low")</f>
        <v>299.07</v>
      </c>
      <c r="F32" s="46" cm="1">
        <f t="array" aca="1" ref="F32" ca="1">_FV(A32,"High")</f>
        <v>306.58</v>
      </c>
      <c r="G32" s="46" cm="1">
        <f t="array" aca="1" ref="G32" ca="1">_FV(A32,"52 week low",TRUE)</f>
        <v>195.95</v>
      </c>
      <c r="H32" s="47" cm="1">
        <f t="array" aca="1" ref="H32" ca="1">_FV(A32,"52 week high",TRUE)</f>
        <v>340.5</v>
      </c>
      <c r="I32" s="53">
        <f t="shared" ca="1" si="0"/>
        <v>11.506607929515422</v>
      </c>
      <c r="J32" s="51" t="str">
        <f t="shared" ca="1" si="1"/>
        <v>LC BUY</v>
      </c>
      <c r="K32" s="68">
        <f t="shared" ca="1" si="2"/>
        <v>-53.773921918856857</v>
      </c>
      <c r="L32" s="29" cm="1">
        <f t="array" aca="1" ref="L32" ca="1">_FV(A32,"Market cap",TRUE)/10000000</f>
        <v>220258.3</v>
      </c>
      <c r="M32" s="30" t="str">
        <f t="shared" ca="1" si="3"/>
        <v>LC</v>
      </c>
      <c r="N32" t="s">
        <v>41</v>
      </c>
      <c r="O32" s="60" t="str" cm="1">
        <f t="array" aca="1" ref="O32" ca="1">_FV(A32,"Industry")</f>
        <v>Aerospace &amp; Defense</v>
      </c>
    </row>
    <row r="33" spans="1:15" x14ac:dyDescent="0.3">
      <c r="A33" t="e" vm="226">
        <v>#VALUE!</v>
      </c>
      <c r="B33" s="42" cm="1">
        <f t="array" aca="1" ref="B33" ca="1">_FV(A33,"Change (%)",TRUE)</f>
        <v>8.627000000000001E-3</v>
      </c>
      <c r="C33" s="46" cm="1">
        <f t="array" aca="1" ref="C33" ca="1">_FV(A33,"Previous close",TRUE)</f>
        <v>1159.1500000000001</v>
      </c>
      <c r="D33" s="46" cm="1">
        <f t="array" aca="1" ref="D33" ca="1">_FV(A33,"Price")</f>
        <v>1169.1500000000001</v>
      </c>
      <c r="E33" s="46" cm="1">
        <f t="array" aca="1" ref="E33" ca="1">_FV(A33,"Low")</f>
        <v>1154</v>
      </c>
      <c r="F33" s="46" cm="1">
        <f t="array" aca="1" ref="F33" ca="1">_FV(A33,"High")</f>
        <v>1181.55</v>
      </c>
      <c r="G33" s="46" cm="1">
        <f t="array" aca="1" ref="G33" ca="1">_FV(A33,"52 week low",TRUE)</f>
        <v>1002.15</v>
      </c>
      <c r="H33" s="47" cm="1">
        <f t="array" aca="1" ref="H33" ca="1">_FV(A33,"52 week high",TRUE)</f>
        <v>1804.5</v>
      </c>
      <c r="I33" s="53">
        <f t="shared" ca="1" si="0"/>
        <v>35.209199224161814</v>
      </c>
      <c r="J33" s="51" t="str">
        <f t="shared" ca="1" si="1"/>
        <v>SURE HMC BUY</v>
      </c>
      <c r="K33" s="68">
        <f t="shared" ca="1" si="2"/>
        <v>-16.664172030135219</v>
      </c>
      <c r="L33" s="29" cm="1">
        <f t="array" aca="1" ref="L33" ca="1">_FV(A33,"Market cap",TRUE)/10000000</f>
        <v>55895.73</v>
      </c>
      <c r="M33" s="30" t="str">
        <f t="shared" ca="1" si="3"/>
        <v>HMC</v>
      </c>
      <c r="N33" t="s">
        <v>31</v>
      </c>
      <c r="O33" s="60" t="str" cm="1">
        <f t="array" aca="1" ref="O33" ca="1">_FV(A33,"Industry")</f>
        <v>Metals &amp; Mining</v>
      </c>
    </row>
    <row r="34" spans="1:15" x14ac:dyDescent="0.3">
      <c r="A34" t="e" vm="192">
        <v>#VALUE!</v>
      </c>
      <c r="B34" s="42" cm="1">
        <f t="array" aca="1" ref="B34" ca="1">_FV(A34,"Change (%)",TRUE)</f>
        <v>1.145E-2</v>
      </c>
      <c r="C34" s="46" cm="1">
        <f t="array" aca="1" ref="C34" ca="1">_FV(A34,"Previous close",TRUE)</f>
        <v>213.98</v>
      </c>
      <c r="D34" s="46" cm="1">
        <f t="array" aca="1" ref="D34" ca="1">_FV(A34,"Price")</f>
        <v>216.43</v>
      </c>
      <c r="E34" s="46" cm="1">
        <f t="array" aca="1" ref="E34" ca="1">_FV(A34,"Low")</f>
        <v>214.21</v>
      </c>
      <c r="F34" s="46" cm="1">
        <f t="array" aca="1" ref="F34" ca="1">_FV(A34,"High")</f>
        <v>221.3</v>
      </c>
      <c r="G34" s="46" cm="1">
        <f t="array" aca="1" ref="G34" ca="1">_FV(A34,"52 week low",TRUE)</f>
        <v>176</v>
      </c>
      <c r="H34" s="47" cm="1">
        <f t="array" aca="1" ref="H34" ca="1">_FV(A34,"52 week high",TRUE)</f>
        <v>335.35</v>
      </c>
      <c r="I34" s="53">
        <f t="shared" ref="I34:I65" ca="1" si="4">(H34-D34)*100/H34</f>
        <v>35.461458178022966</v>
      </c>
      <c r="J34" s="51" t="str">
        <f t="shared" ref="J34:J65" ca="1" si="5">IF(AND(M34="HLC", I34&gt;12), "SURE HLC BUY",IF(AND(M34="HLC", I34&gt;7), "FIRST HLC BUY",IF(AND(M34="LC", I34&gt;20), "SURE LC BUY",IF(AND(M34="LC", I34&gt;10), "LC BUY",IF(AND(M34="HMC", I34&gt;30), "SURE HMC BUY",IF(AND(M34="HMC", I34&gt;20), "HMC BUY",IF(AND(M34="HMC", I34&gt;15), "FIRST HMC BUY",IF(AND(M34="MC", I34&gt;40), "SURE MC BUY",IF(AND(M34="MC", I34&gt;30), "MC BUY",IF(AND(M34="MC", I34&gt;20), "FIRST MC BUY",IF(AND(M34="HSC", I34&gt;60), "SURE HSC BUY",IF(AND(M34="HSC", I34&gt;50), "HSC BUY",IF(AND(M34="HSC", I34&gt;40), "FIRST HSC BUY",IF(AND(M34="SC", I34&gt;70), "SURE SC BUY",IF(AND(M34="SC", I34&gt;60), "SC BUY",IF(AND(M34="SC", I34&gt;50), "FIRST SC BUY",IF(AND(M34="VSC", I34&gt;80), "SURE VSC BUY",IF(AND(M34="VSC", I34&gt;70), "VSC BUY",IF(AND(M34="VSC", I34&gt;60), "FIRST VSC BUY","WATCH")))))))))))))))))))</f>
        <v>SURE HMC BUY</v>
      </c>
      <c r="K34" s="68">
        <f t="shared" ref="K34:K65" ca="1" si="6">(G34-D34)*100/G34</f>
        <v>-22.971590909090914</v>
      </c>
      <c r="L34" s="29" cm="1">
        <f t="array" aca="1" ref="L34" ca="1">_FV(A34,"Market cap",TRUE)/10000000</f>
        <v>75362.3</v>
      </c>
      <c r="M34" s="30" t="str">
        <f t="shared" ref="M34:M65" ca="1" si="7">IF(L34&gt;500000,"HLC",IF(L34 &gt;100000,"LC",IF(L34 &gt;40000,"HMC",IF(L34 &gt;10000,"MC",IF(L34 &gt;=5000,"HSC",IF(L34 &gt;1000,"SC","VSC"))))))</f>
        <v>HMC</v>
      </c>
      <c r="N34" t="s">
        <v>31</v>
      </c>
      <c r="O34" s="60" t="str" cm="1">
        <f t="array" aca="1" ref="O34" ca="1">_FV(A34,"Industry")</f>
        <v>Machinery, Equipment &amp; Components</v>
      </c>
    </row>
    <row r="35" spans="1:15" x14ac:dyDescent="0.3">
      <c r="A35" t="e" vm="180">
        <v>#VALUE!</v>
      </c>
      <c r="B35" s="42" cm="1">
        <f t="array" aca="1" ref="B35" ca="1">_FV(A35,"Change (%)",TRUE)</f>
        <v>8.7299999999999999E-3</v>
      </c>
      <c r="C35" s="46" cm="1">
        <f t="array" aca="1" ref="C35" ca="1">_FV(A35,"Previous close",TRUE)</f>
        <v>276.06</v>
      </c>
      <c r="D35" s="46" cm="1">
        <f t="array" aca="1" ref="D35" ca="1">_FV(A35,"Price")</f>
        <v>278.47000000000003</v>
      </c>
      <c r="E35" s="46" cm="1">
        <f t="array" aca="1" ref="E35" ca="1">_FV(A35,"Low")</f>
        <v>276.3</v>
      </c>
      <c r="F35" s="46" cm="1">
        <f t="array" aca="1" ref="F35" ca="1">_FV(A35,"High")</f>
        <v>284.33</v>
      </c>
      <c r="G35" s="46" cm="1">
        <f t="array" aca="1" ref="G35" ca="1">_FV(A35,"52 week low",TRUE)</f>
        <v>234.01</v>
      </c>
      <c r="H35" s="47" cm="1">
        <f t="array" aca="1" ref="H35" ca="1">_FV(A35,"52 week high",TRUE)</f>
        <v>376</v>
      </c>
      <c r="I35" s="53">
        <f t="shared" ca="1" si="4"/>
        <v>25.938829787234035</v>
      </c>
      <c r="J35" s="51" t="str">
        <f t="shared" ca="1" si="5"/>
        <v>SURE LC BUY</v>
      </c>
      <c r="K35" s="68">
        <f t="shared" ca="1" si="6"/>
        <v>-18.99918806888596</v>
      </c>
      <c r="L35" s="29" cm="1">
        <f t="array" aca="1" ref="L35" ca="1">_FV(A35,"Market cap",TRUE)/10000000</f>
        <v>120814.39999999999</v>
      </c>
      <c r="M35" s="30" t="str">
        <f t="shared" ca="1" si="7"/>
        <v>LC</v>
      </c>
      <c r="N35" t="s">
        <v>33</v>
      </c>
      <c r="O35" s="60" t="str" cm="1">
        <f t="array" aca="1" ref="O35" ca="1">_FV(A35,"Industry")</f>
        <v>Oil &amp; Gas</v>
      </c>
    </row>
    <row r="36" spans="1:15" x14ac:dyDescent="0.3">
      <c r="A36" t="e" vm="16">
        <v>#VALUE!</v>
      </c>
      <c r="B36" s="42" cm="1">
        <f t="array" aca="1" ref="B36" ca="1">_FV(A36,"Change (%)",TRUE)</f>
        <v>5.0439999999999999E-3</v>
      </c>
      <c r="C36" s="46" cm="1">
        <f t="array" aca="1" ref="C36" ca="1">_FV(A36,"Previous close",TRUE)</f>
        <v>1724.7</v>
      </c>
      <c r="D36" s="46" cm="1">
        <f t="array" aca="1" ref="D36" ca="1">_FV(A36,"Price")</f>
        <v>1733.4</v>
      </c>
      <c r="E36" s="46" cm="1">
        <f t="array" aca="1" ref="E36" ca="1">_FV(A36,"Low")</f>
        <v>1660</v>
      </c>
      <c r="F36" s="46" cm="1">
        <f t="array" aca="1" ref="F36" ca="1">_FV(A36,"High")</f>
        <v>1745.75</v>
      </c>
      <c r="G36" s="46" cm="1">
        <f t="array" aca="1" ref="G36" ca="1">_FV(A36,"52 week low",TRUE)</f>
        <v>1183.0999999999999</v>
      </c>
      <c r="H36" s="47" cm="1">
        <f t="array" aca="1" ref="H36" ca="1">_FV(A36,"52 week high",TRUE)</f>
        <v>1779</v>
      </c>
      <c r="I36" s="53">
        <f t="shared" ca="1" si="4"/>
        <v>2.5632377740303491</v>
      </c>
      <c r="J36" s="51" t="str">
        <f t="shared" ca="1" si="5"/>
        <v>WATCH</v>
      </c>
      <c r="K36" s="68">
        <f t="shared" ca="1" si="6"/>
        <v>-46.513397007860718</v>
      </c>
      <c r="L36" s="29" cm="1">
        <f t="array" aca="1" ref="L36" ca="1">_FV(A36,"Market cap",TRUE)/10000000</f>
        <v>1038389</v>
      </c>
      <c r="M36" s="30" t="str">
        <f t="shared" ca="1" si="7"/>
        <v>HLC</v>
      </c>
      <c r="N36" t="s">
        <v>38</v>
      </c>
      <c r="O36" s="60" t="str" cm="1">
        <f t="array" aca="1" ref="O36" ca="1">_FV(A36,"Industry")</f>
        <v>Telecommunications Services</v>
      </c>
    </row>
    <row r="37" spans="1:15" x14ac:dyDescent="0.3">
      <c r="A37" t="e" vm="227">
        <v>#VALUE!</v>
      </c>
      <c r="B37" s="42" cm="1">
        <f t="array" aca="1" ref="B37" ca="1">_FV(A37,"Change (%)",TRUE)</f>
        <v>8.0230000000000006E-3</v>
      </c>
      <c r="C37" s="46" cm="1">
        <f t="array" aca="1" ref="C37" ca="1">_FV(A37,"Previous close",TRUE)</f>
        <v>1452.15</v>
      </c>
      <c r="D37" s="46" cm="1">
        <f t="array" aca="1" ref="D37" ca="1">_FV(A37,"Price")</f>
        <v>1463.8</v>
      </c>
      <c r="E37" s="46" cm="1">
        <f t="array" aca="1" ref="E37" ca="1">_FV(A37,"Low")</f>
        <v>1425.2</v>
      </c>
      <c r="F37" s="46" cm="1">
        <f t="array" aca="1" ref="F37" ca="1">_FV(A37,"High")</f>
        <v>1509</v>
      </c>
      <c r="G37" s="46" cm="1">
        <f t="array" aca="1" ref="G37" ca="1">_FV(A37,"52 week low",TRUE)</f>
        <v>755</v>
      </c>
      <c r="H37" s="47" cm="1">
        <f t="array" aca="1" ref="H37" ca="1">_FV(A37,"52 week high",TRUE)</f>
        <v>1609.3</v>
      </c>
      <c r="I37" s="53">
        <f t="shared" ca="1" si="4"/>
        <v>9.0411980364133484</v>
      </c>
      <c r="J37" s="51" t="str">
        <f t="shared" ca="1" si="5"/>
        <v>WATCH</v>
      </c>
      <c r="K37" s="68">
        <f t="shared" ca="1" si="6"/>
        <v>-93.880794701986758</v>
      </c>
      <c r="L37" s="29" cm="1">
        <f t="array" aca="1" ref="L37" ca="1">_FV(A37,"Market cap",TRUE)/10000000</f>
        <v>73190</v>
      </c>
      <c r="M37" s="30" t="str">
        <f t="shared" ca="1" si="7"/>
        <v>HMC</v>
      </c>
      <c r="N37" t="s">
        <v>45</v>
      </c>
      <c r="O37" s="60" t="str" cm="1">
        <f t="array" aca="1" ref="O37" ca="1">_FV(A37,"Industry")</f>
        <v>Telecommunications Services</v>
      </c>
    </row>
    <row r="38" spans="1:15" x14ac:dyDescent="0.3">
      <c r="A38" t="e" vm="228">
        <v>#VALUE!</v>
      </c>
      <c r="B38" s="42" cm="1">
        <f t="array" aca="1" ref="B38" ca="1">_FV(A38,"Change (%)",TRUE)</f>
        <v>-1.1142000000000001E-2</v>
      </c>
      <c r="C38" s="46" cm="1">
        <f t="array" aca="1" ref="C38" ca="1">_FV(A38,"Previous close",TRUE)</f>
        <v>345.55</v>
      </c>
      <c r="D38" s="46" cm="1">
        <f t="array" aca="1" ref="D38" ca="1">_FV(A38,"Price")</f>
        <v>341.7</v>
      </c>
      <c r="E38" s="46" cm="1">
        <f t="array" aca="1" ref="E38" ca="1">_FV(A38,"Low")</f>
        <v>339.35</v>
      </c>
      <c r="F38" s="46" cm="1">
        <f t="array" aca="1" ref="F38" ca="1">_FV(A38,"High")</f>
        <v>349.3</v>
      </c>
      <c r="G38" s="46" cm="1">
        <f t="array" aca="1" ref="G38" ca="1">_FV(A38,"52 week low",TRUE)</f>
        <v>251</v>
      </c>
      <c r="H38" s="47" cm="1">
        <f t="array" aca="1" ref="H38" ca="1">_FV(A38,"52 week high",TRUE)</f>
        <v>404.7</v>
      </c>
      <c r="I38" s="53">
        <f t="shared" ca="1" si="4"/>
        <v>15.567086730911788</v>
      </c>
      <c r="J38" s="51" t="str">
        <f t="shared" ca="1" si="5"/>
        <v>FIRST HMC BUY</v>
      </c>
      <c r="K38" s="68">
        <f t="shared" ca="1" si="6"/>
        <v>-36.135458167330668</v>
      </c>
      <c r="L38" s="29" cm="1">
        <f t="array" aca="1" ref="L38" ca="1">_FV(A38,"Market cap",TRUE)/10000000</f>
        <v>40933.050000000003</v>
      </c>
      <c r="M38" s="30" t="str">
        <f t="shared" ca="1" si="7"/>
        <v>HMC</v>
      </c>
      <c r="N38" t="s">
        <v>41</v>
      </c>
      <c r="O38" s="60" t="str" cm="1">
        <f t="array" aca="1" ref="O38" ca="1">_FV(A38,"Industry")</f>
        <v>Biotechnology &amp; Medical Research</v>
      </c>
    </row>
    <row r="39" spans="1:15" x14ac:dyDescent="0.3">
      <c r="A39" t="e" vm="193">
        <v>#VALUE!</v>
      </c>
      <c r="B39" s="42" cm="1">
        <f t="array" aca="1" ref="B39" ca="1">_FV(A39,"Change (%)",TRUE)</f>
        <v>1.0399999999999999E-4</v>
      </c>
      <c r="C39" s="46" cm="1">
        <f t="array" aca="1" ref="C39" ca="1">_FV(A39,"Previous close",TRUE)</f>
        <v>28355.5</v>
      </c>
      <c r="D39" s="46" cm="1">
        <f t="array" aca="1" ref="D39" ca="1">_FV(A39,"Price")</f>
        <v>28358.45</v>
      </c>
      <c r="E39" s="46" cm="1">
        <f t="array" aca="1" ref="E39" ca="1">_FV(A39,"Low")</f>
        <v>28116</v>
      </c>
      <c r="F39" s="46" cm="1">
        <f t="array" aca="1" ref="F39" ca="1">_FV(A39,"High")</f>
        <v>28560</v>
      </c>
      <c r="G39" s="46" cm="1">
        <f t="array" aca="1" ref="G39" ca="1">_FV(A39,"52 week low",TRUE)</f>
        <v>26005</v>
      </c>
      <c r="H39" s="47" cm="1">
        <f t="array" aca="1" ref="H39" ca="1">_FV(A39,"52 week high",TRUE)</f>
        <v>39088.800000000003</v>
      </c>
      <c r="I39" s="53">
        <f t="shared" ca="1" si="4"/>
        <v>27.451213646875836</v>
      </c>
      <c r="J39" s="51" t="str">
        <f t="shared" ca="1" si="5"/>
        <v>HMC BUY</v>
      </c>
      <c r="K39" s="68">
        <f t="shared" ca="1" si="6"/>
        <v>-9.0499903864641436</v>
      </c>
      <c r="L39" s="29" cm="1">
        <f t="array" aca="1" ref="L39" ca="1">_FV(A39,"Market cap",TRUE)/10000000</f>
        <v>83639.39</v>
      </c>
      <c r="M39" s="30" t="str">
        <f t="shared" ca="1" si="7"/>
        <v>HMC</v>
      </c>
      <c r="N39" t="s">
        <v>44</v>
      </c>
      <c r="O39" s="60" t="str" cm="1">
        <f t="array" aca="1" ref="O39" ca="1">_FV(A39,"Industry")</f>
        <v>Automobiles &amp; Auto Parts</v>
      </c>
    </row>
    <row r="40" spans="1:15" x14ac:dyDescent="0.3">
      <c r="A40" t="e" vm="17">
        <v>#VALUE!</v>
      </c>
      <c r="B40" s="42" cm="1">
        <f t="array" aca="1" ref="B40" ca="1">_FV(A40,"Change (%)",TRUE)</f>
        <v>1.9767999999999997E-2</v>
      </c>
      <c r="C40" s="46" cm="1">
        <f t="array" aca="1" ref="C40" ca="1">_FV(A40,"Previous close",TRUE)</f>
        <v>4841.2</v>
      </c>
      <c r="D40" s="46" cm="1">
        <f t="array" aca="1" ref="D40" ca="1">_FV(A40,"Price")</f>
        <v>4936.8999999999996</v>
      </c>
      <c r="E40" s="46" cm="1">
        <f t="array" aca="1" ref="E40" ca="1">_FV(A40,"Low")</f>
        <v>4861.95</v>
      </c>
      <c r="F40" s="46" cm="1">
        <f t="array" aca="1" ref="F40" ca="1">_FV(A40,"High")</f>
        <v>5028.6499999999996</v>
      </c>
      <c r="G40" s="46" cm="1">
        <f t="array" aca="1" ref="G40" ca="1">_FV(A40,"52 week low",TRUE)</f>
        <v>4506</v>
      </c>
      <c r="H40" s="47" cm="1">
        <f t="array" aca="1" ref="H40" ca="1">_FV(A40,"52 week high",TRUE)</f>
        <v>6469.9</v>
      </c>
      <c r="I40" s="53">
        <f t="shared" ca="1" si="4"/>
        <v>23.694338397811403</v>
      </c>
      <c r="J40" s="51" t="str">
        <f t="shared" ca="1" si="5"/>
        <v>SURE LC BUY</v>
      </c>
      <c r="K40" s="68">
        <f t="shared" ca="1" si="6"/>
        <v>-9.5628051486906269</v>
      </c>
      <c r="L40" s="29" cm="1">
        <f t="array" aca="1" ref="L40" ca="1">_FV(A40,"Market cap",TRUE)/10000000</f>
        <v>118914.3</v>
      </c>
      <c r="M40" s="30" t="str">
        <f t="shared" ca="1" si="7"/>
        <v>LC</v>
      </c>
      <c r="N40" t="s">
        <v>31</v>
      </c>
      <c r="O40" s="60" t="str" cm="1">
        <f t="array" aca="1" ref="O40" ca="1">_FV(A40,"Industry")</f>
        <v>Food &amp; Tobacco</v>
      </c>
    </row>
    <row r="41" spans="1:15" x14ac:dyDescent="0.3">
      <c r="A41" t="e" vm="18">
        <v>#VALUE!</v>
      </c>
      <c r="B41" s="42" cm="1">
        <f t="array" aca="1" ref="B41" ca="1">_FV(A41,"Change (%)",TRUE)</f>
        <v>0.16981000000000002</v>
      </c>
      <c r="C41" s="46" cm="1">
        <f t="array" aca="1" ref="C41" ca="1">_FV(A41,"Previous close",TRUE)</f>
        <v>4684.3500000000004</v>
      </c>
      <c r="D41" s="46" cm="1">
        <f t="array" aca="1" ref="D41" ca="1">_FV(A41,"Price")</f>
        <v>5479.8</v>
      </c>
      <c r="E41" s="46" cm="1">
        <f t="array" aca="1" ref="E41" ca="1">_FV(A41,"Low")</f>
        <v>5000</v>
      </c>
      <c r="F41" s="46" cm="1">
        <f t="array" aca="1" ref="F41" ca="1">_FV(A41,"High")</f>
        <v>5534.4</v>
      </c>
      <c r="G41" s="46" cm="1">
        <f t="array" aca="1" ref="G41" ca="1">_FV(A41,"52 week low",TRUE)</f>
        <v>2115</v>
      </c>
      <c r="H41" s="47" cm="1">
        <f t="array" aca="1" ref="H41" ca="1">_FV(A41,"52 week high",TRUE)</f>
        <v>6133.4</v>
      </c>
      <c r="I41" s="53">
        <f t="shared" ca="1" si="4"/>
        <v>10.656405908631418</v>
      </c>
      <c r="J41" s="51" t="str">
        <f t="shared" ca="1" si="5"/>
        <v>WATCH</v>
      </c>
      <c r="K41" s="68">
        <f t="shared" ca="1" si="6"/>
        <v>-159.0921985815603</v>
      </c>
      <c r="L41" s="29" cm="1">
        <f t="array" aca="1" ref="L41" ca="1">_FV(A41,"Market cap",TRUE)/10000000</f>
        <v>74183.539999999994</v>
      </c>
      <c r="M41" s="30" t="str">
        <f t="shared" ca="1" si="7"/>
        <v>HMC</v>
      </c>
      <c r="N41" t="s">
        <v>45</v>
      </c>
      <c r="O41" s="60" t="str" cm="1">
        <f t="array" aca="1" ref="O41" ca="1">_FV(A41,"Industry")</f>
        <v>Investment Banking &amp; Investment Services</v>
      </c>
    </row>
    <row r="42" spans="1:15" x14ac:dyDescent="0.3">
      <c r="A42" t="e" vm="229">
        <v>#VALUE!</v>
      </c>
      <c r="B42" s="42" cm="1">
        <f t="array" aca="1" ref="B42" ca="1">_FV(A42,"Change (%)",TRUE)</f>
        <v>2.1190000000000002E-3</v>
      </c>
      <c r="C42" s="46" cm="1">
        <f t="array" aca="1" ref="C42" ca="1">_FV(A42,"Previous close",TRUE)</f>
        <v>637.15</v>
      </c>
      <c r="D42" s="46" cm="1">
        <f t="array" aca="1" ref="D42" ca="1">_FV(A42,"Price")</f>
        <v>638.5</v>
      </c>
      <c r="E42" s="46" cm="1">
        <f t="array" aca="1" ref="E42" ca="1">_FV(A42,"Low")</f>
        <v>630.04999999999995</v>
      </c>
      <c r="F42" s="46" cm="1">
        <f t="array" aca="1" ref="F42" ca="1">_FV(A42,"High")</f>
        <v>648</v>
      </c>
      <c r="G42" s="46" cm="1">
        <f t="array" aca="1" ref="G42" ca="1">_FV(A42,"52 week low",TRUE)</f>
        <v>479.25</v>
      </c>
      <c r="H42" s="47" cm="1">
        <f t="array" aca="1" ref="H42" ca="1">_FV(A42,"52 week high",TRUE)</f>
        <v>874.7</v>
      </c>
      <c r="I42" s="53">
        <f t="shared" ca="1" si="4"/>
        <v>27.003544072253348</v>
      </c>
      <c r="J42" s="51" t="str">
        <f t="shared" ca="1" si="5"/>
        <v>HMC BUY</v>
      </c>
      <c r="K42" s="68">
        <f t="shared" ca="1" si="6"/>
        <v>-33.229003651538861</v>
      </c>
      <c r="L42" s="29" cm="1">
        <f t="array" aca="1" ref="L42" ca="1">_FV(A42,"Market cap",TRUE)/10000000</f>
        <v>97618.31</v>
      </c>
      <c r="M42" s="30" t="str">
        <f t="shared" ca="1" si="7"/>
        <v>HMC</v>
      </c>
      <c r="N42" t="s">
        <v>45</v>
      </c>
      <c r="O42" s="60" t="str" cm="1">
        <f t="array" aca="1" ref="O42" ca="1">_FV(A42,"Industry")</f>
        <v>Machinery, Equipment &amp; Components</v>
      </c>
    </row>
    <row r="43" spans="1:15" x14ac:dyDescent="0.3">
      <c r="A43" t="e" vm="155">
        <v>#VALUE!</v>
      </c>
      <c r="B43" s="42" cm="1">
        <f t="array" aca="1" ref="B43" ca="1">_FV(A43,"Change (%)",TRUE)</f>
        <v>-7.6709999999999999E-3</v>
      </c>
      <c r="C43" s="46" cm="1">
        <f t="array" aca="1" ref="C43" ca="1">_FV(A43,"Previous close",TRUE)</f>
        <v>1531.7</v>
      </c>
      <c r="D43" s="46" cm="1">
        <f t="array" aca="1" ref="D43" ca="1">_FV(A43,"Price")</f>
        <v>1519.95</v>
      </c>
      <c r="E43" s="46" cm="1">
        <f t="array" aca="1" ref="E43" ca="1">_FV(A43,"Low")</f>
        <v>1511</v>
      </c>
      <c r="F43" s="46" cm="1">
        <f t="array" aca="1" ref="F43" ca="1">_FV(A43,"High")</f>
        <v>1536</v>
      </c>
      <c r="G43" s="46" cm="1">
        <f t="array" aca="1" ref="G43" ca="1">_FV(A43,"52 week low",TRUE)</f>
        <v>1077.5</v>
      </c>
      <c r="H43" s="47" cm="1">
        <f t="array" aca="1" ref="H43" ca="1">_FV(A43,"52 week high",TRUE)</f>
        <v>1652</v>
      </c>
      <c r="I43" s="53">
        <f t="shared" ca="1" si="4"/>
        <v>7.9933414043583513</v>
      </c>
      <c r="J43" s="51" t="str">
        <f t="shared" ca="1" si="5"/>
        <v>WATCH</v>
      </c>
      <c r="K43" s="68">
        <f t="shared" ca="1" si="6"/>
        <v>-41.062645011600935</v>
      </c>
      <c r="L43" s="29" cm="1">
        <f t="array" aca="1" ref="L43" ca="1">_FV(A43,"Market cap",TRUE)/10000000</f>
        <v>127818.8</v>
      </c>
      <c r="M43" s="30" t="str">
        <f t="shared" ca="1" si="7"/>
        <v>LC</v>
      </c>
      <c r="N43" t="s">
        <v>43</v>
      </c>
      <c r="O43" s="60" t="str" cm="1">
        <f t="array" aca="1" ref="O43" ca="1">_FV(A43,"Industry")</f>
        <v>Banking Services</v>
      </c>
    </row>
    <row r="44" spans="1:15" x14ac:dyDescent="0.3">
      <c r="A44" t="e" vm="169">
        <v>#VALUE!</v>
      </c>
      <c r="B44" s="42" cm="1">
        <f t="array" aca="1" ref="B44" ca="1">_FV(A44,"Change (%)",TRUE)</f>
        <v>-2.7446000000000002E-2</v>
      </c>
      <c r="C44" s="46" cm="1">
        <f t="array" aca="1" ref="C44" ca="1">_FV(A44,"Previous close",TRUE)</f>
        <v>1482.9</v>
      </c>
      <c r="D44" s="46" cm="1">
        <f t="array" aca="1" ref="D44" ca="1">_FV(A44,"Price")</f>
        <v>1442.2</v>
      </c>
      <c r="E44" s="46" cm="1">
        <f t="array" aca="1" ref="E44" ca="1">_FV(A44,"Low")</f>
        <v>1434.45</v>
      </c>
      <c r="F44" s="46" cm="1">
        <f t="array" aca="1" ref="F44" ca="1">_FV(A44,"High")</f>
        <v>1478.65</v>
      </c>
      <c r="G44" s="46" cm="1">
        <f t="array" aca="1" ref="G44" ca="1">_FV(A44,"52 week low",TRUE)</f>
        <v>1317.25</v>
      </c>
      <c r="H44" s="47" cm="1">
        <f t="array" aca="1" ref="H44" ca="1">_FV(A44,"52 week high",TRUE)</f>
        <v>1702.05</v>
      </c>
      <c r="I44" s="53">
        <f t="shared" ca="1" si="4"/>
        <v>15.266884051584849</v>
      </c>
      <c r="J44" s="51" t="str">
        <f t="shared" ca="1" si="5"/>
        <v>LC BUY</v>
      </c>
      <c r="K44" s="68">
        <f t="shared" ca="1" si="6"/>
        <v>-9.4856709052951249</v>
      </c>
      <c r="L44" s="29" cm="1">
        <f t="array" aca="1" ref="L44" ca="1">_FV(A44,"Market cap",TRUE)/10000000</f>
        <v>116474.5</v>
      </c>
      <c r="M44" s="30" t="str">
        <f t="shared" ca="1" si="7"/>
        <v>LC</v>
      </c>
      <c r="N44" t="s">
        <v>45</v>
      </c>
      <c r="O44" s="60" t="str" cm="1">
        <f t="array" aca="1" ref="O44" ca="1">_FV(A44,"Industry")</f>
        <v>Pharmaceuticals</v>
      </c>
    </row>
    <row r="45" spans="1:15" x14ac:dyDescent="0.3">
      <c r="A45" t="e" vm="181">
        <v>#VALUE!</v>
      </c>
      <c r="B45" s="42" cm="1">
        <f t="array" aca="1" ref="B45" ca="1">_FV(A45,"Change (%)",TRUE)</f>
        <v>3.4020000000000001E-3</v>
      </c>
      <c r="C45" s="46" cm="1">
        <f t="array" aca="1" ref="C45" ca="1">_FV(A45,"Previous close",TRUE)</f>
        <v>396.85</v>
      </c>
      <c r="D45" s="46" cm="1">
        <f t="array" aca="1" ref="D45" ca="1">_FV(A45,"Price")</f>
        <v>398.2</v>
      </c>
      <c r="E45" s="46" cm="1">
        <f t="array" aca="1" ref="E45" ca="1">_FV(A45,"Low")</f>
        <v>393.5</v>
      </c>
      <c r="F45" s="46" cm="1">
        <f t="array" aca="1" ref="F45" ca="1">_FV(A45,"High")</f>
        <v>401.9</v>
      </c>
      <c r="G45" s="46" cm="1">
        <f t="array" aca="1" ref="G45" ca="1">_FV(A45,"52 week low",TRUE)</f>
        <v>349.25</v>
      </c>
      <c r="H45" s="47" cm="1">
        <f t="array" aca="1" ref="H45" ca="1">_FV(A45,"52 week high",TRUE)</f>
        <v>543.54999999999995</v>
      </c>
      <c r="I45" s="53">
        <f t="shared" ca="1" si="4"/>
        <v>26.740870205132918</v>
      </c>
      <c r="J45" s="51" t="str">
        <f t="shared" ca="1" si="5"/>
        <v>SURE LC BUY</v>
      </c>
      <c r="K45" s="68">
        <f t="shared" ca="1" si="6"/>
        <v>-14.015748031496061</v>
      </c>
      <c r="L45" s="29" cm="1">
        <f t="array" aca="1" ref="L45" ca="1">_FV(A45,"Market cap",TRUE)/10000000</f>
        <v>245399.9</v>
      </c>
      <c r="M45" s="30" t="str">
        <f t="shared" ca="1" si="7"/>
        <v>LC</v>
      </c>
      <c r="N45" t="s">
        <v>33</v>
      </c>
      <c r="O45" s="59" t="str" cm="1">
        <f t="array" aca="1" ref="O45" ca="1">_FV(A45,"Industry")</f>
        <v>Coal</v>
      </c>
    </row>
    <row r="46" spans="1:15" x14ac:dyDescent="0.3">
      <c r="A46" t="e" vm="20">
        <v>#VALUE!</v>
      </c>
      <c r="B46" s="42" cm="1">
        <f t="array" aca="1" ref="B46" ca="1">_FV(A46,"Change (%)",TRUE)</f>
        <v>-1.1964999999999998E-2</v>
      </c>
      <c r="C46" s="46" cm="1">
        <f t="array" aca="1" ref="C46" ca="1">_FV(A46,"Previous close",TRUE)</f>
        <v>1424.95</v>
      </c>
      <c r="D46" s="46" cm="1">
        <f t="array" aca="1" ref="D46" ca="1">_FV(A46,"Price")</f>
        <v>1407.9</v>
      </c>
      <c r="E46" s="46" cm="1">
        <f t="array" aca="1" ref="E46" ca="1">_FV(A46,"Low")</f>
        <v>1401.1</v>
      </c>
      <c r="F46" s="46" cm="1">
        <f t="array" aca="1" ref="F46" ca="1">_FV(A46,"High")</f>
        <v>1468</v>
      </c>
      <c r="G46" s="46" cm="1">
        <f t="array" aca="1" ref="G46" ca="1">_FV(A46,"52 week low",TRUE)</f>
        <v>865</v>
      </c>
      <c r="H46" s="47" cm="1">
        <f t="array" aca="1" ref="H46" ca="1">_FV(A46,"52 week high",TRUE)</f>
        <v>2979.45</v>
      </c>
      <c r="I46" s="53">
        <f t="shared" ca="1" si="4"/>
        <v>52.746312238836019</v>
      </c>
      <c r="J46" s="51" t="str">
        <f t="shared" ca="1" si="5"/>
        <v>SURE MC BUY</v>
      </c>
      <c r="K46" s="68">
        <f t="shared" ca="1" si="6"/>
        <v>-62.76300578034683</v>
      </c>
      <c r="L46" s="29" cm="1">
        <f t="array" aca="1" ref="L46" ca="1">_FV(A46,"Market cap",TRUE)/10000000</f>
        <v>37039.14</v>
      </c>
      <c r="M46" s="30" t="str">
        <f t="shared" ca="1" si="7"/>
        <v>MC</v>
      </c>
      <c r="N46" t="s">
        <v>33</v>
      </c>
      <c r="O46" s="60" t="str" cm="1">
        <f t="array" aca="1" ref="O46" ca="1">_FV(A46,"Industry")</f>
        <v>Machinery, Equipment &amp; Components</v>
      </c>
    </row>
    <row r="47" spans="1:15" x14ac:dyDescent="0.3">
      <c r="A47" t="e" vm="230">
        <v>#VALUE!</v>
      </c>
      <c r="B47" s="42" cm="1">
        <f t="array" aca="1" ref="B47" ca="1">_FV(A47,"Change (%)",TRUE)</f>
        <v>1.973E-4</v>
      </c>
      <c r="C47" s="46" cm="1">
        <f t="array" aca="1" ref="C47" ca="1">_FV(A47,"Previous close",TRUE)</f>
        <v>8107.6</v>
      </c>
      <c r="D47" s="46" cm="1">
        <f t="array" aca="1" ref="D47" ca="1">_FV(A47,"Price")</f>
        <v>8109.2</v>
      </c>
      <c r="E47" s="46" cm="1">
        <f t="array" aca="1" ref="E47" ca="1">_FV(A47,"Low")</f>
        <v>8024.5</v>
      </c>
      <c r="F47" s="46" cm="1">
        <f t="array" aca="1" ref="F47" ca="1">_FV(A47,"High")</f>
        <v>8250</v>
      </c>
      <c r="G47" s="46" cm="1">
        <f t="array" aca="1" ref="G47" ca="1">_FV(A47,"52 week low",TRUE)</f>
        <v>4287.25</v>
      </c>
      <c r="H47" s="47" cm="1">
        <f t="array" aca="1" ref="H47" ca="1">_FV(A47,"52 week high",TRUE)</f>
        <v>10026.799999999999</v>
      </c>
      <c r="I47" s="53">
        <f t="shared" ca="1" si="4"/>
        <v>19.12474568157338</v>
      </c>
      <c r="J47" s="51" t="str">
        <f t="shared" ca="1" si="5"/>
        <v>FIRST HMC BUY</v>
      </c>
      <c r="K47" s="68">
        <f t="shared" ca="1" si="6"/>
        <v>-89.146889031430405</v>
      </c>
      <c r="L47" s="29" cm="1">
        <f t="array" aca="1" ref="L47" ca="1">_FV(A47,"Market cap",TRUE)/10000000</f>
        <v>54233.4</v>
      </c>
      <c r="M47" s="30" t="str">
        <f t="shared" ca="1" si="7"/>
        <v>HMC</v>
      </c>
      <c r="N47" t="s">
        <v>47</v>
      </c>
      <c r="O47" s="60" t="str" cm="1">
        <f t="array" aca="1" ref="O47" ca="1">_FV(A47,"Industry")</f>
        <v>Software &amp; IT Services</v>
      </c>
    </row>
    <row r="48" spans="1:15" x14ac:dyDescent="0.3">
      <c r="A48" t="e" vm="231">
        <v>#VALUE!</v>
      </c>
      <c r="B48" s="42" cm="1">
        <f t="array" aca="1" ref="B48" ca="1">_FV(A48,"Change (%)",TRUE)</f>
        <v>-1.879E-3</v>
      </c>
      <c r="C48" s="46" cm="1">
        <f t="array" aca="1" ref="C48" ca="1">_FV(A48,"Previous close",TRUE)</f>
        <v>2394.3000000000002</v>
      </c>
      <c r="D48" s="46" cm="1">
        <f t="array" aca="1" ref="D48" ca="1">_FV(A48,"Price")</f>
        <v>2389.8000000000002</v>
      </c>
      <c r="E48" s="46" cm="1">
        <f t="array" aca="1" ref="E48" ca="1">_FV(A48,"Low")</f>
        <v>2370.1</v>
      </c>
      <c r="F48" s="46" cm="1">
        <f t="array" aca="1" ref="F48" ca="1">_FV(A48,"High")</f>
        <v>2442</v>
      </c>
      <c r="G48" s="46" cm="1">
        <f t="array" aca="1" ref="G48" ca="1">_FV(A48,"52 week low",TRUE)</f>
        <v>2341.4</v>
      </c>
      <c r="H48" s="47" cm="1">
        <f t="array" aca="1" ref="H48" ca="1">_FV(A48,"52 week high",TRUE)</f>
        <v>3890</v>
      </c>
      <c r="I48" s="53">
        <f t="shared" ca="1" si="4"/>
        <v>38.565552699228782</v>
      </c>
      <c r="J48" s="51" t="str">
        <f t="shared" ca="1" si="5"/>
        <v>SURE HMC BUY</v>
      </c>
      <c r="K48" s="68">
        <f t="shared" ca="1" si="6"/>
        <v>-2.0671393183565425</v>
      </c>
      <c r="L48" s="29" cm="1">
        <f t="array" aca="1" ref="L48" ca="1">_FV(A48,"Market cap",TRUE)/10000000</f>
        <v>64999.13</v>
      </c>
      <c r="M48" s="30" t="str">
        <f t="shared" ca="1" si="7"/>
        <v>HMC</v>
      </c>
      <c r="N48" t="s">
        <v>38</v>
      </c>
      <c r="O48" s="60" t="str" cm="1">
        <f t="array" aca="1" ref="O48" ca="1">_FV(A48,"Industry")</f>
        <v>Personal &amp; Household Products &amp; Services</v>
      </c>
    </row>
    <row r="49" spans="1:15" x14ac:dyDescent="0.3">
      <c r="A49" t="e" vm="145">
        <v>#VALUE!</v>
      </c>
      <c r="B49" s="42" cm="1">
        <f t="array" aca="1" ref="B49" ca="1">_FV(A49,"Change (%)",TRUE)</f>
        <v>-1.2635E-2</v>
      </c>
      <c r="C49" s="46" cm="1">
        <f t="array" aca="1" ref="C49" ca="1">_FV(A49,"Previous close",TRUE)</f>
        <v>700.45</v>
      </c>
      <c r="D49" s="46" cm="1">
        <f t="array" aca="1" ref="D49" ca="1">_FV(A49,"Price")</f>
        <v>691.6</v>
      </c>
      <c r="E49" s="46" cm="1">
        <f t="array" aca="1" ref="E49" ca="1">_FV(A49,"Low")</f>
        <v>686.2</v>
      </c>
      <c r="F49" s="46" cm="1">
        <f t="array" aca="1" ref="F49" ca="1">_FV(A49,"High")</f>
        <v>707</v>
      </c>
      <c r="G49" s="46" cm="1">
        <f t="array" aca="1" ref="G49" ca="1">_FV(A49,"52 week low",TRUE)</f>
        <v>601.25</v>
      </c>
      <c r="H49" s="47" cm="1">
        <f t="array" aca="1" ref="H49" ca="1">_FV(A49,"52 week high",TRUE)</f>
        <v>1180</v>
      </c>
      <c r="I49" s="53">
        <f t="shared" ca="1" si="4"/>
        <v>41.389830508474574</v>
      </c>
      <c r="J49" s="51" t="str">
        <f t="shared" ca="1" si="5"/>
        <v>SURE HMC BUY</v>
      </c>
      <c r="K49" s="68">
        <f t="shared" ca="1" si="6"/>
        <v>-15.02702702702703</v>
      </c>
      <c r="L49" s="29" cm="1">
        <f t="array" aca="1" ref="L49" ca="1">_FV(A49,"Market cap",TRUE)/10000000</f>
        <v>42138.8</v>
      </c>
      <c r="M49" s="30" t="str">
        <f t="shared" ca="1" si="7"/>
        <v>HMC</v>
      </c>
      <c r="N49" t="s">
        <v>35</v>
      </c>
      <c r="O49" s="60" t="str" cm="1">
        <f t="array" aca="1" ref="O49" ca="1">_FV(A49,"Industry")</f>
        <v>Freight &amp; Logistics Services</v>
      </c>
    </row>
    <row r="50" spans="1:15" x14ac:dyDescent="0.3">
      <c r="A50" t="e" vm="232">
        <v>#VALUE!</v>
      </c>
      <c r="B50" s="42" cm="1">
        <f t="array" aca="1" ref="B50" ca="1">_FV(A50,"Change (%)",TRUE)</f>
        <v>1.5810000000000001E-2</v>
      </c>
      <c r="C50" s="46" cm="1">
        <f t="array" aca="1" ref="C50" ca="1">_FV(A50,"Previous close",TRUE)</f>
        <v>3004.35</v>
      </c>
      <c r="D50" s="46" cm="1">
        <f t="array" aca="1" ref="D50" ca="1">_FV(A50,"Price")</f>
        <v>3051.85</v>
      </c>
      <c r="E50" s="46" cm="1">
        <f t="array" aca="1" ref="E50" ca="1">_FV(A50,"Low")</f>
        <v>3001.15</v>
      </c>
      <c r="F50" s="46" cm="1">
        <f t="array" aca="1" ref="F50" ca="1">_FV(A50,"High")</f>
        <v>3079</v>
      </c>
      <c r="G50" s="46" cm="1">
        <f t="array" aca="1" ref="G50" ca="1">_FV(A50,"52 week low",TRUE)</f>
        <v>2636.75</v>
      </c>
      <c r="H50" s="47" cm="1">
        <f t="array" aca="1" ref="H50" ca="1">_FV(A50,"52 week high",TRUE)</f>
        <v>4171.8999999999996</v>
      </c>
      <c r="I50" s="53">
        <f t="shared" ca="1" si="4"/>
        <v>26.84747956566552</v>
      </c>
      <c r="J50" s="51" t="str">
        <f t="shared" ca="1" si="5"/>
        <v>HMC BUY</v>
      </c>
      <c r="K50" s="68">
        <f t="shared" ca="1" si="6"/>
        <v>-15.742865269744948</v>
      </c>
      <c r="L50" s="29" cm="1">
        <f t="array" aca="1" ref="L50" ca="1">_FV(A50,"Market cap",TRUE)/10000000</f>
        <v>84597.28</v>
      </c>
      <c r="M50" s="30" t="str">
        <f t="shared" ca="1" si="7"/>
        <v>HMC</v>
      </c>
      <c r="N50" t="s">
        <v>42</v>
      </c>
      <c r="O50" s="60" t="str" cm="1">
        <f t="array" aca="1" ref="O50" ca="1">_FV(A50,"Industry")</f>
        <v>Automobiles &amp; Auto Parts</v>
      </c>
    </row>
    <row r="51" spans="1:15" x14ac:dyDescent="0.3">
      <c r="A51" t="e" vm="194">
        <v>#VALUE!</v>
      </c>
      <c r="B51" s="42" cm="1">
        <f t="array" aca="1" ref="B51" ca="1">_FV(A51,"Change (%)",TRUE)</f>
        <v>-1.2381999999999999E-2</v>
      </c>
      <c r="C51" s="46" cm="1">
        <f t="array" aca="1" ref="C51" ca="1">_FV(A51,"Previous close",TRUE)</f>
        <v>512.85</v>
      </c>
      <c r="D51" s="46" cm="1">
        <f t="array" aca="1" ref="D51" ca="1">_FV(A51,"Price")</f>
        <v>506.5</v>
      </c>
      <c r="E51" s="46" cm="1">
        <f t="array" aca="1" ref="E51" ca="1">_FV(A51,"Low")</f>
        <v>503.8</v>
      </c>
      <c r="F51" s="46" cm="1">
        <f t="array" aca="1" ref="F51" ca="1">_FV(A51,"High")</f>
        <v>519.45000000000005</v>
      </c>
      <c r="G51" s="46" cm="1">
        <f t="array" aca="1" ref="G51" ca="1">_FV(A51,"52 week low",TRUE)</f>
        <v>480</v>
      </c>
      <c r="H51" s="47" cm="1">
        <f t="array" aca="1" ref="H51" ca="1">_FV(A51,"52 week high",TRUE)</f>
        <v>672</v>
      </c>
      <c r="I51" s="53">
        <f t="shared" ca="1" si="4"/>
        <v>24.62797619047619</v>
      </c>
      <c r="J51" s="51" t="str">
        <f t="shared" ca="1" si="5"/>
        <v>HMC BUY</v>
      </c>
      <c r="K51" s="68">
        <f t="shared" ca="1" si="6"/>
        <v>-5.520833333333333</v>
      </c>
      <c r="L51" s="29" cm="1">
        <f t="array" aca="1" ref="L51" ca="1">_FV(A51,"Market cap",TRUE)/10000000</f>
        <v>89767.76</v>
      </c>
      <c r="M51" s="30" t="str">
        <f t="shared" ca="1" si="7"/>
        <v>HMC</v>
      </c>
      <c r="N51" t="s">
        <v>34</v>
      </c>
      <c r="O51" s="60" t="str" cm="1">
        <f t="array" aca="1" ref="O51" ca="1">_FV(A51,"Industry")</f>
        <v>Personal &amp; Household Products &amp; Services</v>
      </c>
    </row>
    <row r="52" spans="1:15" x14ac:dyDescent="0.3">
      <c r="A52" t="e" vm="233">
        <v>#VALUE!</v>
      </c>
      <c r="B52" s="42" cm="1">
        <f t="array" aca="1" ref="B52" ca="1">_FV(A52,"Change (%)",TRUE)</f>
        <v>8.6189999999999999E-3</v>
      </c>
      <c r="C52" s="46" cm="1">
        <f t="array" aca="1" ref="C52" ca="1">_FV(A52,"Previous close",TRUE)</f>
        <v>252.92</v>
      </c>
      <c r="D52" s="46" cm="1">
        <f t="array" aca="1" ref="D52" ca="1">_FV(A52,"Price")</f>
        <v>255.1</v>
      </c>
      <c r="E52" s="46" cm="1">
        <f t="array" aca="1" ref="E52" ca="1">_FV(A52,"Low")</f>
        <v>252.15</v>
      </c>
      <c r="F52" s="46" cm="1">
        <f t="array" aca="1" ref="F52" ca="1">_FV(A52,"High")</f>
        <v>263.8</v>
      </c>
      <c r="G52" s="46" cm="1">
        <f t="array" aca="1" ref="G52" ca="1">_FV(A52,"52 week low",TRUE)</f>
        <v>236.53</v>
      </c>
      <c r="H52" s="47" cm="1">
        <f t="array" aca="1" ref="H52" ca="1">_FV(A52,"52 week high",TRUE)</f>
        <v>478</v>
      </c>
      <c r="I52" s="53">
        <f t="shared" ca="1" si="4"/>
        <v>46.631799163179913</v>
      </c>
      <c r="J52" s="51" t="str">
        <f t="shared" ca="1" si="5"/>
        <v>SURE MC BUY</v>
      </c>
      <c r="K52" s="68">
        <f t="shared" ca="1" si="6"/>
        <v>-7.8510125565467357</v>
      </c>
      <c r="L52" s="29" cm="1">
        <f t="array" aca="1" ref="L52" ca="1">_FV(A52,"Market cap",TRUE)/10000000</f>
        <v>19019.78</v>
      </c>
      <c r="M52" s="30" t="str">
        <f t="shared" ca="1" si="7"/>
        <v>MC</v>
      </c>
      <c r="N52" t="s">
        <v>36</v>
      </c>
      <c r="O52" s="60" t="str" cm="1">
        <f t="array" aca="1" ref="O52" ca="1">_FV(A52,"Industry")</f>
        <v>Freight &amp; Logistics Services</v>
      </c>
    </row>
    <row r="53" spans="1:15" x14ac:dyDescent="0.3">
      <c r="A53" t="e" vm="23">
        <v>#VALUE!</v>
      </c>
      <c r="B53" s="42" cm="1">
        <f t="array" aca="1" ref="B53" ca="1">_FV(A53,"Change (%)",TRUE)</f>
        <v>-1.6551E-2</v>
      </c>
      <c r="C53" s="46" cm="1">
        <f t="array" aca="1" ref="C53" ca="1">_FV(A53,"Previous close",TRUE)</f>
        <v>5872.65</v>
      </c>
      <c r="D53" s="46" cm="1">
        <f t="array" aca="1" ref="D53" ca="1">_FV(A53,"Price")</f>
        <v>5775.45</v>
      </c>
      <c r="E53" s="46" cm="1">
        <f t="array" aca="1" ref="E53" ca="1">_FV(A53,"Low")</f>
        <v>5738</v>
      </c>
      <c r="F53" s="46" cm="1">
        <f t="array" aca="1" ref="F53" ca="1">_FV(A53,"High")</f>
        <v>5885</v>
      </c>
      <c r="G53" s="46" cm="1">
        <f t="array" aca="1" ref="G53" ca="1">_FV(A53,"52 week low",TRUE)</f>
        <v>3350</v>
      </c>
      <c r="H53" s="47" cm="1">
        <f t="array" aca="1" ref="H53" ca="1">_FV(A53,"52 week high",TRUE)</f>
        <v>6285.45</v>
      </c>
      <c r="I53" s="53">
        <f t="shared" ca="1" si="4"/>
        <v>8.1139775195093424</v>
      </c>
      <c r="J53" s="51" t="str">
        <f t="shared" ca="1" si="5"/>
        <v>WATCH</v>
      </c>
      <c r="K53" s="68">
        <f t="shared" ca="1" si="6"/>
        <v>-72.40149253731343</v>
      </c>
      <c r="L53" s="29" cm="1">
        <f t="array" aca="1" ref="L53" ca="1">_FV(A53,"Market cap",TRUE)/10000000</f>
        <v>153320.1</v>
      </c>
      <c r="M53" s="30" t="str">
        <f t="shared" ca="1" si="7"/>
        <v>LC</v>
      </c>
      <c r="N53" t="s">
        <v>34</v>
      </c>
      <c r="O53" s="60" t="str" cm="1">
        <f t="array" aca="1" ref="O53" ca="1">_FV(A53,"Industry")</f>
        <v>Pharmaceuticals</v>
      </c>
    </row>
    <row r="54" spans="1:15" x14ac:dyDescent="0.3">
      <c r="A54" t="e" vm="24">
        <v>#VALUE!</v>
      </c>
      <c r="B54" s="42" cm="1">
        <f t="array" aca="1" ref="B54" ca="1">_FV(A54,"Change (%)",TRUE)</f>
        <v>-2.4521000000000001E-2</v>
      </c>
      <c r="C54" s="46" cm="1">
        <f t="array" aca="1" ref="C54" ca="1">_FV(A54,"Previous close",TRUE)</f>
        <v>13510.8</v>
      </c>
      <c r="D54" s="46" cm="1">
        <f t="array" aca="1" ref="D54" ca="1">_FV(A54,"Price")</f>
        <v>13179.5</v>
      </c>
      <c r="E54" s="46" cm="1">
        <f t="array" aca="1" ref="E54" ca="1">_FV(A54,"Low")</f>
        <v>13009.4</v>
      </c>
      <c r="F54" s="46" cm="1">
        <f t="array" aca="1" ref="F54" ca="1">_FV(A54,"High")</f>
        <v>13680.8</v>
      </c>
      <c r="G54" s="46" cm="1">
        <f t="array" aca="1" ref="G54" ca="1">_FV(A54,"52 week low",TRUE)</f>
        <v>7108.7</v>
      </c>
      <c r="H54" s="47" cm="1">
        <f t="array" aca="1" ref="H54" ca="1">_FV(A54,"52 week high",TRUE)</f>
        <v>19148.900000000001</v>
      </c>
      <c r="I54" s="53">
        <f t="shared" ca="1" si="4"/>
        <v>31.173592216785302</v>
      </c>
      <c r="J54" s="51" t="str">
        <f t="shared" ca="1" si="5"/>
        <v>SURE HMC BUY</v>
      </c>
      <c r="K54" s="68">
        <f t="shared" ca="1" si="6"/>
        <v>-85.399580795363434</v>
      </c>
      <c r="L54" s="29" cm="1">
        <f t="array" aca="1" ref="L54" ca="1">_FV(A54,"Market cap",TRUE)/10000000</f>
        <v>79181.41</v>
      </c>
      <c r="M54" s="30" t="str">
        <f t="shared" ca="1" si="7"/>
        <v>HMC</v>
      </c>
      <c r="N54" t="s">
        <v>34</v>
      </c>
      <c r="O54" s="60" t="str" cm="1">
        <f t="array" aca="1" ref="O54" ca="1">_FV(A54,"Industry")</f>
        <v>Computers, Phones &amp; Household Electronics</v>
      </c>
    </row>
    <row r="55" spans="1:15" x14ac:dyDescent="0.3">
      <c r="A55" t="e" vm="195">
        <v>#VALUE!</v>
      </c>
      <c r="B55" s="42" cm="1">
        <f t="array" aca="1" ref="B55" ca="1">_FV(A55,"Change (%)",TRUE)</f>
        <v>-1.1618999999999999E-2</v>
      </c>
      <c r="C55" s="46" cm="1">
        <f t="array" aca="1" ref="C55" ca="1">_FV(A55,"Previous close",TRUE)</f>
        <v>688.5</v>
      </c>
      <c r="D55" s="46" cm="1">
        <f t="array" aca="1" ref="D55" ca="1">_FV(A55,"Price")</f>
        <v>680.5</v>
      </c>
      <c r="E55" s="46" cm="1">
        <f t="array" aca="1" ref="E55" ca="1">_FV(A55,"Low")</f>
        <v>678.15</v>
      </c>
      <c r="F55" s="46" cm="1">
        <f t="array" aca="1" ref="F55" ca="1">_FV(A55,"High")</f>
        <v>695</v>
      </c>
      <c r="G55" s="46" cm="1">
        <f t="array" aca="1" ref="G55" ca="1">_FV(A55,"52 week low",TRUE)</f>
        <v>622</v>
      </c>
      <c r="H55" s="47" cm="1">
        <f t="array" aca="1" ref="H55" ca="1">_FV(A55,"52 week high",TRUE)</f>
        <v>967.6</v>
      </c>
      <c r="I55" s="53">
        <f t="shared" ca="1" si="4"/>
        <v>29.67135179826375</v>
      </c>
      <c r="J55" s="51" t="str">
        <f t="shared" ca="1" si="5"/>
        <v>SURE LC BUY</v>
      </c>
      <c r="K55" s="68">
        <f t="shared" ca="1" si="6"/>
        <v>-9.405144694533762</v>
      </c>
      <c r="L55" s="29" cm="1">
        <f t="array" aca="1" ref="L55" ca="1">_FV(A55,"Market cap",TRUE)/10000000</f>
        <v>168445</v>
      </c>
      <c r="M55" s="30" t="str">
        <f t="shared" ca="1" si="7"/>
        <v>LC</v>
      </c>
      <c r="N55" t="s">
        <v>46</v>
      </c>
      <c r="O55" s="60" t="str" cm="1">
        <f t="array" aca="1" ref="O55" ca="1">_FV(A55,"Industry")</f>
        <v>Real Estate Operations</v>
      </c>
    </row>
    <row r="56" spans="1:15" x14ac:dyDescent="0.3">
      <c r="A56" t="e" vm="168">
        <v>#VALUE!</v>
      </c>
      <c r="B56" s="42" cm="1">
        <f t="array" aca="1" ref="B56" ca="1">_FV(A56,"Change (%)",TRUE)</f>
        <v>-1.5488E-2</v>
      </c>
      <c r="C56" s="46" cm="1">
        <f t="array" aca="1" ref="C56" ca="1">_FV(A56,"Previous close",TRUE)</f>
        <v>1162.2</v>
      </c>
      <c r="D56" s="46" cm="1">
        <f t="array" aca="1" ref="D56" ca="1">_FV(A56,"Price")</f>
        <v>1144.2</v>
      </c>
      <c r="E56" s="46" cm="1">
        <f t="array" aca="1" ref="E56" ca="1">_FV(A56,"Low")</f>
        <v>1140.75</v>
      </c>
      <c r="F56" s="46" cm="1">
        <f t="array" aca="1" ref="F56" ca="1">_FV(A56,"High")</f>
        <v>1159.25</v>
      </c>
      <c r="G56" s="46" cm="1">
        <f t="array" aca="1" ref="G56" ca="1">_FV(A56,"52 week low",TRUE)</f>
        <v>1092.45</v>
      </c>
      <c r="H56" s="47" cm="1">
        <f t="array" aca="1" ref="H56" ca="1">_FV(A56,"52 week high",TRUE)</f>
        <v>1421.49</v>
      </c>
      <c r="I56" s="53">
        <f t="shared" ca="1" si="4"/>
        <v>19.506996180064576</v>
      </c>
      <c r="J56" s="51" t="str">
        <f t="shared" ca="1" si="5"/>
        <v>FIRST HMC BUY</v>
      </c>
      <c r="K56" s="68">
        <f t="shared" ca="1" si="6"/>
        <v>-4.7370589042976796</v>
      </c>
      <c r="L56" s="29" cm="1">
        <f t="array" aca="1" ref="L56" ca="1">_FV(A56,"Market cap",TRUE)/10000000</f>
        <v>95329.29</v>
      </c>
      <c r="M56" s="30" t="str">
        <f t="shared" ca="1" si="7"/>
        <v>HMC</v>
      </c>
      <c r="N56" t="s">
        <v>41</v>
      </c>
      <c r="O56" s="60" t="str" cm="1">
        <f t="array" aca="1" ref="O56" ca="1">_FV(A56,"Industry")</f>
        <v>Pharmaceuticals</v>
      </c>
    </row>
    <row r="57" spans="1:15" x14ac:dyDescent="0.3">
      <c r="A57" t="e" vm="162">
        <v>#VALUE!</v>
      </c>
      <c r="B57" s="42" cm="1">
        <f t="array" aca="1" ref="B57" ca="1">_FV(A57,"Change (%)",TRUE)</f>
        <v>3.6479999999999998E-4</v>
      </c>
      <c r="C57" s="46" cm="1">
        <f t="array" aca="1" ref="C57" ca="1">_FV(A57,"Previous close",TRUE)</f>
        <v>5345.75</v>
      </c>
      <c r="D57" s="46" cm="1">
        <f t="array" aca="1" ref="D57" ca="1">_FV(A57,"Price")</f>
        <v>5347.7</v>
      </c>
      <c r="E57" s="46" cm="1">
        <f t="array" aca="1" ref="E57" ca="1">_FV(A57,"Low")</f>
        <v>5322.45</v>
      </c>
      <c r="F57" s="46" cm="1">
        <f t="array" aca="1" ref="F57" ca="1">_FV(A57,"High")</f>
        <v>5408.35</v>
      </c>
      <c r="G57" s="46" cm="1">
        <f t="array" aca="1" ref="G57" ca="1">_FV(A57,"52 week low",TRUE)</f>
        <v>3886.1</v>
      </c>
      <c r="H57" s="47" cm="1">
        <f t="array" aca="1" ref="H57" ca="1">_FV(A57,"52 week high",TRUE)</f>
        <v>5575.5</v>
      </c>
      <c r="I57" s="53">
        <f t="shared" ca="1" si="4"/>
        <v>4.0857322213254452</v>
      </c>
      <c r="J57" s="51" t="str">
        <f t="shared" ca="1" si="5"/>
        <v>WATCH</v>
      </c>
      <c r="K57" s="68">
        <f t="shared" ca="1" si="6"/>
        <v>-37.610972440235713</v>
      </c>
      <c r="L57" s="29" cm="1">
        <f t="array" aca="1" ref="L57" ca="1">_FV(A57,"Market cap",TRUE)/10000000</f>
        <v>146614.70000000001</v>
      </c>
      <c r="M57" s="30" t="str">
        <f t="shared" ca="1" si="7"/>
        <v>LC</v>
      </c>
      <c r="N57" t="s">
        <v>35</v>
      </c>
      <c r="O57" s="60" t="str" cm="1">
        <f t="array" aca="1" ref="O57" ca="1">_FV(A57,"Industry")</f>
        <v>Automobiles &amp; Auto Parts</v>
      </c>
    </row>
    <row r="58" spans="1:15" x14ac:dyDescent="0.3">
      <c r="A58" t="e" vm="234">
        <v>#VALUE!</v>
      </c>
      <c r="B58" s="42" cm="1">
        <f t="array" aca="1" ref="B58" ca="1">_FV(A58,"Change (%)",TRUE)</f>
        <v>-1.2750000000000001E-3</v>
      </c>
      <c r="C58" s="46" cm="1">
        <f t="array" aca="1" ref="C58" ca="1">_FV(A58,"Previous close",TRUE)</f>
        <v>3254.2</v>
      </c>
      <c r="D58" s="46" cm="1">
        <f t="array" aca="1" ref="D58" ca="1">_FV(A58,"Price")</f>
        <v>3250.05</v>
      </c>
      <c r="E58" s="46" cm="1">
        <f t="array" aca="1" ref="E58" ca="1">_FV(A58,"Low")</f>
        <v>3234</v>
      </c>
      <c r="F58" s="46" cm="1">
        <f t="array" aca="1" ref="F58" ca="1">_FV(A58,"High")</f>
        <v>3301.9</v>
      </c>
      <c r="G58" s="46" cm="1">
        <f t="array" aca="1" ref="G58" ca="1">_FV(A58,"52 week low",TRUE)</f>
        <v>2743.3</v>
      </c>
      <c r="H58" s="47" cm="1">
        <f t="array" aca="1" ref="H58" ca="1">_FV(A58,"52 week high",TRUE)</f>
        <v>4420</v>
      </c>
      <c r="I58" s="53">
        <f t="shared" ca="1" si="4"/>
        <v>26.469457013574658</v>
      </c>
      <c r="J58" s="51" t="str">
        <f t="shared" ca="1" si="5"/>
        <v>FIRST MC BUY</v>
      </c>
      <c r="K58" s="68">
        <f t="shared" ca="1" si="6"/>
        <v>-18.472277913461888</v>
      </c>
      <c r="L58" s="29" cm="1">
        <f t="array" aca="1" ref="L58" ca="1">_FV(A58,"Market cap",TRUE)/10000000</f>
        <v>35748.17</v>
      </c>
      <c r="M58" s="30" t="str">
        <f t="shared" ca="1" si="7"/>
        <v>MC</v>
      </c>
      <c r="N58" t="s">
        <v>36</v>
      </c>
      <c r="O58" s="60" t="str" cm="1">
        <f t="array" aca="1" ref="O58" ca="1">_FV(A58,"Industry")</f>
        <v>Machinery, Equipment &amp; Components</v>
      </c>
    </row>
    <row r="59" spans="1:15" x14ac:dyDescent="0.3">
      <c r="A59" t="e" vm="235">
        <v>#VALUE!</v>
      </c>
      <c r="B59" s="42" cm="1">
        <f t="array" aca="1" ref="B59" ca="1">_FV(A59,"Change (%)",TRUE)</f>
        <v>1.111E-3</v>
      </c>
      <c r="C59" s="46" cm="1">
        <f t="array" aca="1" ref="C59" ca="1">_FV(A59,"Previous close",TRUE)</f>
        <v>360.05</v>
      </c>
      <c r="D59" s="46" cm="1">
        <f t="array" aca="1" ref="D59" ca="1">_FV(A59,"Price")</f>
        <v>360.45</v>
      </c>
      <c r="E59" s="46" cm="1">
        <f t="array" aca="1" ref="E59" ca="1">_FV(A59,"Low")</f>
        <v>355</v>
      </c>
      <c r="F59" s="46" cm="1">
        <f t="array" aca="1" ref="F59" ca="1">_FV(A59,"High")</f>
        <v>364.4</v>
      </c>
      <c r="G59" s="46" cm="1">
        <f t="array" aca="1" ref="G59" ca="1">_FV(A59,"52 week low",TRUE)</f>
        <v>302.8</v>
      </c>
      <c r="H59" s="47" cm="1">
        <f t="array" aca="1" ref="H59" ca="1">_FV(A59,"52 week high",TRUE)</f>
        <v>620.35</v>
      </c>
      <c r="I59" s="53">
        <f t="shared" ca="1" si="4"/>
        <v>41.895704038043043</v>
      </c>
      <c r="J59" s="51" t="str">
        <f t="shared" ca="1" si="5"/>
        <v>SURE MC BUY</v>
      </c>
      <c r="K59" s="68">
        <f t="shared" ca="1" si="6"/>
        <v>-19.038969616908844</v>
      </c>
      <c r="L59" s="29" cm="1">
        <f t="array" aca="1" ref="L59" ca="1">_FV(A59,"Market cap",TRUE)/10000000</f>
        <v>30638.25</v>
      </c>
      <c r="M59" s="30" t="str">
        <f t="shared" ca="1" si="7"/>
        <v>MC</v>
      </c>
      <c r="N59" t="s">
        <v>31</v>
      </c>
      <c r="O59" s="59" t="str" cm="1">
        <f t="array" aca="1" ref="O59" ca="1">_FV(A59,"Industry")</f>
        <v>Automobiles &amp; Auto Parts</v>
      </c>
    </row>
    <row r="60" spans="1:15" x14ac:dyDescent="0.3">
      <c r="A60" t="e" vm="236">
        <v>#VALUE!</v>
      </c>
      <c r="B60" s="42" cm="1">
        <f t="array" aca="1" ref="B60" ca="1">_FV(A60,"Change (%)",TRUE)</f>
        <v>-1.3344E-2</v>
      </c>
      <c r="C60" s="46" cm="1">
        <f t="array" aca="1" ref="C60" ca="1">_FV(A60,"Previous close",TRUE)</f>
        <v>648.25</v>
      </c>
      <c r="D60" s="46" cm="1">
        <f t="array" aca="1" ref="D60" ca="1">_FV(A60,"Price")</f>
        <v>639.6</v>
      </c>
      <c r="E60" s="46" cm="1">
        <f t="array" aca="1" ref="E60" ca="1">_FV(A60,"Low")</f>
        <v>636</v>
      </c>
      <c r="F60" s="46" cm="1">
        <f t="array" aca="1" ref="F60" ca="1">_FV(A60,"High")</f>
        <v>680.6</v>
      </c>
      <c r="G60" s="46" cm="1">
        <f t="array" aca="1" ref="G60" ca="1">_FV(A60,"52 week low",TRUE)</f>
        <v>579.79999999999995</v>
      </c>
      <c r="H60" s="47" cm="1">
        <f t="array" aca="1" ref="H60" ca="1">_FV(A60,"52 week high",TRUE)</f>
        <v>1187</v>
      </c>
      <c r="I60" s="53">
        <f t="shared" ca="1" si="4"/>
        <v>46.116259477674809</v>
      </c>
      <c r="J60" s="51" t="str">
        <f t="shared" ca="1" si="5"/>
        <v>SURE HMC BUY</v>
      </c>
      <c r="K60" s="68">
        <f t="shared" ca="1" si="6"/>
        <v>-10.313901345291493</v>
      </c>
      <c r="L60" s="29" cm="1">
        <f t="array" aca="1" ref="L60" ca="1">_FV(A60,"Market cap",TRUE)/10000000</f>
        <v>41386.730000000003</v>
      </c>
      <c r="M60" s="30" t="str">
        <f t="shared" ca="1" si="7"/>
        <v>HMC</v>
      </c>
      <c r="N60" t="s">
        <v>35</v>
      </c>
      <c r="O60" s="60" t="str" cm="1">
        <f t="array" aca="1" ref="O60" ca="1">_FV(A60,"Industry")</f>
        <v>Chemicals</v>
      </c>
    </row>
    <row r="61" spans="1:15" x14ac:dyDescent="0.3">
      <c r="A61" t="e" vm="237">
        <v>#VALUE!</v>
      </c>
      <c r="B61" s="42" cm="1">
        <f t="array" aca="1" ref="B61" ca="1">_FV(A61,"Change (%)",TRUE)</f>
        <v>2.5952000000000003E-2</v>
      </c>
      <c r="C61" s="46" cm="1">
        <f t="array" aca="1" ref="C61" ca="1">_FV(A61,"Previous close",TRUE)</f>
        <v>174.55</v>
      </c>
      <c r="D61" s="46" cm="1">
        <f t="array" aca="1" ref="D61" ca="1">_FV(A61,"Price")</f>
        <v>179.08</v>
      </c>
      <c r="E61" s="46" cm="1">
        <f t="array" aca="1" ref="E61" ca="1">_FV(A61,"Low")</f>
        <v>174.88</v>
      </c>
      <c r="F61" s="46" cm="1">
        <f t="array" aca="1" ref="F61" ca="1">_FV(A61,"High")</f>
        <v>179.5</v>
      </c>
      <c r="G61" s="46" cm="1">
        <f t="array" aca="1" ref="G61" ca="1">_FV(A61,"52 week low",TRUE)</f>
        <v>149.75</v>
      </c>
      <c r="H61" s="47" cm="1">
        <f t="array" aca="1" ref="H61" ca="1">_FV(A61,"52 week high",TRUE)</f>
        <v>229.8</v>
      </c>
      <c r="I61" s="53">
        <f t="shared" ca="1" si="4"/>
        <v>22.07136640557006</v>
      </c>
      <c r="J61" s="51" t="str">
        <f t="shared" ca="1" si="5"/>
        <v>HMC BUY</v>
      </c>
      <c r="K61" s="68">
        <f t="shared" ca="1" si="6"/>
        <v>-19.585976627712864</v>
      </c>
      <c r="L61" s="29" cm="1">
        <f t="array" aca="1" ref="L61" ca="1">_FV(A61,"Market cap",TRUE)/10000000</f>
        <v>51203.49</v>
      </c>
      <c r="M61" s="30" t="str">
        <f t="shared" ca="1" si="7"/>
        <v>HMC</v>
      </c>
      <c r="N61" t="s">
        <v>39</v>
      </c>
      <c r="O61" s="59" t="str" cm="1">
        <f t="array" aca="1" ref="O61" ca="1">_FV(A61,"Industry")</f>
        <v>Diversified Retail</v>
      </c>
    </row>
    <row r="62" spans="1:15" x14ac:dyDescent="0.3">
      <c r="A62" t="e" vm="196">
        <v>#VALUE!</v>
      </c>
      <c r="B62" s="42" cm="1">
        <f t="array" aca="1" ref="B62" ca="1">_FV(A62,"Change (%)",TRUE)</f>
        <v>8.1519999999999995E-3</v>
      </c>
      <c r="C62" s="46" cm="1">
        <f t="array" aca="1" ref="C62" ca="1">_FV(A62,"Previous close",TRUE)</f>
        <v>181.56</v>
      </c>
      <c r="D62" s="46" cm="1">
        <f t="array" aca="1" ref="D62" ca="1">_FV(A62,"Price")</f>
        <v>183.04</v>
      </c>
      <c r="E62" s="46" cm="1">
        <f t="array" aca="1" ref="E62" ca="1">_FV(A62,"Low")</f>
        <v>180.81</v>
      </c>
      <c r="F62" s="46" cm="1">
        <f t="array" aca="1" ref="F62" ca="1">_FV(A62,"High")</f>
        <v>184.95</v>
      </c>
      <c r="G62" s="46" cm="1">
        <f t="array" aca="1" ref="G62" ca="1">_FV(A62,"52 week low",TRUE)</f>
        <v>150.52000000000001</v>
      </c>
      <c r="H62" s="47" cm="1">
        <f t="array" aca="1" ref="H62" ca="1">_FV(A62,"52 week high",TRUE)</f>
        <v>246.3</v>
      </c>
      <c r="I62" s="53">
        <f t="shared" ca="1" si="4"/>
        <v>25.684125050751124</v>
      </c>
      <c r="J62" s="51" t="str">
        <f t="shared" ca="1" si="5"/>
        <v>SURE LC BUY</v>
      </c>
      <c r="K62" s="68">
        <f t="shared" ca="1" si="6"/>
        <v>-21.605102311985103</v>
      </c>
      <c r="L62" s="29" cm="1">
        <f t="array" aca="1" ref="L62" ca="1">_FV(A62,"Market cap",TRUE)/10000000</f>
        <v>120350.3</v>
      </c>
      <c r="M62" s="30" t="str">
        <f t="shared" ca="1" si="7"/>
        <v>LC</v>
      </c>
      <c r="N62" t="s">
        <v>44</v>
      </c>
      <c r="O62" s="60" t="str" cm="1">
        <f t="array" aca="1" ref="O62" ca="1">_FV(A62,"Industry")</f>
        <v>Natural Gas Utilities</v>
      </c>
    </row>
    <row r="63" spans="1:15" x14ac:dyDescent="0.3">
      <c r="A63" t="e" vm="238">
        <v>#VALUE!</v>
      </c>
      <c r="B63" s="42" cm="1">
        <f t="array" aca="1" ref="B63" ca="1">_FV(A63,"Change (%)",TRUE)</f>
        <v>-2.7650000000000001E-3</v>
      </c>
      <c r="C63" s="46" cm="1">
        <f t="array" aca="1" ref="C63" ca="1">_FV(A63,"Previous close",TRUE)</f>
        <v>75.94</v>
      </c>
      <c r="D63" s="46" cm="1">
        <f t="array" aca="1" ref="D63" ca="1">_FV(A63,"Price")</f>
        <v>75.73</v>
      </c>
      <c r="E63" s="46" cm="1">
        <f t="array" aca="1" ref="E63" ca="1">_FV(A63,"Low")</f>
        <v>75.349999999999994</v>
      </c>
      <c r="F63" s="46" cm="1">
        <f t="array" aca="1" ref="F63" ca="1">_FV(A63,"High")</f>
        <v>77.45</v>
      </c>
      <c r="G63" s="46" cm="1">
        <f t="array" aca="1" ref="G63" ca="1">_FV(A63,"52 week low",TRUE)</f>
        <v>67.75</v>
      </c>
      <c r="H63" s="47" cm="1">
        <f t="array" aca="1" ref="H63" ca="1">_FV(A63,"52 week high",TRUE)</f>
        <v>103.75</v>
      </c>
      <c r="I63" s="53">
        <f t="shared" ca="1" si="4"/>
        <v>27.007228915662647</v>
      </c>
      <c r="J63" s="51" t="str">
        <f t="shared" ca="1" si="5"/>
        <v>HMC BUY</v>
      </c>
      <c r="K63" s="68">
        <f t="shared" ca="1" si="6"/>
        <v>-11.778597785977867</v>
      </c>
      <c r="L63" s="29" cm="1">
        <f t="array" aca="1" ref="L63" ca="1">_FV(A63,"Market cap",TRUE)/10000000</f>
        <v>79963.13</v>
      </c>
      <c r="M63" s="30" t="str">
        <f t="shared" ca="1" si="7"/>
        <v>HMC</v>
      </c>
      <c r="N63" t="s">
        <v>40</v>
      </c>
      <c r="O63" s="60" t="str" cm="1">
        <f t="array" aca="1" ref="O63" ca="1">_FV(A63,"Industry")</f>
        <v>Transport Infrastructure</v>
      </c>
    </row>
    <row r="64" spans="1:15" x14ac:dyDescent="0.3">
      <c r="A64" t="e" vm="197">
        <v>#VALUE!</v>
      </c>
      <c r="B64" s="42" cm="1">
        <f t="array" aca="1" ref="B64" ca="1">_FV(A64,"Change (%)",TRUE)</f>
        <v>1.2843E-2</v>
      </c>
      <c r="C64" s="46" cm="1">
        <f t="array" aca="1" ref="C64" ca="1">_FV(A64,"Previous close",TRUE)</f>
        <v>1144.55</v>
      </c>
      <c r="D64" s="46" cm="1">
        <f t="array" aca="1" ref="D64" ca="1">_FV(A64,"Price")</f>
        <v>1159.25</v>
      </c>
      <c r="E64" s="46" cm="1">
        <f t="array" aca="1" ref="E64" ca="1">_FV(A64,"Low")</f>
        <v>1054.05</v>
      </c>
      <c r="F64" s="46" cm="1">
        <f t="array" aca="1" ref="F64" ca="1">_FV(A64,"High")</f>
        <v>1169.6500000000001</v>
      </c>
      <c r="G64" s="46" cm="1">
        <f t="array" aca="1" ref="G64" ca="1">_FV(A64,"52 week low",TRUE)</f>
        <v>979.5</v>
      </c>
      <c r="H64" s="47" cm="1">
        <f t="array" aca="1" ref="H64" ca="1">_FV(A64,"52 week high",TRUE)</f>
        <v>1541.85</v>
      </c>
      <c r="I64" s="53">
        <f t="shared" ca="1" si="4"/>
        <v>24.814346402049484</v>
      </c>
      <c r="J64" s="51" t="str">
        <f t="shared" ca="1" si="5"/>
        <v>SURE LC BUY</v>
      </c>
      <c r="K64" s="68">
        <f t="shared" ca="1" si="6"/>
        <v>-18.351199591628383</v>
      </c>
      <c r="L64" s="29" cm="1">
        <f t="array" aca="1" ref="L64" ca="1">_FV(A64,"Market cap",TRUE)/10000000</f>
        <v>118592.2</v>
      </c>
      <c r="M64" s="30" t="str">
        <f t="shared" ca="1" si="7"/>
        <v>LC</v>
      </c>
      <c r="N64" t="s">
        <v>38</v>
      </c>
      <c r="O64" s="60" t="str" cm="1">
        <f t="array" aca="1" ref="O64" ca="1">_FV(A64,"Industry")</f>
        <v>Personal &amp; Household Products &amp; Services</v>
      </c>
    </row>
    <row r="65" spans="1:15" x14ac:dyDescent="0.3">
      <c r="A65" t="e" vm="239">
        <v>#VALUE!</v>
      </c>
      <c r="B65" s="42" cm="1">
        <f t="array" aca="1" ref="B65" ca="1">_FV(A65,"Change (%)",TRUE)</f>
        <v>1.5989999999999999E-3</v>
      </c>
      <c r="C65" s="46" cm="1">
        <f t="array" aca="1" ref="C65" ca="1">_FV(A65,"Previous close",TRUE)</f>
        <v>2126.1999999999998</v>
      </c>
      <c r="D65" s="46" cm="1">
        <f t="array" aca="1" ref="D65" ca="1">_FV(A65,"Price")</f>
        <v>2129.6</v>
      </c>
      <c r="E65" s="46" cm="1">
        <f t="array" aca="1" ref="E65" ca="1">_FV(A65,"Low")</f>
        <v>2112.3000000000002</v>
      </c>
      <c r="F65" s="46" cm="1">
        <f t="array" aca="1" ref="F65" ca="1">_FV(A65,"High")</f>
        <v>2166</v>
      </c>
      <c r="G65" s="46" cm="1">
        <f t="array" aca="1" ref="G65" ca="1">_FV(A65,"52 week low",TRUE)</f>
        <v>1901</v>
      </c>
      <c r="H65" s="47" cm="1">
        <f t="array" aca="1" ref="H65" ca="1">_FV(A65,"52 week high",TRUE)</f>
        <v>3402.7</v>
      </c>
      <c r="I65" s="53">
        <f t="shared" ca="1" si="4"/>
        <v>37.414406206835743</v>
      </c>
      <c r="J65" s="51" t="str">
        <f t="shared" ca="1" si="5"/>
        <v>SURE HMC BUY</v>
      </c>
      <c r="K65" s="68">
        <f t="shared" ca="1" si="6"/>
        <v>-12.025249868490265</v>
      </c>
      <c r="L65" s="29" cm="1">
        <f t="array" aca="1" ref="L65" ca="1">_FV(A65,"Market cap",TRUE)/10000000</f>
        <v>64140.33</v>
      </c>
      <c r="M65" s="30" t="str">
        <f t="shared" ca="1" si="7"/>
        <v>HMC</v>
      </c>
      <c r="N65" t="s">
        <v>44</v>
      </c>
      <c r="O65" s="60" t="str" cm="1">
        <f t="array" aca="1" ref="O65" ca="1">_FV(A65,"Industry")</f>
        <v>Real Estate Operations</v>
      </c>
    </row>
    <row r="66" spans="1:15" x14ac:dyDescent="0.3">
      <c r="A66" t="e" vm="166">
        <v>#VALUE!</v>
      </c>
      <c r="B66" s="42" cm="1">
        <f t="array" aca="1" ref="B66" ca="1">_FV(A66,"Change (%)",TRUE)</f>
        <v>-2.8830000000000001E-3</v>
      </c>
      <c r="C66" s="46" cm="1">
        <f t="array" aca="1" ref="C66" ca="1">_FV(A66,"Previous close",TRUE)</f>
        <v>2618.6999999999998</v>
      </c>
      <c r="D66" s="46" cm="1">
        <f t="array" aca="1" ref="D66" ca="1">_FV(A66,"Price")</f>
        <v>2611.15</v>
      </c>
      <c r="E66" s="46" cm="1">
        <f t="array" aca="1" ref="E66" ca="1">_FV(A66,"Low")</f>
        <v>2599.35</v>
      </c>
      <c r="F66" s="46" cm="1">
        <f t="array" aca="1" ref="F66" ca="1">_FV(A66,"High")</f>
        <v>2637.65</v>
      </c>
      <c r="G66" s="46" cm="1">
        <f t="array" aca="1" ref="G66" ca="1">_FV(A66,"52 week low",TRUE)</f>
        <v>2171.6</v>
      </c>
      <c r="H66" s="47" cm="1">
        <f t="array" aca="1" ref="H66" ca="1">_FV(A66,"52 week high",TRUE)</f>
        <v>2877.75</v>
      </c>
      <c r="I66" s="53">
        <f t="shared" ref="I66:I97" ca="1" si="8">(H66-D66)*100/H66</f>
        <v>9.2641820866996767</v>
      </c>
      <c r="J66" s="51" t="str">
        <f t="shared" ref="J66:J97" ca="1" si="9">IF(AND(M66="HLC", I66&gt;12), "SURE HLC BUY",IF(AND(M66="HLC", I66&gt;7), "FIRST HLC BUY",IF(AND(M66="LC", I66&gt;20), "SURE LC BUY",IF(AND(M66="LC", I66&gt;10), "LC BUY",IF(AND(M66="HMC", I66&gt;30), "SURE HMC BUY",IF(AND(M66="HMC", I66&gt;20), "HMC BUY",IF(AND(M66="HMC", I66&gt;15), "FIRST HMC BUY",IF(AND(M66="MC", I66&gt;40), "SURE MC BUY",IF(AND(M66="MC", I66&gt;30), "MC BUY",IF(AND(M66="MC", I66&gt;20), "FIRST MC BUY",IF(AND(M66="HSC", I66&gt;60), "SURE HSC BUY",IF(AND(M66="HSC", I66&gt;50), "HSC BUY",IF(AND(M66="HSC", I66&gt;40), "FIRST HSC BUY",IF(AND(M66="SC", I66&gt;70), "SURE SC BUY",IF(AND(M66="SC", I66&gt;60), "SC BUY",IF(AND(M66="SC", I66&gt;50), "FIRST SC BUY",IF(AND(M66="VSC", I66&gt;80), "SURE VSC BUY",IF(AND(M66="VSC", I66&gt;70), "VSC BUY",IF(AND(M66="VSC", I66&gt;60), "FIRST VSC BUY","WATCH")))))))))))))))))))</f>
        <v>WATCH</v>
      </c>
      <c r="K66" s="68">
        <f t="shared" ref="K66:K97" ca="1" si="10">(G66-D66)*100/G66</f>
        <v>-20.240836249769764</v>
      </c>
      <c r="L66" s="29" cm="1">
        <f t="array" aca="1" ref="L66" ca="1">_FV(A66,"Market cap",TRUE)/10000000</f>
        <v>177154.2</v>
      </c>
      <c r="M66" s="30" t="str">
        <f t="shared" ref="M66:M97" ca="1" si="11">IF(L66&gt;500000,"HLC",IF(L66 &gt;100000,"LC",IF(L66 &gt;40000,"HMC",IF(L66 &gt;10000,"MC",IF(L66 &gt;=5000,"HSC",IF(L66 &gt;1000,"SC","VSC"))))))</f>
        <v>LC</v>
      </c>
      <c r="N66" t="s">
        <v>34</v>
      </c>
      <c r="O66" s="60" t="str" cm="1">
        <f t="array" aca="1" ref="O66" ca="1">_FV(A66,"Industry")</f>
        <v>Construction Materials</v>
      </c>
    </row>
    <row r="67" spans="1:15" x14ac:dyDescent="0.3">
      <c r="A67" t="e" vm="198">
        <v>#VALUE!</v>
      </c>
      <c r="B67" s="42" cm="1">
        <f t="array" aca="1" ref="B67" ca="1">_FV(A67,"Change (%)",TRUE)</f>
        <v>8.9420000000000003E-3</v>
      </c>
      <c r="C67" s="46" cm="1">
        <f t="array" aca="1" ref="C67" ca="1">_FV(A67,"Previous close",TRUE)</f>
        <v>1515.35</v>
      </c>
      <c r="D67" s="46" cm="1">
        <f t="array" aca="1" ref="D67" ca="1">_FV(A67,"Price")</f>
        <v>1528.9</v>
      </c>
      <c r="E67" s="46" cm="1">
        <f t="array" aca="1" ref="E67" ca="1">_FV(A67,"Low")</f>
        <v>1513.55</v>
      </c>
      <c r="F67" s="46" cm="1">
        <f t="array" aca="1" ref="F67" ca="1">_FV(A67,"High")</f>
        <v>1543.6</v>
      </c>
      <c r="G67" s="46" cm="1">
        <f t="array" aca="1" ref="G67" ca="1">_FV(A67,"52 week low",TRUE)</f>
        <v>1381.3</v>
      </c>
      <c r="H67" s="47" cm="1">
        <f t="array" aca="1" ref="H67" ca="1">_FV(A67,"52 week high",TRUE)</f>
        <v>2106</v>
      </c>
      <c r="I67" s="53">
        <f t="shared" ca="1" si="8"/>
        <v>27.402659069325733</v>
      </c>
      <c r="J67" s="51" t="str">
        <f t="shared" ca="1" si="9"/>
        <v>HMC BUY</v>
      </c>
      <c r="K67" s="68">
        <f t="shared" ca="1" si="10"/>
        <v>-10.685586042134233</v>
      </c>
      <c r="L67" s="29" cm="1">
        <f t="array" aca="1" ref="L67" ca="1">_FV(A67,"Market cap",TRUE)/10000000</f>
        <v>95853.119999999995</v>
      </c>
      <c r="M67" s="30" t="str">
        <f t="shared" ca="1" si="11"/>
        <v>HMC</v>
      </c>
      <c r="N67" t="s">
        <v>46</v>
      </c>
      <c r="O67" s="60" t="str" cm="1">
        <f t="array" aca="1" ref="O67" ca="1">_FV(A67,"Industry")</f>
        <v>Machinery, Equipment &amp; Components</v>
      </c>
    </row>
    <row r="68" spans="1:15" x14ac:dyDescent="0.3">
      <c r="A68" t="e" vm="30">
        <v>#VALUE!</v>
      </c>
      <c r="B68" s="42" cm="1">
        <f t="array" aca="1" ref="B68" ca="1">_FV(A68,"Change (%)",TRUE)</f>
        <v>-2.3096000000000002E-2</v>
      </c>
      <c r="C68" s="46" cm="1">
        <f t="array" aca="1" ref="C68" ca="1">_FV(A68,"Previous close",TRUE)</f>
        <v>1630.15</v>
      </c>
      <c r="D68" s="46" cm="1">
        <f t="array" aca="1" ref="D68" ca="1">_FV(A68,"Price")</f>
        <v>1592.5</v>
      </c>
      <c r="E68" s="46" cm="1">
        <f t="array" aca="1" ref="E68" ca="1">_FV(A68,"Low")</f>
        <v>1581.6</v>
      </c>
      <c r="F68" s="46" cm="1">
        <f t="array" aca="1" ref="F68" ca="1">_FV(A68,"High")</f>
        <v>1625.55</v>
      </c>
      <c r="G68" s="46" cm="1">
        <f t="array" aca="1" ref="G68" ca="1">_FV(A68,"52 week low",TRUE)</f>
        <v>1230.8699999999999</v>
      </c>
      <c r="H68" s="47" cm="1">
        <f t="array" aca="1" ref="H68" ca="1">_FV(A68,"52 week high",TRUE)</f>
        <v>2005.46</v>
      </c>
      <c r="I68" s="53">
        <f t="shared" ca="1" si="8"/>
        <v>20.591784428510167</v>
      </c>
      <c r="J68" s="51" t="str">
        <f t="shared" ca="1" si="9"/>
        <v>SURE LC BUY</v>
      </c>
      <c r="K68" s="68">
        <f t="shared" ca="1" si="10"/>
        <v>-29.380032009879205</v>
      </c>
      <c r="L68" s="29" cm="1">
        <f t="array" aca="1" ref="L68" ca="1">_FV(A68,"Market cap",TRUE)/10000000</f>
        <v>431610.4</v>
      </c>
      <c r="M68" s="30" t="str">
        <f t="shared" ca="1" si="11"/>
        <v>LC</v>
      </c>
      <c r="N68" t="s">
        <v>34</v>
      </c>
      <c r="O68" s="60" t="str" cm="1">
        <f t="array" aca="1" ref="O68" ca="1">_FV(A68,"Industry")</f>
        <v>Software &amp; IT Services</v>
      </c>
    </row>
    <row r="69" spans="1:15" x14ac:dyDescent="0.3">
      <c r="A69" t="e" vm="240">
        <v>#VALUE!</v>
      </c>
      <c r="B69" s="42" cm="1">
        <f t="array" aca="1" ref="B69" ca="1">_FV(A69,"Change (%)",TRUE)</f>
        <v>-1.4582999999999999E-2</v>
      </c>
      <c r="C69" s="46" cm="1">
        <f t="array" aca="1" ref="C69" ca="1">_FV(A69,"Previous close",TRUE)</f>
        <v>4073.3</v>
      </c>
      <c r="D69" s="46" cm="1">
        <f t="array" aca="1" ref="D69" ca="1">_FV(A69,"Price")</f>
        <v>4013.9</v>
      </c>
      <c r="E69" s="46" cm="1">
        <f t="array" aca="1" ref="E69" ca="1">_FV(A69,"Low")</f>
        <v>3994.4</v>
      </c>
      <c r="F69" s="46" cm="1">
        <f t="array" aca="1" ref="F69" ca="1">_FV(A69,"High")</f>
        <v>4126</v>
      </c>
      <c r="G69" s="46" cm="1">
        <f t="array" aca="1" ref="G69" ca="1">_FV(A69,"52 week low",TRUE)</f>
        <v>3415.55</v>
      </c>
      <c r="H69" s="47" cm="1">
        <f t="array" aca="1" ref="H69" ca="1">_FV(A69,"52 week high",TRUE)</f>
        <v>4864</v>
      </c>
      <c r="I69" s="53">
        <f t="shared" ca="1" si="8"/>
        <v>17.477384868421051</v>
      </c>
      <c r="J69" s="51" t="str">
        <f t="shared" ca="1" si="9"/>
        <v>FIRST HMC BUY</v>
      </c>
      <c r="K69" s="68">
        <f t="shared" ca="1" si="10"/>
        <v>-17.518408455446412</v>
      </c>
      <c r="L69" s="29" cm="1">
        <f t="array" aca="1" ref="L69" ca="1">_FV(A69,"Market cap",TRUE)/10000000</f>
        <v>85814.41</v>
      </c>
      <c r="M69" s="30" t="str">
        <f t="shared" ca="1" si="11"/>
        <v>HMC</v>
      </c>
      <c r="N69" t="s">
        <v>46</v>
      </c>
      <c r="O69" s="60" t="str" cm="1">
        <f t="array" aca="1" ref="O69" ca="1">_FV(A69,"Industry")</f>
        <v>Investment Banking &amp; Investment Services</v>
      </c>
    </row>
    <row r="70" spans="1:15" x14ac:dyDescent="0.3">
      <c r="A70" t="e" vm="31">
        <v>#VALUE!</v>
      </c>
      <c r="B70" s="42" cm="1">
        <f t="array" aca="1" ref="B70" ca="1">_FV(A70,"Change (%)",TRUE)</f>
        <v>1.5609999999999999E-3</v>
      </c>
      <c r="C70" s="46" cm="1">
        <f t="array" aca="1" ref="C70" ca="1">_FV(A70,"Previous close",TRUE)</f>
        <v>1825.35</v>
      </c>
      <c r="D70" s="46" cm="1">
        <f t="array" aca="1" ref="D70" ca="1">_FV(A70,"Price")</f>
        <v>1828.2</v>
      </c>
      <c r="E70" s="46" cm="1">
        <f t="array" aca="1" ref="E70" ca="1">_FV(A70,"Low")</f>
        <v>1805.85</v>
      </c>
      <c r="F70" s="46" cm="1">
        <f t="array" aca="1" ref="F70" ca="1">_FV(A70,"High")</f>
        <v>1836</v>
      </c>
      <c r="G70" s="46" cm="1">
        <f t="array" aca="1" ref="G70" ca="1">_FV(A70,"52 week low",TRUE)</f>
        <v>1421.25</v>
      </c>
      <c r="H70" s="47" cm="1">
        <f t="array" aca="1" ref="H70" ca="1">_FV(A70,"52 week high",TRUE)</f>
        <v>1880</v>
      </c>
      <c r="I70" s="53">
        <f t="shared" ca="1" si="8"/>
        <v>2.7553191489361679</v>
      </c>
      <c r="J70" s="51" t="str">
        <f t="shared" ca="1" si="9"/>
        <v>WATCH</v>
      </c>
      <c r="K70" s="68">
        <f t="shared" ca="1" si="10"/>
        <v>-28.633245382585756</v>
      </c>
      <c r="L70" s="29" cm="1">
        <f t="array" aca="1" ref="L70" ca="1">_FV(A70,"Market cap",TRUE)/10000000</f>
        <v>1398976</v>
      </c>
      <c r="M70" s="30" t="str">
        <f t="shared" ca="1" si="11"/>
        <v>HLC</v>
      </c>
      <c r="N70" t="s">
        <v>32</v>
      </c>
      <c r="O70" s="60" t="str" cm="1">
        <f t="array" aca="1" ref="O70" ca="1">_FV(A70,"Industry")</f>
        <v>Banking Services</v>
      </c>
    </row>
    <row r="71" spans="1:15" x14ac:dyDescent="0.3">
      <c r="A71" t="e" vm="170">
        <v>#VALUE!</v>
      </c>
      <c r="B71" s="42" cm="1">
        <f t="array" aca="1" ref="B71" ca="1">_FV(A71,"Change (%)",TRUE)</f>
        <v>5.5729999999999998E-3</v>
      </c>
      <c r="C71" s="46" cm="1">
        <f t="array" aca="1" ref="C71" ca="1">_FV(A71,"Previous close",TRUE)</f>
        <v>681.9</v>
      </c>
      <c r="D71" s="46" cm="1">
        <f t="array" aca="1" ref="D71" ca="1">_FV(A71,"Price")</f>
        <v>685.7</v>
      </c>
      <c r="E71" s="46" cm="1">
        <f t="array" aca="1" ref="E71" ca="1">_FV(A71,"Low")</f>
        <v>677.95</v>
      </c>
      <c r="F71" s="46" cm="1">
        <f t="array" aca="1" ref="F71" ca="1">_FV(A71,"High")</f>
        <v>688.25</v>
      </c>
      <c r="G71" s="46" cm="1">
        <f t="array" aca="1" ref="G71" ca="1">_FV(A71,"52 week low",TRUE)</f>
        <v>511.4</v>
      </c>
      <c r="H71" s="47" cm="1">
        <f t="array" aca="1" ref="H71" ca="1">_FV(A71,"52 week high",TRUE)</f>
        <v>761.2</v>
      </c>
      <c r="I71" s="53">
        <f t="shared" ca="1" si="8"/>
        <v>9.9185496584340509</v>
      </c>
      <c r="J71" s="51" t="str">
        <f t="shared" ca="1" si="9"/>
        <v>WATCH</v>
      </c>
      <c r="K71" s="68">
        <f t="shared" ca="1" si="10"/>
        <v>-34.082909659757547</v>
      </c>
      <c r="L71" s="29" cm="1">
        <f t="array" aca="1" ref="L71" ca="1">_FV(A71,"Market cap",TRUE)/10000000</f>
        <v>147593.4</v>
      </c>
      <c r="M71" s="30" t="str">
        <f t="shared" ca="1" si="11"/>
        <v>LC</v>
      </c>
      <c r="N71" t="s">
        <v>31</v>
      </c>
      <c r="O71" s="60" t="str" cm="1">
        <f t="array" aca="1" ref="O71" ca="1">_FV(A71,"Industry")</f>
        <v>Insurance</v>
      </c>
    </row>
    <row r="72" spans="1:15" x14ac:dyDescent="0.3">
      <c r="A72" t="e" vm="184">
        <v>#VALUE!</v>
      </c>
      <c r="B72" s="42" cm="1">
        <f t="array" aca="1" ref="B72" ca="1">_FV(A72,"Change (%)",TRUE)</f>
        <v>-1.3017000000000001E-2</v>
      </c>
      <c r="C72" s="46" cm="1">
        <f t="array" aca="1" ref="C72" ca="1">_FV(A72,"Previous close",TRUE)</f>
        <v>3772.05</v>
      </c>
      <c r="D72" s="46" cm="1">
        <f t="array" aca="1" ref="D72" ca="1">_FV(A72,"Price")</f>
        <v>3722.95</v>
      </c>
      <c r="E72" s="46" cm="1">
        <f t="array" aca="1" ref="E72" ca="1">_FV(A72,"Low")</f>
        <v>3707.35</v>
      </c>
      <c r="F72" s="46" cm="1">
        <f t="array" aca="1" ref="F72" ca="1">_FV(A72,"High")</f>
        <v>3808.75</v>
      </c>
      <c r="G72" s="46" cm="1">
        <f t="array" aca="1" ref="G72" ca="1">_FV(A72,"52 week low",TRUE)</f>
        <v>3461.6</v>
      </c>
      <c r="H72" s="47" cm="1">
        <f t="array" aca="1" ref="H72" ca="1">_FV(A72,"52 week high",TRUE)</f>
        <v>6246.25</v>
      </c>
      <c r="I72" s="53">
        <f t="shared" ca="1" si="8"/>
        <v>40.397038222933766</v>
      </c>
      <c r="J72" s="51" t="str">
        <f t="shared" ca="1" si="9"/>
        <v>SURE HMC BUY</v>
      </c>
      <c r="K72" s="68">
        <f t="shared" ca="1" si="10"/>
        <v>-7.5499768892997441</v>
      </c>
      <c r="L72" s="29" cm="1">
        <f t="array" aca="1" ref="L72" ca="1">_FV(A72,"Market cap",TRUE)/10000000</f>
        <v>74463.03</v>
      </c>
      <c r="M72" s="30" t="str">
        <f t="shared" ca="1" si="11"/>
        <v>HMC</v>
      </c>
      <c r="N72" t="s">
        <v>40</v>
      </c>
      <c r="O72" s="60" t="str" cm="1">
        <f t="array" aca="1" ref="O72" ca="1">_FV(A72,"Industry")</f>
        <v>Automobiles &amp; Auto Parts</v>
      </c>
    </row>
    <row r="73" spans="1:15" x14ac:dyDescent="0.3">
      <c r="A73" t="e" vm="34">
        <v>#VALUE!</v>
      </c>
      <c r="B73" s="42" cm="1">
        <f t="array" aca="1" ref="B73" ca="1">_FV(A73,"Change (%)",TRUE)</f>
        <v>-1.5720999999999999E-2</v>
      </c>
      <c r="C73" s="46" cm="1">
        <f t="array" aca="1" ref="C73" ca="1">_FV(A73,"Previous close",TRUE)</f>
        <v>693.35</v>
      </c>
      <c r="D73" s="46" cm="1">
        <f t="array" aca="1" ref="D73" ca="1">_FV(A73,"Price")</f>
        <v>682.45</v>
      </c>
      <c r="E73" s="46" cm="1">
        <f t="array" aca="1" ref="E73" ca="1">_FV(A73,"Low")</f>
        <v>679.3</v>
      </c>
      <c r="F73" s="46" cm="1">
        <f t="array" aca="1" ref="F73" ca="1">_FV(A73,"High")</f>
        <v>697.45</v>
      </c>
      <c r="G73" s="46" cm="1">
        <f t="array" aca="1" ref="G73" ca="1">_FV(A73,"52 week low",TRUE)</f>
        <v>545</v>
      </c>
      <c r="H73" s="47" cm="1">
        <f t="array" aca="1" ref="H73" ca="1">_FV(A73,"52 week high",TRUE)</f>
        <v>772.65</v>
      </c>
      <c r="I73" s="53">
        <f t="shared" ca="1" si="8"/>
        <v>11.674108587329313</v>
      </c>
      <c r="J73" s="51" t="str">
        <f t="shared" ca="1" si="9"/>
        <v>LC BUY</v>
      </c>
      <c r="K73" s="68">
        <f t="shared" ca="1" si="10"/>
        <v>-25.22018348623854</v>
      </c>
      <c r="L73" s="29" cm="1">
        <f t="array" aca="1" ref="L73" ca="1">_FV(A73,"Market cap",TRUE)/10000000</f>
        <v>152624.70000000001</v>
      </c>
      <c r="M73" s="30" t="str">
        <f t="shared" ca="1" si="11"/>
        <v>LC</v>
      </c>
      <c r="N73" t="s">
        <v>40</v>
      </c>
      <c r="O73" s="60" t="str" cm="1">
        <f t="array" aca="1" ref="O73" ca="1">_FV(A73,"Industry")</f>
        <v>Metals &amp; Mining</v>
      </c>
    </row>
    <row r="74" spans="1:15" x14ac:dyDescent="0.3">
      <c r="A74" t="e" vm="35">
        <v>#VALUE!</v>
      </c>
      <c r="B74" s="42" cm="1">
        <f t="array" aca="1" ref="B74" ca="1">_FV(A74,"Change (%)",TRUE)</f>
        <v>3.9649999999999998E-3</v>
      </c>
      <c r="C74" s="46" cm="1">
        <f t="array" aca="1" ref="C74" ca="1">_FV(A74,"Previous close",TRUE)</f>
        <v>4160.95</v>
      </c>
      <c r="D74" s="46" cm="1">
        <f t="array" aca="1" ref="D74" ca="1">_FV(A74,"Price")</f>
        <v>4177.45</v>
      </c>
      <c r="E74" s="46" cm="1">
        <f t="array" aca="1" ref="E74" ca="1">_FV(A74,"Low")</f>
        <v>4161.3500000000004</v>
      </c>
      <c r="F74" s="46" cm="1">
        <f t="array" aca="1" ref="F74" ca="1">_FV(A74,"High")</f>
        <v>4294</v>
      </c>
      <c r="G74" s="46" cm="1">
        <f t="array" aca="1" ref="G74" ca="1">_FV(A74,"52 week low",TRUE)</f>
        <v>3046.05</v>
      </c>
      <c r="H74" s="47" cm="1">
        <f t="array" aca="1" ref="H74" ca="1">_FV(A74,"52 week high",TRUE)</f>
        <v>5674.75</v>
      </c>
      <c r="I74" s="53">
        <f t="shared" ca="1" si="8"/>
        <v>26.385303317326759</v>
      </c>
      <c r="J74" s="51" t="str">
        <f t="shared" ca="1" si="9"/>
        <v>SURE LC BUY</v>
      </c>
      <c r="K74" s="68">
        <f t="shared" ca="1" si="10"/>
        <v>-37.143185436877253</v>
      </c>
      <c r="L74" s="29" cm="1">
        <f t="array" aca="1" ref="L74" ca="1">_FV(A74,"Market cap",TRUE)/10000000</f>
        <v>279377.40000000002</v>
      </c>
      <c r="M74" s="30" t="str">
        <f t="shared" ca="1" si="11"/>
        <v>LC</v>
      </c>
      <c r="N74" t="s">
        <v>33</v>
      </c>
      <c r="O74" s="60" t="str" cm="1">
        <f t="array" aca="1" ref="O74" ca="1">_FV(A74,"Industry")</f>
        <v>Aerospace &amp; Defense</v>
      </c>
    </row>
    <row r="75" spans="1:15" x14ac:dyDescent="0.3">
      <c r="A75" t="e" vm="241">
        <v>#VALUE!</v>
      </c>
      <c r="B75" s="42" cm="1">
        <f t="array" aca="1" ref="B75" ca="1">_FV(A75,"Change (%)",TRUE)</f>
        <v>2.225E-3</v>
      </c>
      <c r="C75" s="46" cm="1">
        <f t="array" aca="1" ref="C75" ca="1">_FV(A75,"Previous close",TRUE)</f>
        <v>359.55</v>
      </c>
      <c r="D75" s="46" cm="1">
        <f t="array" aca="1" ref="D75" ca="1">_FV(A75,"Price")</f>
        <v>360.35</v>
      </c>
      <c r="E75" s="46" cm="1">
        <f t="array" aca="1" ref="E75" ca="1">_FV(A75,"Low")</f>
        <v>358.05</v>
      </c>
      <c r="F75" s="46" cm="1">
        <f t="array" aca="1" ref="F75" ca="1">_FV(A75,"High")</f>
        <v>369.35</v>
      </c>
      <c r="G75" s="46" cm="1">
        <f t="array" aca="1" ref="G75" ca="1">_FV(A75,"52 week low",TRUE)</f>
        <v>287.55</v>
      </c>
      <c r="H75" s="47" cm="1">
        <f t="array" aca="1" ref="H75" ca="1">_FV(A75,"52 week high",TRUE)</f>
        <v>457.15</v>
      </c>
      <c r="I75" s="53">
        <f t="shared" ca="1" si="8"/>
        <v>21.174669145794589</v>
      </c>
      <c r="J75" s="51" t="str">
        <f t="shared" ca="1" si="9"/>
        <v>HMC BUY</v>
      </c>
      <c r="K75" s="68">
        <f t="shared" ca="1" si="10"/>
        <v>-25.317336115458183</v>
      </c>
      <c r="L75" s="29" cm="1">
        <f t="array" aca="1" ref="L75" ca="1">_FV(A75,"Market cap",TRUE)/10000000</f>
        <v>76676.09</v>
      </c>
      <c r="M75" s="30" t="str">
        <f t="shared" ca="1" si="11"/>
        <v>HMC</v>
      </c>
      <c r="N75" t="s">
        <v>33</v>
      </c>
      <c r="O75" s="60" t="str" cm="1">
        <f t="array" aca="1" ref="O75" ca="1">_FV(A75,"Industry")</f>
        <v>Oil &amp; Gas</v>
      </c>
    </row>
    <row r="76" spans="1:15" x14ac:dyDescent="0.3">
      <c r="A76" t="e" vm="36">
        <v>#VALUE!</v>
      </c>
      <c r="B76" s="42" cm="1">
        <f t="array" aca="1" ref="B76" ca="1">_FV(A76,"Change (%)",TRUE)</f>
        <v>6.3260000000000009E-3</v>
      </c>
      <c r="C76" s="46" cm="1">
        <f t="array" aca="1" ref="C76" ca="1">_FV(A76,"Previous close",TRUE)</f>
        <v>2244.65</v>
      </c>
      <c r="D76" s="46" cm="1">
        <f t="array" aca="1" ref="D76" ca="1">_FV(A76,"Price")</f>
        <v>2258.85</v>
      </c>
      <c r="E76" s="46" cm="1">
        <f t="array" aca="1" ref="E76" ca="1">_FV(A76,"Low")</f>
        <v>2240.3000000000002</v>
      </c>
      <c r="F76" s="46" cm="1">
        <f t="array" aca="1" ref="F76" ca="1">_FV(A76,"High")</f>
        <v>2296</v>
      </c>
      <c r="G76" s="46" cm="1">
        <f t="array" aca="1" ref="G76" ca="1">_FV(A76,"52 week low",TRUE)</f>
        <v>2136</v>
      </c>
      <c r="H76" s="47" cm="1">
        <f t="array" aca="1" ref="H76" ca="1">_FV(A76,"52 week high",TRUE)</f>
        <v>3022.96</v>
      </c>
      <c r="I76" s="53">
        <f t="shared" ca="1" si="8"/>
        <v>25.276880937888695</v>
      </c>
      <c r="J76" s="51" t="str">
        <f t="shared" ca="1" si="9"/>
        <v>SURE HLC BUY</v>
      </c>
      <c r="K76" s="68">
        <f t="shared" ca="1" si="10"/>
        <v>-5.751404494382018</v>
      </c>
      <c r="L76" s="29" cm="1">
        <f t="array" aca="1" ref="L76" ca="1">_FV(A76,"Market cap",TRUE)/10000000</f>
        <v>530737.4</v>
      </c>
      <c r="M76" s="30" t="str">
        <f t="shared" ca="1" si="11"/>
        <v>HLC</v>
      </c>
      <c r="N76" t="s">
        <v>40</v>
      </c>
      <c r="O76" s="59" t="str" cm="1">
        <f t="array" aca="1" ref="O76" ca="1">_FV(A76,"Industry")</f>
        <v>Personal &amp; Household Products &amp; Services</v>
      </c>
    </row>
    <row r="77" spans="1:15" x14ac:dyDescent="0.3">
      <c r="A77" t="e" vm="242">
        <v>#VALUE!</v>
      </c>
      <c r="B77" s="42" cm="1">
        <f t="array" aca="1" ref="B77" ca="1">_FV(A77,"Change (%)",TRUE)</f>
        <v>3.1257E-2</v>
      </c>
      <c r="C77" s="46" cm="1">
        <f t="array" aca="1" ref="C77" ca="1">_FV(A77,"Previous close",TRUE)</f>
        <v>447.9</v>
      </c>
      <c r="D77" s="46" cm="1">
        <f t="array" aca="1" ref="D77" ca="1">_FV(A77,"Price")</f>
        <v>461.9</v>
      </c>
      <c r="E77" s="46" cm="1">
        <f t="array" aca="1" ref="E77" ca="1">_FV(A77,"Low")</f>
        <v>451.25</v>
      </c>
      <c r="F77" s="46" cm="1">
        <f t="array" aca="1" ref="F77" ca="1">_FV(A77,"High")</f>
        <v>475</v>
      </c>
      <c r="G77" s="46" cm="1">
        <f t="array" aca="1" ref="G77" ca="1">_FV(A77,"52 week low",TRUE)</f>
        <v>290.10000000000002</v>
      </c>
      <c r="H77" s="47" cm="1">
        <f t="array" aca="1" ref="H77" ca="1">_FV(A77,"52 week high",TRUE)</f>
        <v>807.7</v>
      </c>
      <c r="I77" s="53">
        <f t="shared" ca="1" si="8"/>
        <v>42.81292559118485</v>
      </c>
      <c r="J77" s="51" t="str">
        <f t="shared" ca="1" si="9"/>
        <v>SURE LC BUY</v>
      </c>
      <c r="K77" s="68">
        <f t="shared" ca="1" si="10"/>
        <v>-59.220958290244724</v>
      </c>
      <c r="L77" s="29" cm="1">
        <f t="array" aca="1" ref="L77" ca="1">_FV(A77,"Market cap",TRUE)/10000000</f>
        <v>195167.5</v>
      </c>
      <c r="M77" s="30" t="str">
        <f t="shared" ca="1" si="11"/>
        <v>LC</v>
      </c>
      <c r="N77" t="s">
        <v>38</v>
      </c>
      <c r="O77" s="60" t="str" cm="1">
        <f t="array" aca="1" ref="O77" ca="1">_FV(A77,"Industry")</f>
        <v>Metals &amp; Mining</v>
      </c>
    </row>
    <row r="78" spans="1:15" x14ac:dyDescent="0.3">
      <c r="A78" t="e" vm="243">
        <v>#VALUE!</v>
      </c>
      <c r="B78" s="42" cm="1">
        <f t="array" aca="1" ref="B78" ca="1">_FV(A78,"Change (%)",TRUE)</f>
        <v>-3.6470000000000001E-3</v>
      </c>
      <c r="C78" s="46" cm="1">
        <f t="array" aca="1" ref="C78" ca="1">_FV(A78,"Previous close",TRUE)</f>
        <v>200.18</v>
      </c>
      <c r="D78" s="46" cm="1">
        <f t="array" aca="1" ref="D78" ca="1">_FV(A78,"Price")</f>
        <v>199.45</v>
      </c>
      <c r="E78" s="46" cm="1">
        <f t="array" aca="1" ref="E78" ca="1">_FV(A78,"Low")</f>
        <v>198.8</v>
      </c>
      <c r="F78" s="46" cm="1">
        <f t="array" aca="1" ref="F78" ca="1">_FV(A78,"High")</f>
        <v>204.99</v>
      </c>
      <c r="G78" s="46" cm="1">
        <f t="array" aca="1" ref="G78" ca="1">_FV(A78,"52 week low",TRUE)</f>
        <v>158.85</v>
      </c>
      <c r="H78" s="47" cm="1">
        <f t="array" aca="1" ref="H78" ca="1">_FV(A78,"52 week high",TRUE)</f>
        <v>353.7</v>
      </c>
      <c r="I78" s="53">
        <f t="shared" ca="1" si="8"/>
        <v>43.610404297427202</v>
      </c>
      <c r="J78" s="51" t="str">
        <f t="shared" ca="1" si="9"/>
        <v>SURE MC BUY</v>
      </c>
      <c r="K78" s="68">
        <f t="shared" ca="1" si="10"/>
        <v>-25.558703179099776</v>
      </c>
      <c r="L78" s="29" cm="1">
        <f t="array" aca="1" ref="L78" ca="1">_FV(A78,"Market cap",TRUE)/10000000</f>
        <v>39927.9</v>
      </c>
      <c r="M78" s="30" t="str">
        <f t="shared" ca="1" si="11"/>
        <v>MC</v>
      </c>
      <c r="N78" t="s">
        <v>33</v>
      </c>
      <c r="O78" s="60" t="str" cm="1">
        <f t="array" aca="1" ref="O78" ca="1">_FV(A78,"Industry")</f>
        <v>Banking Services</v>
      </c>
    </row>
    <row r="79" spans="1:15" x14ac:dyDescent="0.3">
      <c r="A79" t="e" vm="37">
        <v>#VALUE!</v>
      </c>
      <c r="B79" s="42" cm="1">
        <f t="array" aca="1" ref="B79" ca="1">_FV(A79,"Change (%)",TRUE)</f>
        <v>8.7530000000000004E-3</v>
      </c>
      <c r="C79" s="46" cm="1">
        <f t="array" aca="1" ref="C79" ca="1">_FV(A79,"Previous close",TRUE)</f>
        <v>1336.65</v>
      </c>
      <c r="D79" s="46" cm="1">
        <f t="array" aca="1" ref="D79" ca="1">_FV(A79,"Price")</f>
        <v>1348.35</v>
      </c>
      <c r="E79" s="46" cm="1">
        <f t="array" aca="1" ref="E79" ca="1">_FV(A79,"Low")</f>
        <v>1327.2</v>
      </c>
      <c r="F79" s="46" cm="1">
        <f t="array" aca="1" ref="F79" ca="1">_FV(A79,"High")</f>
        <v>1357.95</v>
      </c>
      <c r="G79" s="46" cm="1">
        <f t="array" aca="1" ref="G79" ca="1">_FV(A79,"52 week low",TRUE)</f>
        <v>1048.0999999999999</v>
      </c>
      <c r="H79" s="47" cm="1">
        <f t="array" aca="1" ref="H79" ca="1">_FV(A79,"52 week high",TRUE)</f>
        <v>1373</v>
      </c>
      <c r="I79" s="53">
        <f t="shared" ca="1" si="8"/>
        <v>1.7953386744355493</v>
      </c>
      <c r="J79" s="51" t="str">
        <f t="shared" ca="1" si="9"/>
        <v>WATCH</v>
      </c>
      <c r="K79" s="68">
        <f t="shared" ca="1" si="10"/>
        <v>-28.647075660719398</v>
      </c>
      <c r="L79" s="29" cm="1">
        <f t="array" aca="1" ref="L79" ca="1">_FV(A79,"Market cap",TRUE)/10000000</f>
        <v>960285.1</v>
      </c>
      <c r="M79" s="30" t="str">
        <f t="shared" ca="1" si="11"/>
        <v>HLC</v>
      </c>
      <c r="N79" t="s">
        <v>35</v>
      </c>
      <c r="O79" s="60" t="str" cm="1">
        <f t="array" aca="1" ref="O79" ca="1">_FV(A79,"Industry")</f>
        <v>Banking Services</v>
      </c>
    </row>
    <row r="80" spans="1:15" x14ac:dyDescent="0.3">
      <c r="A80" t="e" vm="156">
        <v>#VALUE!</v>
      </c>
      <c r="B80" s="42" cm="1">
        <f t="array" aca="1" ref="B80" ca="1">_FV(A80,"Change (%)",TRUE)</f>
        <v>-7.8030000000000005E-4</v>
      </c>
      <c r="C80" s="46" cm="1">
        <f t="array" aca="1" ref="C80" ca="1">_FV(A80,"Previous close",TRUE)</f>
        <v>1794.25</v>
      </c>
      <c r="D80" s="46" cm="1">
        <f t="array" aca="1" ref="D80" ca="1">_FV(A80,"Price")</f>
        <v>1792.85</v>
      </c>
      <c r="E80" s="46" cm="1">
        <f t="array" aca="1" ref="E80" ca="1">_FV(A80,"Low")</f>
        <v>1773</v>
      </c>
      <c r="F80" s="46" cm="1">
        <f t="array" aca="1" ref="F80" ca="1">_FV(A80,"High")</f>
        <v>1805</v>
      </c>
      <c r="G80" s="46" cm="1">
        <f t="array" aca="1" ref="G80" ca="1">_FV(A80,"52 week low",TRUE)</f>
        <v>1480.5</v>
      </c>
      <c r="H80" s="47" cm="1">
        <f t="array" aca="1" ref="H80" ca="1">_FV(A80,"52 week high",TRUE)</f>
        <v>2301.9</v>
      </c>
      <c r="I80" s="53">
        <f t="shared" ca="1" si="8"/>
        <v>22.114340327555503</v>
      </c>
      <c r="J80" s="51" t="str">
        <f t="shared" ca="1" si="9"/>
        <v>HMC BUY</v>
      </c>
      <c r="K80" s="68">
        <f t="shared" ca="1" si="10"/>
        <v>-21.097602161431944</v>
      </c>
      <c r="L80" s="29" cm="1">
        <f t="array" aca="1" ref="L80" ca="1">_FV(A80,"Market cap",TRUE)/10000000</f>
        <v>88876.32</v>
      </c>
      <c r="M80" s="30" t="str">
        <f t="shared" ca="1" si="11"/>
        <v>HMC</v>
      </c>
      <c r="N80" t="s">
        <v>32</v>
      </c>
      <c r="O80" s="60" t="str" cm="1">
        <f t="array" aca="1" ref="O80" ca="1">_FV(A80,"Industry")</f>
        <v>Insurance</v>
      </c>
    </row>
    <row r="81" spans="1:15" x14ac:dyDescent="0.3">
      <c r="A81" t="e" vm="199">
        <v>#VALUE!</v>
      </c>
      <c r="B81" s="42" cm="1">
        <f t="array" aca="1" ref="B81" ca="1">_FV(A81,"Change (%)",TRUE)</f>
        <v>-4.5739000000000002E-2</v>
      </c>
      <c r="C81" s="46" cm="1">
        <f t="array" aca="1" ref="C81" ca="1">_FV(A81,"Previous close",TRUE)</f>
        <v>591.4</v>
      </c>
      <c r="D81" s="46" cm="1">
        <f t="array" aca="1" ref="D81" ca="1">_FV(A81,"Price")</f>
        <v>564.35</v>
      </c>
      <c r="E81" s="46" cm="1">
        <f t="array" aca="1" ref="E81" ca="1">_FV(A81,"Low")</f>
        <v>560.85</v>
      </c>
      <c r="F81" s="46" cm="1">
        <f t="array" aca="1" ref="F81" ca="1">_FV(A81,"High")</f>
        <v>593.79999999999995</v>
      </c>
      <c r="G81" s="46" cm="1">
        <f t="array" aca="1" ref="G81" ca="1">_FV(A81,"52 week low",TRUE)</f>
        <v>515.45000000000005</v>
      </c>
      <c r="H81" s="47" cm="1">
        <f t="array" aca="1" ref="H81" ca="1">_FV(A81,"52 week high",TRUE)</f>
        <v>796.8</v>
      </c>
      <c r="I81" s="53">
        <f t="shared" ca="1" si="8"/>
        <v>29.172941767068266</v>
      </c>
      <c r="J81" s="51" t="str">
        <f t="shared" ca="1" si="9"/>
        <v>HMC BUY</v>
      </c>
      <c r="K81" s="68">
        <f t="shared" ca="1" si="10"/>
        <v>-9.4868561451159135</v>
      </c>
      <c r="L81" s="29" cm="1">
        <f t="array" aca="1" ref="L81" ca="1">_FV(A81,"Market cap",TRUE)/10000000</f>
        <v>81566.73</v>
      </c>
      <c r="M81" s="30" t="str">
        <f t="shared" ca="1" si="11"/>
        <v>HMC</v>
      </c>
      <c r="N81" t="s">
        <v>37</v>
      </c>
      <c r="O81" s="60" t="str" cm="1">
        <f t="array" aca="1" ref="O81" ca="1">_FV(A81,"Industry")</f>
        <v>Insurance</v>
      </c>
    </row>
    <row r="82" spans="1:15" x14ac:dyDescent="0.3">
      <c r="A82" t="e" vm="244">
        <v>#VALUE!</v>
      </c>
      <c r="B82" s="42" cm="1">
        <f t="array" aca="1" ref="B82" ca="1">_FV(A82,"Change (%)",TRUE)</f>
        <v>7.7819999999999999E-3</v>
      </c>
      <c r="C82" s="46" cm="1">
        <f t="array" aca="1" ref="C82" ca="1">_FV(A82,"Previous close",TRUE)</f>
        <v>77.099999999999994</v>
      </c>
      <c r="D82" s="46" cm="1">
        <f t="array" aca="1" ref="D82" ca="1">_FV(A82,"Price")</f>
        <v>77.7</v>
      </c>
      <c r="E82" s="46" cm="1">
        <f t="array" aca="1" ref="E82" ca="1">_FV(A82,"Low")</f>
        <v>77.55</v>
      </c>
      <c r="F82" s="46" cm="1">
        <f t="array" aca="1" ref="F82" ca="1">_FV(A82,"High")</f>
        <v>79.95</v>
      </c>
      <c r="G82" s="46" cm="1">
        <f t="array" aca="1" ref="G82" ca="1">_FV(A82,"52 week low",TRUE)</f>
        <v>65.89</v>
      </c>
      <c r="H82" s="47" cm="1">
        <f t="array" aca="1" ref="H82" ca="1">_FV(A82,"52 week high",TRUE)</f>
        <v>107.9</v>
      </c>
      <c r="I82" s="53">
        <f t="shared" ca="1" si="8"/>
        <v>27.988878591288234</v>
      </c>
      <c r="J82" s="51" t="str">
        <f t="shared" ca="1" si="9"/>
        <v>HMC BUY</v>
      </c>
      <c r="K82" s="68">
        <f t="shared" ca="1" si="10"/>
        <v>-17.923812414630447</v>
      </c>
      <c r="L82" s="29" cm="1">
        <f t="array" aca="1" ref="L82" ca="1">_FV(A82,"Market cap",TRUE)/10000000</f>
        <v>83546.16</v>
      </c>
      <c r="M82" s="30" t="str">
        <f t="shared" ca="1" si="11"/>
        <v>HMC</v>
      </c>
      <c r="N82" t="s">
        <v>35</v>
      </c>
      <c r="O82" s="60" t="str" cm="1">
        <f t="array" aca="1" ref="O82" ca="1">_FV(A82,"Industry")</f>
        <v>Banking Services</v>
      </c>
    </row>
    <row r="83" spans="1:15" x14ac:dyDescent="0.3">
      <c r="A83" t="e" vm="245">
        <v>#VALUE!</v>
      </c>
      <c r="B83" s="42" cm="1">
        <f t="array" aca="1" ref="B83" ca="1">_FV(A83,"Change (%)",TRUE)</f>
        <v>-3.4772999999999998E-2</v>
      </c>
      <c r="C83" s="46" cm="1">
        <f t="array" aca="1" ref="C83" ca="1">_FV(A83,"Previous close",TRUE)</f>
        <v>56.94</v>
      </c>
      <c r="D83" s="46" cm="1">
        <f t="array" aca="1" ref="D83" ca="1">_FV(A83,"Price")</f>
        <v>54.96</v>
      </c>
      <c r="E83" s="46" cm="1">
        <f t="array" aca="1" ref="E83" ca="1">_FV(A83,"Low")</f>
        <v>54.63</v>
      </c>
      <c r="F83" s="46" cm="1">
        <f t="array" aca="1" ref="F83" ca="1">_FV(A83,"High")</f>
        <v>57.85</v>
      </c>
      <c r="G83" s="46" cm="1">
        <f t="array" aca="1" ref="G83" ca="1">_FV(A83,"52 week low",TRUE)</f>
        <v>52.6</v>
      </c>
      <c r="H83" s="47" cm="1">
        <f t="array" aca="1" ref="H83" ca="1">_FV(A83,"52 week high",TRUE)</f>
        <v>86.1</v>
      </c>
      <c r="I83" s="53">
        <f t="shared" ca="1" si="8"/>
        <v>36.167247386759577</v>
      </c>
      <c r="J83" s="51" t="str">
        <f t="shared" ca="1" si="9"/>
        <v>SURE HMC BUY</v>
      </c>
      <c r="K83" s="68">
        <f t="shared" ca="1" si="10"/>
        <v>-4.4866920152091243</v>
      </c>
      <c r="L83" s="29" cm="1">
        <f t="array" aca="1" ref="L83" ca="1">_FV(A83,"Market cap",TRUE)/10000000</f>
        <v>40242.300000000003</v>
      </c>
      <c r="M83" s="30" t="str">
        <f t="shared" ca="1" si="11"/>
        <v>HMC</v>
      </c>
      <c r="N83" t="s">
        <v>31</v>
      </c>
      <c r="O83" s="60" t="str" cm="1">
        <f t="array" aca="1" ref="O83" ca="1">_FV(A83,"Industry")</f>
        <v>Banking Services</v>
      </c>
    </row>
    <row r="84" spans="1:15" x14ac:dyDescent="0.3">
      <c r="A84" t="e" vm="246">
        <v>#VALUE!</v>
      </c>
      <c r="B84" s="42" cm="1">
        <f t="array" aca="1" ref="B84" ca="1">_FV(A84,"Change (%)",TRUE)</f>
        <v>-2.0979999999999999E-2</v>
      </c>
      <c r="C84" s="46" cm="1">
        <f t="array" aca="1" ref="C84" ca="1">_FV(A84,"Previous close",TRUE)</f>
        <v>552.9</v>
      </c>
      <c r="D84" s="46" cm="1">
        <f t="array" aca="1" ref="D84" ca="1">_FV(A84,"Price")</f>
        <v>541.29999999999995</v>
      </c>
      <c r="E84" s="46" cm="1">
        <f t="array" aca="1" ref="E84" ca="1">_FV(A84,"Low")</f>
        <v>538</v>
      </c>
      <c r="F84" s="46" cm="1">
        <f t="array" aca="1" ref="F84" ca="1">_FV(A84,"High")</f>
        <v>556.9</v>
      </c>
      <c r="G84" s="46" cm="1">
        <f t="array" aca="1" ref="G84" ca="1">_FV(A84,"52 week low",TRUE)</f>
        <v>473.9</v>
      </c>
      <c r="H84" s="47" cm="1">
        <f t="array" aca="1" ref="H84" ca="1">_FV(A84,"52 week high",TRUE)</f>
        <v>632.70000000000005</v>
      </c>
      <c r="I84" s="53">
        <f t="shared" ca="1" si="8"/>
        <v>14.446024972340775</v>
      </c>
      <c r="J84" s="51" t="str">
        <f t="shared" ca="1" si="9"/>
        <v>WATCH</v>
      </c>
      <c r="K84" s="68">
        <f t="shared" ca="1" si="10"/>
        <v>-14.222409791095165</v>
      </c>
      <c r="L84" s="29" cm="1">
        <f t="array" aca="1" ref="L84" ca="1">_FV(A84,"Market cap",TRUE)/10000000</f>
        <v>72911.16</v>
      </c>
      <c r="M84" s="30" t="str">
        <f t="shared" ca="1" si="11"/>
        <v>HMC</v>
      </c>
      <c r="N84" t="s">
        <v>33</v>
      </c>
      <c r="O84" s="60" t="str" cm="1">
        <f t="array" aca="1" ref="O84" ca="1">_FV(A84,"Industry")</f>
        <v>Banking Services</v>
      </c>
    </row>
    <row r="85" spans="1:15" x14ac:dyDescent="0.3">
      <c r="A85" t="e" vm="247">
        <v>#VALUE!</v>
      </c>
      <c r="B85" s="42" cm="1">
        <f t="array" aca="1" ref="B85" ca="1">_FV(A85,"Change (%)",TRUE)</f>
        <v>-1.9945999999999998E-2</v>
      </c>
      <c r="C85" s="46" cm="1">
        <f t="array" aca="1" ref="C85" ca="1">_FV(A85,"Previous close",TRUE)</f>
        <v>130.35</v>
      </c>
      <c r="D85" s="46" cm="1">
        <f t="array" aca="1" ref="D85" ca="1">_FV(A85,"Price")</f>
        <v>127.75</v>
      </c>
      <c r="E85" s="46" cm="1">
        <f t="array" aca="1" ref="E85" ca="1">_FV(A85,"Low")</f>
        <v>127.4</v>
      </c>
      <c r="F85" s="46" cm="1">
        <f t="array" aca="1" ref="F85" ca="1">_FV(A85,"High")</f>
        <v>131.30000000000001</v>
      </c>
      <c r="G85" s="46" cm="1">
        <f t="array" aca="1" ref="G85" ca="1">_FV(A85,"52 week low",TRUE)</f>
        <v>110.75</v>
      </c>
      <c r="H85" s="47" cm="1">
        <f t="array" aca="1" ref="H85" ca="1">_FV(A85,"52 week high",TRUE)</f>
        <v>185.95</v>
      </c>
      <c r="I85" s="53">
        <f t="shared" ca="1" si="8"/>
        <v>31.298736219413819</v>
      </c>
      <c r="J85" s="51" t="str">
        <f t="shared" ca="1" si="9"/>
        <v>SURE LC BUY</v>
      </c>
      <c r="K85" s="68">
        <f t="shared" ca="1" si="10"/>
        <v>-15.349887133182845</v>
      </c>
      <c r="L85" s="29" cm="1">
        <f t="array" aca="1" ref="L85" ca="1">_FV(A85,"Market cap",TRUE)/10000000</f>
        <v>180328.2</v>
      </c>
      <c r="M85" s="30" t="str">
        <f t="shared" ca="1" si="11"/>
        <v>LC</v>
      </c>
      <c r="N85" t="s">
        <v>43</v>
      </c>
      <c r="O85" s="60" t="str" cm="1">
        <f t="array" aca="1" ref="O85" ca="1">_FV(A85,"Industry")</f>
        <v>Oil &amp; Gas</v>
      </c>
    </row>
    <row r="86" spans="1:15" x14ac:dyDescent="0.3">
      <c r="A86" t="e" vm="248">
        <v>#VALUE!</v>
      </c>
      <c r="B86" s="42" cm="1">
        <f t="array" aca="1" ref="B86" ca="1">_FV(A86,"Change (%)",TRUE)</f>
        <v>-6.6363000000000005E-2</v>
      </c>
      <c r="C86" s="46" cm="1">
        <f t="array" aca="1" ref="C86" ca="1">_FV(A86,"Previous close",TRUE)</f>
        <v>41.74</v>
      </c>
      <c r="D86" s="46" cm="1">
        <f t="array" aca="1" ref="D86" ca="1">_FV(A86,"Price")</f>
        <v>38.97</v>
      </c>
      <c r="E86" s="46" cm="1">
        <f t="array" aca="1" ref="E86" ca="1">_FV(A86,"Low")</f>
        <v>38.85</v>
      </c>
      <c r="F86" s="46" cm="1">
        <f t="array" aca="1" ref="F86" ca="1">_FV(A86,"High")</f>
        <v>40.39</v>
      </c>
      <c r="G86" s="46" cm="1">
        <f t="array" aca="1" ref="G86" ca="1">_FV(A86,"52 week low",TRUE)</f>
        <v>38.85</v>
      </c>
      <c r="H86" s="47" cm="1">
        <f t="array" aca="1" ref="H86" ca="1">_FV(A86,"52 week high",TRUE)</f>
        <v>75.45</v>
      </c>
      <c r="I86" s="53">
        <f t="shared" ca="1" si="8"/>
        <v>48.349900596421477</v>
      </c>
      <c r="J86" s="51" t="str">
        <f t="shared" ca="1" si="9"/>
        <v>SURE HMC BUY</v>
      </c>
      <c r="K86" s="68">
        <f t="shared" ca="1" si="10"/>
        <v>-0.30888030888030227</v>
      </c>
      <c r="L86" s="29" cm="1">
        <f t="array" aca="1" ref="L86" ca="1">_FV(A86,"Market cap",TRUE)/10000000</f>
        <v>75042.929999999993</v>
      </c>
      <c r="M86" s="30" t="str">
        <f t="shared" ca="1" si="11"/>
        <v>HMC</v>
      </c>
      <c r="N86" t="s">
        <v>40</v>
      </c>
      <c r="O86" s="60" t="str" cm="1">
        <f t="array" aca="1" ref="O86" ca="1">_FV(A86,"Industry")</f>
        <v>Banking Services</v>
      </c>
    </row>
    <row r="87" spans="1:15" x14ac:dyDescent="0.3">
      <c r="A87" t="e" vm="41">
        <v>#VALUE!</v>
      </c>
      <c r="B87" s="42" cm="1">
        <f t="array" aca="1" ref="B87" ca="1">_FV(A87,"Change (%)",TRUE)</f>
        <v>1.3161000000000001E-2</v>
      </c>
      <c r="C87" s="46" cm="1">
        <f t="array" aca="1" ref="C87" ca="1">_FV(A87,"Previous close",TRUE)</f>
        <v>718.05</v>
      </c>
      <c r="D87" s="46" cm="1">
        <f t="array" aca="1" ref="D87" ca="1">_FV(A87,"Price")</f>
        <v>727.5</v>
      </c>
      <c r="E87" s="46" cm="1">
        <f t="array" aca="1" ref="E87" ca="1">_FV(A87,"Low")</f>
        <v>718.05</v>
      </c>
      <c r="F87" s="46" cm="1">
        <f t="array" aca="1" ref="F87" ca="1">_FV(A87,"High")</f>
        <v>734.45</v>
      </c>
      <c r="G87" s="46" cm="1">
        <f t="array" aca="1" ref="G87" ca="1">_FV(A87,"52 week low",TRUE)</f>
        <v>656.05</v>
      </c>
      <c r="H87" s="47" cm="1">
        <f t="array" aca="1" ref="H87" ca="1">_FV(A87,"52 week high",TRUE)</f>
        <v>1138.9000000000001</v>
      </c>
      <c r="I87" s="53">
        <f t="shared" ca="1" si="8"/>
        <v>36.122574413908161</v>
      </c>
      <c r="J87" s="51" t="str">
        <f t="shared" ca="1" si="9"/>
        <v>SURE HMC BUY</v>
      </c>
      <c r="K87" s="68">
        <f t="shared" ca="1" si="10"/>
        <v>-10.890938190686693</v>
      </c>
      <c r="L87" s="29" cm="1">
        <f t="array" aca="1" ref="L87" ca="1">_FV(A87,"Market cap",TRUE)/10000000</f>
        <v>58200</v>
      </c>
      <c r="M87" s="30" t="str">
        <f t="shared" ca="1" si="11"/>
        <v>HMC</v>
      </c>
      <c r="N87" t="s">
        <v>39</v>
      </c>
      <c r="O87" s="60" t="str" cm="1">
        <f t="array" aca="1" ref="O87" ca="1">_FV(A87,"Industry")</f>
        <v>Passenger Transportation Services</v>
      </c>
    </row>
    <row r="88" spans="1:15" x14ac:dyDescent="0.3">
      <c r="A88" t="e" vm="42">
        <v>#VALUE!</v>
      </c>
      <c r="B88" s="42" cm="1">
        <f t="array" aca="1" ref="B88" ca="1">_FV(A88,"Change (%)",TRUE)</f>
        <v>6.4339999999999992E-4</v>
      </c>
      <c r="C88" s="46" cm="1">
        <f t="array" aca="1" ref="C88" ca="1">_FV(A88,"Previous close",TRUE)</f>
        <v>124.34</v>
      </c>
      <c r="D88" s="46" cm="1">
        <f t="array" aca="1" ref="D88" ca="1">_FV(A88,"Price")</f>
        <v>124.42</v>
      </c>
      <c r="E88" s="46" cm="1">
        <f t="array" aca="1" ref="E88" ca="1">_FV(A88,"Low")</f>
        <v>124</v>
      </c>
      <c r="F88" s="46" cm="1">
        <f t="array" aca="1" ref="F88" ca="1">_FV(A88,"High")</f>
        <v>129.19999999999999</v>
      </c>
      <c r="G88" s="46" cm="1">
        <f t="array" aca="1" ref="G88" ca="1">_FV(A88,"52 week low",TRUE)</f>
        <v>108.04</v>
      </c>
      <c r="H88" s="47" cm="1">
        <f t="array" aca="1" ref="H88" ca="1">_FV(A88,"52 week high",TRUE)</f>
        <v>229</v>
      </c>
      <c r="I88" s="53">
        <f t="shared" ca="1" si="8"/>
        <v>45.668122270742359</v>
      </c>
      <c r="J88" s="51" t="str">
        <f t="shared" ca="1" si="9"/>
        <v>SURE LC BUY</v>
      </c>
      <c r="K88" s="68">
        <f t="shared" ca="1" si="10"/>
        <v>-15.16105146242132</v>
      </c>
      <c r="L88" s="29" cm="1">
        <f t="array" aca="1" ref="L88" ca="1">_FV(A88,"Market cap",TRUE)/10000000</f>
        <v>162598.39999999999</v>
      </c>
      <c r="M88" s="30" t="str">
        <f t="shared" ca="1" si="11"/>
        <v>LC</v>
      </c>
      <c r="N88" t="s">
        <v>44</v>
      </c>
      <c r="O88" s="60" t="str" cm="1">
        <f t="array" aca="1" ref="O88" ca="1">_FV(A88,"Industry")</f>
        <v>Banking Services</v>
      </c>
    </row>
    <row r="89" spans="1:15" x14ac:dyDescent="0.3">
      <c r="A89" t="e" vm="249">
        <v>#VALUE!</v>
      </c>
      <c r="B89" s="42" cm="1">
        <f t="array" aca="1" ref="B89" ca="1">_FV(A89,"Change (%)",TRUE)</f>
        <v>-8.0300000000000007E-3</v>
      </c>
      <c r="C89" s="46" cm="1">
        <f t="array" aca="1" ref="C89" ca="1">_FV(A89,"Previous close",TRUE)</f>
        <v>161.9</v>
      </c>
      <c r="D89" s="46" cm="1">
        <f t="array" aca="1" ref="D89" ca="1">_FV(A89,"Price")</f>
        <v>160.6</v>
      </c>
      <c r="E89" s="46" cm="1">
        <f t="array" aca="1" ref="E89" ca="1">_FV(A89,"Low")</f>
        <v>159.5</v>
      </c>
      <c r="F89" s="46" cm="1">
        <f t="array" aca="1" ref="F89" ca="1">_FV(A89,"High")</f>
        <v>166.75</v>
      </c>
      <c r="G89" s="46" cm="1">
        <f t="array" aca="1" ref="G89" ca="1">_FV(A89,"52 week low",TRUE)</f>
        <v>135.05000000000001</v>
      </c>
      <c r="H89" s="47" cm="1">
        <f t="array" aca="1" ref="H89" ca="1">_FV(A89,"52 week high",TRUE)</f>
        <v>310</v>
      </c>
      <c r="I89" s="53">
        <f t="shared" ca="1" si="8"/>
        <v>48.193548387096776</v>
      </c>
      <c r="J89" s="51" t="str">
        <f t="shared" ca="1" si="9"/>
        <v>SURE HMC BUY</v>
      </c>
      <c r="K89" s="68">
        <f t="shared" ca="1" si="10"/>
        <v>-18.918918918918905</v>
      </c>
      <c r="L89" s="29" cm="1">
        <f t="array" aca="1" ref="L89" ca="1">_FV(A89,"Market cap",TRUE)/10000000</f>
        <v>43162.81</v>
      </c>
      <c r="M89" s="30" t="str">
        <f t="shared" ca="1" si="11"/>
        <v>HMC</v>
      </c>
      <c r="N89" t="s">
        <v>36</v>
      </c>
      <c r="O89" s="59" t="str" cm="1">
        <f t="array" aca="1" ref="O89" ca="1">_FV(A89,"Industry")</f>
        <v>Banking Services</v>
      </c>
    </row>
    <row r="90" spans="1:15" x14ac:dyDescent="0.3">
      <c r="A90" t="e" vm="250">
        <v>#VALUE!</v>
      </c>
      <c r="B90" s="42" cm="1">
        <f t="array" aca="1" ref="B90" ca="1">_FV(A90,"Change (%)",TRUE)</f>
        <v>3.8976999999999998E-2</v>
      </c>
      <c r="C90" s="46" cm="1">
        <f t="array" aca="1" ref="C90" ca="1">_FV(A90,"Previous close",TRUE)</f>
        <v>195.5</v>
      </c>
      <c r="D90" s="46" cm="1">
        <f t="array" aca="1" ref="D90" ca="1">_FV(A90,"Price")</f>
        <v>203.12</v>
      </c>
      <c r="E90" s="46" cm="1">
        <f t="array" aca="1" ref="E90" ca="1">_FV(A90,"Low")</f>
        <v>193.85</v>
      </c>
      <c r="F90" s="46" cm="1">
        <f t="array" aca="1" ref="F90" ca="1">_FV(A90,"High")</f>
        <v>204.36</v>
      </c>
      <c r="G90" s="46" cm="1">
        <f t="array" aca="1" ref="G90" ca="1">_FV(A90,"52 week low",TRUE)</f>
        <v>153.05000000000001</v>
      </c>
      <c r="H90" s="47" cm="1">
        <f t="array" aca="1" ref="H90" ca="1">_FV(A90,"52 week high",TRUE)</f>
        <v>285.18</v>
      </c>
      <c r="I90" s="53">
        <f t="shared" ca="1" si="8"/>
        <v>28.774808892629217</v>
      </c>
      <c r="J90" s="51" t="str">
        <f t="shared" ca="1" si="9"/>
        <v>FIRST MC BUY</v>
      </c>
      <c r="K90" s="68">
        <f t="shared" ca="1" si="10"/>
        <v>-32.714799085266243</v>
      </c>
      <c r="L90" s="29" cm="1">
        <f t="array" aca="1" ref="L90" ca="1">_FV(A90,"Market cap",TRUE)/10000000</f>
        <v>28436.83</v>
      </c>
      <c r="M90" s="30" t="str">
        <f t="shared" ca="1" si="11"/>
        <v>MC</v>
      </c>
      <c r="N90" t="s">
        <v>33</v>
      </c>
      <c r="O90" s="60" t="str" cm="1">
        <f t="array" aca="1" ref="O90" ca="1">_FV(A90,"Industry")</f>
        <v>Natural Gas Utilities</v>
      </c>
    </row>
    <row r="91" spans="1:15" x14ac:dyDescent="0.3">
      <c r="A91" t="e" vm="251">
        <v>#VALUE!</v>
      </c>
      <c r="B91" s="42" cm="1">
        <f t="array" aca="1" ref="B91" ca="1">_FV(A91,"Change (%)",TRUE)</f>
        <v>-1.3143999999999999E-2</v>
      </c>
      <c r="C91" s="46" cm="1">
        <f t="array" aca="1" ref="C91" ca="1">_FV(A91,"Previous close",TRUE)</f>
        <v>338.55</v>
      </c>
      <c r="D91" s="46" cm="1">
        <f t="array" aca="1" ref="D91" ca="1">_FV(A91,"Price")</f>
        <v>334.1</v>
      </c>
      <c r="E91" s="46" cm="1">
        <f t="array" aca="1" ref="E91" ca="1">_FV(A91,"Low")</f>
        <v>332</v>
      </c>
      <c r="F91" s="46" cm="1">
        <f t="array" aca="1" ref="F91" ca="1">_FV(A91,"High")</f>
        <v>343</v>
      </c>
      <c r="G91" s="46" cm="1">
        <f t="array" aca="1" ref="G91" ca="1">_FV(A91,"52 week low",TRUE)</f>
        <v>274.3</v>
      </c>
      <c r="H91" s="47" cm="1">
        <f t="array" aca="1" ref="H91" ca="1">_FV(A91,"52 week high",TRUE)</f>
        <v>460.7</v>
      </c>
      <c r="I91" s="53">
        <f t="shared" ca="1" si="8"/>
        <v>27.479921858042104</v>
      </c>
      <c r="J91" s="51" t="str">
        <f t="shared" ca="1" si="9"/>
        <v>HMC BUY</v>
      </c>
      <c r="K91" s="68">
        <f t="shared" ca="1" si="10"/>
        <v>-21.800947867298582</v>
      </c>
      <c r="L91" s="29" cm="1">
        <f t="array" aca="1" ref="L91" ca="1">_FV(A91,"Market cap",TRUE)/10000000</f>
        <v>88162.84</v>
      </c>
      <c r="M91" s="30" t="str">
        <f t="shared" ca="1" si="11"/>
        <v>HMC</v>
      </c>
      <c r="N91" t="s">
        <v>37</v>
      </c>
      <c r="O91" s="59" t="str" cm="1">
        <f t="array" aca="1" ref="O91" ca="1">_FV(A91,"Industry")</f>
        <v>Telecommunications Services</v>
      </c>
    </row>
    <row r="92" spans="1:15" x14ac:dyDescent="0.3">
      <c r="A92" t="e" vm="186">
        <v>#VALUE!</v>
      </c>
      <c r="B92" s="42" cm="1">
        <f t="array" aca="1" ref="B92" ca="1">_FV(A92,"Change (%)",TRUE)</f>
        <v>-3.5704E-2</v>
      </c>
      <c r="C92" s="46" cm="1">
        <f t="array" aca="1" ref="C92" ca="1">_FV(A92,"Previous close",TRUE)</f>
        <v>673.6</v>
      </c>
      <c r="D92" s="46" cm="1">
        <f t="array" aca="1" ref="D92" ca="1">_FV(A92,"Price")</f>
        <v>649.54999999999995</v>
      </c>
      <c r="E92" s="46" cm="1">
        <f t="array" aca="1" ref="E92" ca="1">_FV(A92,"Low")</f>
        <v>643.70000000000005</v>
      </c>
      <c r="F92" s="46" cm="1">
        <f t="array" aca="1" ref="F92" ca="1">_FV(A92,"High")</f>
        <v>674.05</v>
      </c>
      <c r="G92" s="46" cm="1">
        <f t="array" aca="1" ref="G92" ca="1">_FV(A92,"52 week low",TRUE)</f>
        <v>605.4</v>
      </c>
      <c r="H92" s="47" cm="1">
        <f t="array" aca="1" ref="H92" ca="1">_FV(A92,"52 week high",TRUE)</f>
        <v>1576</v>
      </c>
      <c r="I92" s="53">
        <f t="shared" ca="1" si="8"/>
        <v>58.784898477157363</v>
      </c>
      <c r="J92" s="51" t="str">
        <f t="shared" ca="1" si="9"/>
        <v>SURE HMC BUY</v>
      </c>
      <c r="K92" s="68">
        <f t="shared" ca="1" si="10"/>
        <v>-7.2926990419557294</v>
      </c>
      <c r="L92" s="29" cm="1">
        <f t="array" aca="1" ref="L92" ca="1">_FV(A92,"Market cap",TRUE)/10000000</f>
        <v>50626.86</v>
      </c>
      <c r="M92" s="30" t="str">
        <f t="shared" ca="1" si="11"/>
        <v>HMC</v>
      </c>
      <c r="N92" t="s">
        <v>44</v>
      </c>
      <c r="O92" s="60" t="str" cm="1">
        <f t="array" aca="1" ref="O92" ca="1">_FV(A92,"Industry")</f>
        <v>Banking Services</v>
      </c>
    </row>
    <row r="93" spans="1:15" x14ac:dyDescent="0.3">
      <c r="A93" t="e" vm="252">
        <v>#VALUE!</v>
      </c>
      <c r="B93" s="42" cm="1">
        <f t="array" aca="1" ref="B93" ca="1">_FV(A93,"Change (%)",TRUE)</f>
        <v>-6.319E-3</v>
      </c>
      <c r="C93" s="46" cm="1">
        <f t="array" aca="1" ref="C93" ca="1">_FV(A93,"Previous close",TRUE)</f>
        <v>7216.35</v>
      </c>
      <c r="D93" s="46" cm="1">
        <f t="array" aca="1" ref="D93" ca="1">_FV(A93,"Price")</f>
        <v>7170.75</v>
      </c>
      <c r="E93" s="46" cm="1">
        <f t="array" aca="1" ref="E93" ca="1">_FV(A93,"Low")</f>
        <v>7115.1</v>
      </c>
      <c r="F93" s="46" cm="1">
        <f t="array" aca="1" ref="F93" ca="1">_FV(A93,"High")</f>
        <v>7300.05</v>
      </c>
      <c r="G93" s="46" cm="1">
        <f t="array" aca="1" ref="G93" ca="1">_FV(A93,"52 week low",TRUE)</f>
        <v>5156</v>
      </c>
      <c r="H93" s="47" cm="1">
        <f t="array" aca="1" ref="H93" ca="1">_FV(A93,"52 week high",TRUE)</f>
        <v>9194.9500000000007</v>
      </c>
      <c r="I93" s="53">
        <f t="shared" ca="1" si="8"/>
        <v>22.014257826306835</v>
      </c>
      <c r="J93" s="51" t="str">
        <f t="shared" ca="1" si="9"/>
        <v>HMC BUY</v>
      </c>
      <c r="K93" s="68">
        <f t="shared" ca="1" si="10"/>
        <v>-39.075833979829326</v>
      </c>
      <c r="L93" s="29" cm="1">
        <f t="array" aca="1" ref="L93" ca="1">_FV(A93,"Market cap",TRUE)/10000000</f>
        <v>92910.88</v>
      </c>
      <c r="M93" s="30" t="str">
        <f t="shared" ca="1" si="11"/>
        <v>HMC</v>
      </c>
      <c r="N93" t="s">
        <v>33</v>
      </c>
      <c r="O93" s="60" t="str" cm="1">
        <f t="array" aca="1" ref="O93" ca="1">_FV(A93,"Industry")</f>
        <v>Software &amp; IT Services</v>
      </c>
    </row>
    <row r="94" spans="1:15" x14ac:dyDescent="0.3">
      <c r="A94" t="e" vm="253">
        <v>#VALUE!</v>
      </c>
      <c r="B94" s="42" cm="1">
        <f t="array" aca="1" ref="B94" ca="1">_FV(A94,"Change (%)",TRUE)</f>
        <v>-2.0673E-2</v>
      </c>
      <c r="C94" s="46" cm="1">
        <f t="array" aca="1" ref="C94" ca="1">_FV(A94,"Previous close",TRUE)</f>
        <v>1603.55</v>
      </c>
      <c r="D94" s="46" cm="1">
        <f t="array" aca="1" ref="D94" ca="1">_FV(A94,"Price")</f>
        <v>1570.4</v>
      </c>
      <c r="E94" s="46" cm="1">
        <f t="array" aca="1" ref="E94" ca="1">_FV(A94,"Low")</f>
        <v>1565.05</v>
      </c>
      <c r="F94" s="46" cm="1">
        <f t="array" aca="1" ref="F94" ca="1">_FV(A94,"High")</f>
        <v>1597.8</v>
      </c>
      <c r="G94" s="46" cm="1">
        <f t="array" aca="1" ref="G94" ca="1">_FV(A94,"52 week low",TRUE)</f>
        <v>1359.1</v>
      </c>
      <c r="H94" s="47" cm="1">
        <f t="array" aca="1" ref="H94" ca="1">_FV(A94,"52 week high",TRUE)</f>
        <v>2006.8</v>
      </c>
      <c r="I94" s="53">
        <f t="shared" ca="1" si="8"/>
        <v>21.746063384492718</v>
      </c>
      <c r="J94" s="51" t="str">
        <f t="shared" ca="1" si="9"/>
        <v>SURE HLC BUY</v>
      </c>
      <c r="K94" s="68">
        <f t="shared" ca="1" si="10"/>
        <v>-15.547053196968596</v>
      </c>
      <c r="L94" s="29" cm="1">
        <f t="array" aca="1" ref="L94" ca="1">_FV(A94,"Market cap",TRUE)/10000000</f>
        <v>650732.30000000005</v>
      </c>
      <c r="M94" s="30" t="str">
        <f t="shared" ca="1" si="11"/>
        <v>HLC</v>
      </c>
      <c r="N94" t="s">
        <v>33</v>
      </c>
      <c r="O94" s="59" t="str" cm="1">
        <f t="array" aca="1" ref="O94" ca="1">_FV(A94,"Industry")</f>
        <v>Software &amp; IT Services</v>
      </c>
    </row>
    <row r="95" spans="1:15" x14ac:dyDescent="0.3">
      <c r="A95" t="e" vm="46">
        <v>#VALUE!</v>
      </c>
      <c r="B95" s="42" cm="1">
        <f t="array" aca="1" ref="B95" ca="1">_FV(A95,"Change (%)",TRUE)</f>
        <v>-2.428E-3</v>
      </c>
      <c r="C95" s="46" cm="1">
        <f t="array" aca="1" ref="C95" ca="1">_FV(A95,"Previous close",TRUE)</f>
        <v>5127.8</v>
      </c>
      <c r="D95" s="46" cm="1">
        <f t="array" aca="1" ref="D95" ca="1">_FV(A95,"Price")</f>
        <v>5115.3500000000004</v>
      </c>
      <c r="E95" s="46" cm="1">
        <f t="array" aca="1" ref="E95" ca="1">_FV(A95,"Low")</f>
        <v>5051.8</v>
      </c>
      <c r="F95" s="46" cm="1">
        <f t="array" aca="1" ref="F95" ca="1">_FV(A95,"High")</f>
        <v>5176.8</v>
      </c>
      <c r="G95" s="46" cm="1">
        <f t="array" aca="1" ref="G95" ca="1">_FV(A95,"52 week low",TRUE)</f>
        <v>3302.35</v>
      </c>
      <c r="H95" s="47" cm="1">
        <f t="array" aca="1" ref="H95" ca="1">_FV(A95,"52 week high",TRUE)</f>
        <v>5190.3500000000004</v>
      </c>
      <c r="I95" s="53">
        <f t="shared" ca="1" si="8"/>
        <v>1.4449892589131752</v>
      </c>
      <c r="J95" s="51" t="str">
        <f t="shared" ca="1" si="9"/>
        <v>WATCH</v>
      </c>
      <c r="K95" s="68">
        <f t="shared" ca="1" si="10"/>
        <v>-54.90029827244237</v>
      </c>
      <c r="L95" s="29" cm="1">
        <f t="array" aca="1" ref="L95" ca="1">_FV(A95,"Market cap",TRUE)/10000000</f>
        <v>197668.8</v>
      </c>
      <c r="M95" s="30" t="str">
        <f t="shared" ca="1" si="11"/>
        <v>LC</v>
      </c>
      <c r="N95" t="s">
        <v>46</v>
      </c>
      <c r="O95" s="60" t="str" cm="1">
        <f t="array" aca="1" ref="O95" ca="1">_FV(A95,"Industry")</f>
        <v>Passenger Transportation Services</v>
      </c>
    </row>
    <row r="96" spans="1:15" x14ac:dyDescent="0.3">
      <c r="A96" t="e" vm="254">
        <v>#VALUE!</v>
      </c>
      <c r="B96" s="42" cm="1">
        <f t="array" aca="1" ref="B96" ca="1">_FV(A96,"Change (%)",TRUE)</f>
        <v>-1.9113999999999999E-2</v>
      </c>
      <c r="C96" s="46" cm="1">
        <f t="array" aca="1" ref="C96" ca="1">_FV(A96,"Previous close",TRUE)</f>
        <v>46.04</v>
      </c>
      <c r="D96" s="46" cm="1">
        <f t="array" aca="1" ref="D96" ca="1">_FV(A96,"Price")</f>
        <v>45.16</v>
      </c>
      <c r="E96" s="46" cm="1">
        <f t="array" aca="1" ref="E96" ca="1">_FV(A96,"Low")</f>
        <v>45</v>
      </c>
      <c r="F96" s="46" cm="1">
        <f t="array" aca="1" ref="F96" ca="1">_FV(A96,"High")</f>
        <v>46.94</v>
      </c>
      <c r="G96" s="46" cm="1">
        <f t="array" aca="1" ref="G96" ca="1">_FV(A96,"52 week low",TRUE)</f>
        <v>41.04</v>
      </c>
      <c r="H96" s="47" cm="1">
        <f t="array" aca="1" ref="H96" ca="1">_FV(A96,"52 week high",TRUE)</f>
        <v>78.150000000000006</v>
      </c>
      <c r="I96" s="53">
        <f t="shared" ca="1" si="8"/>
        <v>42.213691618682027</v>
      </c>
      <c r="J96" s="51" t="str">
        <f t="shared" ca="1" si="9"/>
        <v>SURE MC BUY</v>
      </c>
      <c r="K96" s="68">
        <f t="shared" ca="1" si="10"/>
        <v>-10.038986354775822</v>
      </c>
      <c r="L96" s="29" cm="1">
        <f t="array" aca="1" ref="L96" ca="1">_FV(A96,"Market cap",TRUE)/10000000</f>
        <v>27272.13</v>
      </c>
      <c r="M96" s="30" t="str">
        <f t="shared" ca="1" si="11"/>
        <v>MC</v>
      </c>
      <c r="N96" t="s">
        <v>31</v>
      </c>
      <c r="O96" s="60" t="str" cm="1">
        <f t="array" aca="1" ref="O96" ca="1">_FV(A96,"Industry")</f>
        <v>Construction &amp; Engineering</v>
      </c>
    </row>
    <row r="97" spans="1:15" x14ac:dyDescent="0.3">
      <c r="A97" t="e" vm="47">
        <v>#VALUE!</v>
      </c>
      <c r="B97" s="42" cm="1">
        <f t="array" aca="1" ref="B97" ca="1">_FV(A97,"Change (%)",TRUE)</f>
        <v>7.3269999999999997E-4</v>
      </c>
      <c r="C97" s="46" cm="1">
        <f t="array" aca="1" ref="C97" ca="1">_FV(A97,"Previous close",TRUE)</f>
        <v>409.45</v>
      </c>
      <c r="D97" s="46" cm="1">
        <f t="array" aca="1" ref="D97" ca="1">_FV(A97,"Price")</f>
        <v>409.75</v>
      </c>
      <c r="E97" s="46" cm="1">
        <f t="array" aca="1" ref="E97" ca="1">_FV(A97,"Low")</f>
        <v>408.15</v>
      </c>
      <c r="F97" s="46" cm="1">
        <f t="array" aca="1" ref="F97" ca="1">_FV(A97,"High")</f>
        <v>415.6</v>
      </c>
      <c r="G97" s="46" cm="1">
        <f t="array" aca="1" ref="G97" ca="1">_FV(A97,"52 week low",TRUE)</f>
        <v>381.1</v>
      </c>
      <c r="H97" s="47" cm="1">
        <f t="array" aca="1" ref="H97" ca="1">_FV(A97,"52 week high",TRUE)</f>
        <v>499.97</v>
      </c>
      <c r="I97" s="53">
        <f t="shared" ca="1" si="8"/>
        <v>18.045082704962304</v>
      </c>
      <c r="J97" s="51" t="str">
        <f t="shared" ca="1" si="9"/>
        <v>SURE HLC BUY</v>
      </c>
      <c r="K97" s="68">
        <f t="shared" ca="1" si="10"/>
        <v>-7.5177118866439194</v>
      </c>
      <c r="L97" s="29" cm="1">
        <f t="array" aca="1" ref="L97" ca="1">_FV(A97,"Market cap",TRUE)/10000000</f>
        <v>512766.1</v>
      </c>
      <c r="M97" s="30" t="str">
        <f t="shared" ca="1" si="11"/>
        <v>HLC</v>
      </c>
      <c r="N97" t="s">
        <v>43</v>
      </c>
      <c r="O97" s="60" t="str" cm="1">
        <f t="array" aca="1" ref="O97" ca="1">_FV(A97,"Industry")</f>
        <v>Food &amp; Tobacco</v>
      </c>
    </row>
    <row r="98" spans="1:15" x14ac:dyDescent="0.3">
      <c r="A98" t="e" vm="255">
        <v>#VALUE!</v>
      </c>
      <c r="B98" s="42" cm="1">
        <f t="array" aca="1" ref="B98" ca="1">_FV(A98,"Change (%)",TRUE)</f>
        <v>-3.0040000000000002E-3</v>
      </c>
      <c r="C98" s="46" cm="1">
        <f t="array" aca="1" ref="C98" ca="1">_FV(A98,"Previous close",TRUE)</f>
        <v>915.45</v>
      </c>
      <c r="D98" s="46" cm="1">
        <f t="array" aca="1" ref="D98" ca="1">_FV(A98,"Price")</f>
        <v>912.7</v>
      </c>
      <c r="E98" s="46" cm="1">
        <f t="array" aca="1" ref="E98" ca="1">_FV(A98,"Low")</f>
        <v>905.7</v>
      </c>
      <c r="F98" s="46" cm="1">
        <f t="array" aca="1" ref="F98" ca="1">_FV(A98,"High")</f>
        <v>922.5</v>
      </c>
      <c r="G98" s="46" cm="1">
        <f t="array" aca="1" ref="G98" ca="1">_FV(A98,"52 week low",TRUE)</f>
        <v>723.95</v>
      </c>
      <c r="H98" s="47" cm="1">
        <f t="array" aca="1" ref="H98" ca="1">_FV(A98,"52 week high",TRUE)</f>
        <v>1097.0999999999999</v>
      </c>
      <c r="I98" s="53">
        <f t="shared" ref="I98:I129" ca="1" si="12">(H98-D98)*100/H98</f>
        <v>16.807948227144276</v>
      </c>
      <c r="J98" s="51" t="str">
        <f t="shared" ref="J98:J129" ca="1" si="13">IF(AND(M98="HLC", I98&gt;12), "SURE HLC BUY",IF(AND(M98="HLC", I98&gt;7), "FIRST HLC BUY",IF(AND(M98="LC", I98&gt;20), "SURE LC BUY",IF(AND(M98="LC", I98&gt;10), "LC BUY",IF(AND(M98="HMC", I98&gt;30), "SURE HMC BUY",IF(AND(M98="HMC", I98&gt;20), "HMC BUY",IF(AND(M98="HMC", I98&gt;15), "FIRST HMC BUY",IF(AND(M98="MC", I98&gt;40), "SURE MC BUY",IF(AND(M98="MC", I98&gt;30), "MC BUY",IF(AND(M98="MC", I98&gt;20), "FIRST MC BUY",IF(AND(M98="HSC", I98&gt;60), "SURE HSC BUY",IF(AND(M98="HSC", I98&gt;50), "HSC BUY",IF(AND(M98="HSC", I98&gt;40), "FIRST HSC BUY",IF(AND(M98="SC", I98&gt;70), "SURE SC BUY",IF(AND(M98="SC", I98&gt;60), "SC BUY",IF(AND(M98="SC", I98&gt;50), "FIRST SC BUY",IF(AND(M98="VSC", I98&gt;80), "SURE VSC BUY",IF(AND(M98="VSC", I98&gt;70), "VSC BUY",IF(AND(M98="VSC", I98&gt;60), "FIRST VSC BUY","WATCH")))))))))))))))))))</f>
        <v>FIRST HMC BUY</v>
      </c>
      <c r="K98" s="68">
        <f t="shared" ref="K98:K129" ca="1" si="14">(G98-D98)*100/G98</f>
        <v>-26.072242558187718</v>
      </c>
      <c r="L98" s="29" cm="1">
        <f t="array" aca="1" ref="L98" ca="1">_FV(A98,"Market cap",TRUE)/10000000</f>
        <v>92304.639999999999</v>
      </c>
      <c r="M98" s="30" t="str">
        <f t="shared" ref="M98:M129" ca="1" si="15">IF(L98&gt;500000,"HLC",IF(L98 &gt;100000,"LC",IF(L98 &gt;40000,"HMC",IF(L98 &gt;10000,"MC",IF(L98 &gt;=5000,"HSC",IF(L98 &gt;1000,"SC","VSC"))))))</f>
        <v>HMC</v>
      </c>
      <c r="N98" t="s">
        <v>34</v>
      </c>
      <c r="O98" s="60" t="str" cm="1">
        <f t="array" aca="1" ref="O98" ca="1">_FV(A98,"Industry")</f>
        <v>Metals &amp; Mining</v>
      </c>
    </row>
    <row r="99" spans="1:15" x14ac:dyDescent="0.3">
      <c r="A99" t="e" vm="48">
        <v>#VALUE!</v>
      </c>
      <c r="B99" s="42" cm="1">
        <f t="array" aca="1" ref="B99" ca="1">_FV(A99,"Change (%)",TRUE)</f>
        <v>7.6619999999999995E-3</v>
      </c>
      <c r="C99" s="46" cm="1">
        <f t="array" aca="1" ref="C99" ca="1">_FV(A99,"Previous close",TRUE)</f>
        <v>225.78</v>
      </c>
      <c r="D99" s="46" cm="1">
        <f t="array" aca="1" ref="D99" ca="1">_FV(A99,"Price")</f>
        <v>227.51</v>
      </c>
      <c r="E99" s="46" cm="1">
        <f t="array" aca="1" ref="E99" ca="1">_FV(A99,"Low")</f>
        <v>226.11</v>
      </c>
      <c r="F99" s="46" cm="1">
        <f t="array" aca="1" ref="F99" ca="1">_FV(A99,"High")</f>
        <v>232.3</v>
      </c>
      <c r="G99" s="46" cm="1">
        <f t="array" aca="1" ref="G99" ca="1">_FV(A99,"52 week low",TRUE)</f>
        <v>198.65</v>
      </c>
      <c r="H99" s="47" cm="1">
        <f t="array" aca="1" ref="H99" ca="1">_FV(A99,"52 week high",TRUE)</f>
        <v>394.7</v>
      </c>
      <c r="I99" s="53">
        <f t="shared" ca="1" si="12"/>
        <v>42.358753483658475</v>
      </c>
      <c r="J99" s="51" t="str">
        <f t="shared" ca="1" si="13"/>
        <v>SURE LC BUY</v>
      </c>
      <c r="K99" s="68">
        <f t="shared" ca="1" si="14"/>
        <v>-14.528064434935809</v>
      </c>
      <c r="L99" s="29" cm="1">
        <f t="array" aca="1" ref="L99" ca="1">_FV(A99,"Market cap",TRUE)/10000000</f>
        <v>144935.70000000001</v>
      </c>
      <c r="M99" s="30" t="str">
        <f t="shared" ca="1" si="15"/>
        <v>LC</v>
      </c>
      <c r="N99" t="s">
        <v>31</v>
      </c>
      <c r="O99" s="60" t="str" cm="1">
        <f t="array" aca="1" ref="O99" ca="1">_FV(A99,"Industry")</f>
        <v>Banking Services</v>
      </c>
    </row>
    <row r="100" spans="1:15" x14ac:dyDescent="0.3">
      <c r="A100" t="e" vm="201">
        <v>#VALUE!</v>
      </c>
      <c r="B100" s="42" cm="1">
        <f t="array" aca="1" ref="B100" ca="1">_FV(A100,"Change (%)",TRUE)</f>
        <v>-1.9057000000000001E-2</v>
      </c>
      <c r="C100" s="46" cm="1">
        <f t="array" aca="1" ref="C100" ca="1">_FV(A100,"Previous close",TRUE)</f>
        <v>548.35</v>
      </c>
      <c r="D100" s="46" cm="1">
        <f t="array" aca="1" ref="D100" ca="1">_FV(A100,"Price")</f>
        <v>537.9</v>
      </c>
      <c r="E100" s="46" cm="1">
        <f t="array" aca="1" ref="E100" ca="1">_FV(A100,"Low")</f>
        <v>534</v>
      </c>
      <c r="F100" s="46" cm="1">
        <f t="array" aca="1" ref="F100" ca="1">_FV(A100,"High")</f>
        <v>554.04999999999995</v>
      </c>
      <c r="G100" s="46" cm="1">
        <f t="array" aca="1" ref="G100" ca="1">_FV(A100,"52 week low",TRUE)</f>
        <v>418.75</v>
      </c>
      <c r="H100" s="47" cm="1">
        <f t="array" aca="1" ref="H100" ca="1">_FV(A100,"52 week high",TRUE)</f>
        <v>804.9</v>
      </c>
      <c r="I100" s="53">
        <f t="shared" ca="1" si="12"/>
        <v>33.171822586656731</v>
      </c>
      <c r="J100" s="51" t="str">
        <f t="shared" ca="1" si="13"/>
        <v>SURE HMC BUY</v>
      </c>
      <c r="K100" s="68">
        <f t="shared" ca="1" si="14"/>
        <v>-28.453731343283579</v>
      </c>
      <c r="L100" s="29" cm="1">
        <f t="array" aca="1" ref="L100" ca="1">_FV(A100,"Market cap",TRUE)/10000000</f>
        <v>93872.43</v>
      </c>
      <c r="M100" s="30" t="str">
        <f t="shared" ca="1" si="15"/>
        <v>HMC</v>
      </c>
      <c r="N100" t="s">
        <v>31</v>
      </c>
      <c r="O100" s="60" t="str" cm="1">
        <f t="array" aca="1" ref="O100" ca="1">_FV(A100,"Industry")</f>
        <v>Electrical Utilities &amp; IPPs</v>
      </c>
    </row>
    <row r="101" spans="1:15" x14ac:dyDescent="0.3">
      <c r="A101" t="e" vm="256">
        <v>#VALUE!</v>
      </c>
      <c r="B101" s="42" cm="1">
        <f t="array" aca="1" ref="B101" ca="1">_FV(A101,"Change (%)",TRUE)</f>
        <v>-9.5999999999999992E-3</v>
      </c>
      <c r="C101" s="46" cm="1">
        <f t="array" aca="1" ref="C101" ca="1">_FV(A101,"Previous close",TRUE)</f>
        <v>322.89999999999998</v>
      </c>
      <c r="D101" s="46" cm="1">
        <f t="array" aca="1" ref="D101" ca="1">_FV(A101,"Price")</f>
        <v>319.8</v>
      </c>
      <c r="E101" s="46" cm="1">
        <f t="array" aca="1" ref="E101" ca="1">_FV(A101,"Low")</f>
        <v>316.39999999999998</v>
      </c>
      <c r="F101" s="46" cm="1">
        <f t="array" aca="1" ref="F101" ca="1">_FV(A101,"High")</f>
        <v>325.55</v>
      </c>
      <c r="G101" s="46" cm="1">
        <f t="array" aca="1" ref="G101" ca="1">_FV(A101,"52 week low",TRUE)</f>
        <v>218.2</v>
      </c>
      <c r="H101" s="47" cm="1">
        <f t="array" aca="1" ref="H101" ca="1">_FV(A101,"52 week high",TRUE)</f>
        <v>360.95</v>
      </c>
      <c r="I101" s="53">
        <f t="shared" ca="1" si="12"/>
        <v>11.400470979360017</v>
      </c>
      <c r="J101" s="51" t="str">
        <f t="shared" ca="1" si="13"/>
        <v>WATCH</v>
      </c>
      <c r="K101" s="68">
        <f t="shared" ca="1" si="14"/>
        <v>-46.562786434463803</v>
      </c>
      <c r="L101" s="29" cm="1">
        <f t="array" aca="1" ref="L101" ca="1">_FV(A101,"Market cap",TRUE)/10000000</f>
        <v>66289.81</v>
      </c>
      <c r="M101" s="30" t="str">
        <f t="shared" ca="1" si="15"/>
        <v>HMC</v>
      </c>
      <c r="N101" t="s">
        <v>38</v>
      </c>
      <c r="O101" s="60" t="str" cm="1">
        <f t="array" aca="1" ref="O101" ca="1">_FV(A101,"Industry")</f>
        <v>Transport Infrastructure</v>
      </c>
    </row>
    <row r="102" spans="1:15" x14ac:dyDescent="0.3">
      <c r="A102" t="e" vm="165">
        <v>#VALUE!</v>
      </c>
      <c r="B102" s="42" cm="1">
        <f t="array" aca="1" ref="B102" ca="1">_FV(A102,"Change (%)",TRUE)</f>
        <v>3.2550000000000001E-3</v>
      </c>
      <c r="C102" s="46" cm="1">
        <f t="array" aca="1" ref="C102" ca="1">_FV(A102,"Previous close",TRUE)</f>
        <v>1059.75</v>
      </c>
      <c r="D102" s="46" cm="1">
        <f t="array" aca="1" ref="D102" ca="1">_FV(A102,"Price")</f>
        <v>1063.2</v>
      </c>
      <c r="E102" s="46" cm="1">
        <f t="array" aca="1" ref="E102" ca="1">_FV(A102,"Low")</f>
        <v>1053.95</v>
      </c>
      <c r="F102" s="46" cm="1">
        <f t="array" aca="1" ref="F102" ca="1">_FV(A102,"High")</f>
        <v>1068.2</v>
      </c>
      <c r="G102" s="46" cm="1">
        <f t="array" aca="1" ref="G102" ca="1">_FV(A102,"52 week low",TRUE)</f>
        <v>815.4</v>
      </c>
      <c r="H102" s="47" cm="1">
        <f t="array" aca="1" ref="H102" ca="1">_FV(A102,"52 week high",TRUE)</f>
        <v>1074.9000000000001</v>
      </c>
      <c r="I102" s="53">
        <f t="shared" ca="1" si="12"/>
        <v>1.0884733463578049</v>
      </c>
      <c r="J102" s="51" t="str">
        <f t="shared" ca="1" si="13"/>
        <v>WATCH</v>
      </c>
      <c r="K102" s="68">
        <f t="shared" ca="1" si="14"/>
        <v>-30.389992641648281</v>
      </c>
      <c r="L102" s="29" cm="1">
        <f t="array" aca="1" ref="L102" ca="1">_FV(A102,"Market cap",TRUE)/10000000</f>
        <v>259414.8</v>
      </c>
      <c r="M102" s="30" t="str">
        <f t="shared" ca="1" si="15"/>
        <v>LC</v>
      </c>
      <c r="N102" t="s">
        <v>33</v>
      </c>
      <c r="O102" s="60" t="str" cm="1">
        <f t="array" aca="1" ref="O102" ca="1">_FV(A102,"Industry")</f>
        <v>Metals &amp; Mining</v>
      </c>
    </row>
    <row r="103" spans="1:15" x14ac:dyDescent="0.3">
      <c r="A103" t="e" vm="257">
        <v>#VALUE!</v>
      </c>
      <c r="B103" s="42" cm="1">
        <f t="array" aca="1" ref="B103" ca="1">_FV(A103,"Change (%)",TRUE)</f>
        <v>-1.4785999999999999E-2</v>
      </c>
      <c r="C103" s="46" cm="1">
        <f t="array" aca="1" ref="C103" ca="1">_FV(A103,"Previous close",TRUE)</f>
        <v>672.95</v>
      </c>
      <c r="D103" s="46" cm="1">
        <f t="array" aca="1" ref="D103" ca="1">_FV(A103,"Price")</f>
        <v>663</v>
      </c>
      <c r="E103" s="46" cm="1">
        <f t="array" aca="1" ref="E103" ca="1">_FV(A103,"Low")</f>
        <v>660</v>
      </c>
      <c r="F103" s="46" cm="1">
        <f t="array" aca="1" ref="F103" ca="1">_FV(A103,"High")</f>
        <v>678.3</v>
      </c>
      <c r="G103" s="46" cm="1">
        <f t="array" aca="1" ref="G103" ca="1">_FV(A103,"52 week low",TRUE)</f>
        <v>429.65</v>
      </c>
      <c r="H103" s="47" cm="1">
        <f t="array" aca="1" ref="H103" ca="1">_FV(A103,"52 week high",TRUE)</f>
        <v>796.75</v>
      </c>
      <c r="I103" s="53">
        <f t="shared" ca="1" si="12"/>
        <v>16.786946972074052</v>
      </c>
      <c r="J103" s="51" t="str">
        <f t="shared" ca="1" si="13"/>
        <v>FIRST HMC BUY</v>
      </c>
      <c r="K103" s="68">
        <f t="shared" ca="1" si="14"/>
        <v>-54.311649016641461</v>
      </c>
      <c r="L103" s="29" cm="1">
        <f t="array" aca="1" ref="L103" ca="1">_FV(A103,"Market cap",TRUE)/10000000</f>
        <v>43687.48</v>
      </c>
      <c r="M103" s="30" t="str">
        <f t="shared" ca="1" si="15"/>
        <v>HMC</v>
      </c>
      <c r="N103" t="s">
        <v>41</v>
      </c>
      <c r="O103" s="60" t="str" cm="1">
        <f t="array" aca="1" ref="O103" ca="1">_FV(A103,"Industry")</f>
        <v>Hotels &amp; Entertainment Services</v>
      </c>
    </row>
    <row r="104" spans="1:15" x14ac:dyDescent="0.3">
      <c r="A104" t="e" vm="258">
        <v>#VALUE!</v>
      </c>
      <c r="B104" s="42" cm="1">
        <f t="array" aca="1" ref="B104" ca="1">_FV(A104,"Change (%)",TRUE)</f>
        <v>-3.8379999999999998E-3</v>
      </c>
      <c r="C104" s="46" cm="1">
        <f t="array" aca="1" ref="C104" ca="1">_FV(A104,"Previous close",TRUE)</f>
        <v>469.05</v>
      </c>
      <c r="D104" s="46" cm="1">
        <f t="array" aca="1" ref="D104" ca="1">_FV(A104,"Price")</f>
        <v>467.25</v>
      </c>
      <c r="E104" s="46" cm="1">
        <f t="array" aca="1" ref="E104" ca="1">_FV(A104,"Low")</f>
        <v>462.9</v>
      </c>
      <c r="F104" s="46" cm="1">
        <f t="array" aca="1" ref="F104" ca="1">_FV(A104,"High")</f>
        <v>481.6</v>
      </c>
      <c r="G104" s="46" cm="1">
        <f t="array" aca="1" ref="G104" ca="1">_FV(A104,"52 week low",TRUE)</f>
        <v>336.05</v>
      </c>
      <c r="H104" s="47" cm="1">
        <f t="array" aca="1" ref="H104" ca="1">_FV(A104,"52 week high",TRUE)</f>
        <v>795.4</v>
      </c>
      <c r="I104" s="53">
        <f t="shared" ca="1" si="12"/>
        <v>41.255971838068895</v>
      </c>
      <c r="J104" s="51" t="str">
        <f t="shared" ca="1" si="13"/>
        <v>SURE HMC BUY</v>
      </c>
      <c r="K104" s="68">
        <f t="shared" ca="1" si="14"/>
        <v>-39.041809254575206</v>
      </c>
      <c r="L104" s="29" cm="1">
        <f t="array" aca="1" ref="L104" ca="1">_FV(A104,"Market cap",TRUE)/10000000</f>
        <v>48193.82</v>
      </c>
      <c r="M104" s="30" t="str">
        <f t="shared" ca="1" si="15"/>
        <v>HMC</v>
      </c>
      <c r="N104" t="s">
        <v>44</v>
      </c>
      <c r="O104" s="60" t="str" cm="1">
        <f t="array" aca="1" ref="O104" ca="1">_FV(A104,"Industry")</f>
        <v>Specialty Retailers</v>
      </c>
    </row>
    <row r="105" spans="1:15" x14ac:dyDescent="0.3">
      <c r="A105" t="e" vm="51">
        <v>#VALUE!</v>
      </c>
      <c r="B105" s="42" cm="1">
        <f t="array" aca="1" ref="B105" ca="1">_FV(A105,"Change (%)",TRUE)</f>
        <v>1.9989E-2</v>
      </c>
      <c r="C105" s="46" cm="1">
        <f t="array" aca="1" ref="C105" ca="1">_FV(A105,"Previous close",TRUE)</f>
        <v>2128.65</v>
      </c>
      <c r="D105" s="46" cm="1">
        <f t="array" aca="1" ref="D105" ca="1">_FV(A105,"Price")</f>
        <v>2171.1999999999998</v>
      </c>
      <c r="E105" s="46" cm="1">
        <f t="array" aca="1" ref="E105" ca="1">_FV(A105,"Low")</f>
        <v>2139</v>
      </c>
      <c r="F105" s="46" cm="1">
        <f t="array" aca="1" ref="F105" ca="1">_FV(A105,"High")</f>
        <v>2179.9</v>
      </c>
      <c r="G105" s="46" cm="1">
        <f t="array" aca="1" ref="G105" ca="1">_FV(A105,"52 week low",TRUE)</f>
        <v>1543.85</v>
      </c>
      <c r="H105" s="47" cm="1">
        <f t="array" aca="1" ref="H105" ca="1">_FV(A105,"52 week high",TRUE)</f>
        <v>2202.5</v>
      </c>
      <c r="I105" s="53">
        <f t="shared" ca="1" si="12"/>
        <v>1.4211123723042081</v>
      </c>
      <c r="J105" s="51" t="str">
        <f t="shared" ca="1" si="13"/>
        <v>WATCH</v>
      </c>
      <c r="K105" s="68">
        <f t="shared" ca="1" si="14"/>
        <v>-40.635424425948116</v>
      </c>
      <c r="L105" s="29" cm="1">
        <f t="array" aca="1" ref="L105" ca="1">_FV(A105,"Market cap",TRUE)/10000000</f>
        <v>431683</v>
      </c>
      <c r="M105" s="30" t="str">
        <f t="shared" ca="1" si="15"/>
        <v>LC</v>
      </c>
      <c r="N105" t="s">
        <v>40</v>
      </c>
      <c r="O105" s="60" t="str" cm="1">
        <f t="array" aca="1" ref="O105" ca="1">_FV(A105,"Industry")</f>
        <v>Banking Services</v>
      </c>
    </row>
    <row r="106" spans="1:15" x14ac:dyDescent="0.3">
      <c r="A106" t="e" vm="53">
        <v>#VALUE!</v>
      </c>
      <c r="B106" s="42" cm="1">
        <f t="array" aca="1" ref="B106" ca="1">_FV(A106,"Change (%)",TRUE)</f>
        <v>-2.0013E-2</v>
      </c>
      <c r="C106" s="46" cm="1">
        <f t="array" aca="1" ref="C106" ca="1">_FV(A106,"Previous close",TRUE)</f>
        <v>1334.15</v>
      </c>
      <c r="D106" s="46" cm="1">
        <f t="array" aca="1" ref="D106" ca="1">_FV(A106,"Price")</f>
        <v>1307.45</v>
      </c>
      <c r="E106" s="46" cm="1">
        <f t="array" aca="1" ref="E106" ca="1">_FV(A106,"Low")</f>
        <v>1300</v>
      </c>
      <c r="F106" s="46" cm="1">
        <f t="array" aca="1" ref="F106" ca="1">_FV(A106,"High")</f>
        <v>1349</v>
      </c>
      <c r="G106" s="46" cm="1">
        <f t="array" aca="1" ref="G106" ca="1">_FV(A106,"52 week low",TRUE)</f>
        <v>1142.3</v>
      </c>
      <c r="H106" s="47" cm="1">
        <f t="array" aca="1" ref="H106" ca="1">_FV(A106,"52 week high",TRUE)</f>
        <v>1928.7</v>
      </c>
      <c r="I106" s="53">
        <f t="shared" ca="1" si="12"/>
        <v>32.210815575257946</v>
      </c>
      <c r="J106" s="51" t="str">
        <f t="shared" ca="1" si="13"/>
        <v>MC BUY</v>
      </c>
      <c r="K106" s="68">
        <f t="shared" ca="1" si="14"/>
        <v>-14.457673115643884</v>
      </c>
      <c r="L106" s="29" cm="1">
        <f t="array" aca="1" ref="L106" ca="1">_FV(A106,"Market cap",TRUE)/10000000</f>
        <v>35510.85</v>
      </c>
      <c r="M106" s="30" t="str">
        <f t="shared" ca="1" si="15"/>
        <v>MC</v>
      </c>
      <c r="N106" t="s">
        <v>32</v>
      </c>
      <c r="O106" s="60" t="str" cm="1">
        <f t="array" aca="1" ref="O106" ca="1">_FV(A106,"Industry")</f>
        <v>Software &amp; IT Services</v>
      </c>
    </row>
    <row r="107" spans="1:15" x14ac:dyDescent="0.3">
      <c r="A107" t="e" vm="259">
        <v>#VALUE!</v>
      </c>
      <c r="B107" s="42" cm="1">
        <f t="array" aca="1" ref="B107" ca="1">_FV(A107,"Change (%)",TRUE)</f>
        <v>-1.5042E-2</v>
      </c>
      <c r="C107" s="46" cm="1">
        <f t="array" aca="1" ref="C107" ca="1">_FV(A107,"Previous close",TRUE)</f>
        <v>155.56</v>
      </c>
      <c r="D107" s="46" cm="1">
        <f t="array" aca="1" ref="D107" ca="1">_FV(A107,"Price")</f>
        <v>153.22</v>
      </c>
      <c r="E107" s="46" cm="1">
        <f t="array" aca="1" ref="E107" ca="1">_FV(A107,"Low")</f>
        <v>152.01</v>
      </c>
      <c r="F107" s="46" cm="1">
        <f t="array" aca="1" ref="F107" ca="1">_FV(A107,"High")</f>
        <v>156.77000000000001</v>
      </c>
      <c r="G107" s="46" cm="1">
        <f t="array" aca="1" ref="G107" ca="1">_FV(A107,"52 week low",TRUE)</f>
        <v>129.19999999999999</v>
      </c>
      <c r="H107" s="47" cm="1">
        <f t="array" aca="1" ref="H107" ca="1">_FV(A107,"52 week high",TRUE)</f>
        <v>194.25</v>
      </c>
      <c r="I107" s="53">
        <f t="shared" ca="1" si="12"/>
        <v>21.122265122265123</v>
      </c>
      <c r="J107" s="51" t="str">
        <f t="shared" ca="1" si="13"/>
        <v>FIRST MC BUY</v>
      </c>
      <c r="K107" s="68">
        <f t="shared" ca="1" si="14"/>
        <v>-18.591331269349855</v>
      </c>
      <c r="L107" s="29" cm="1">
        <f t="array" aca="1" ref="L107" ca="1">_FV(A107,"Market cap",TRUE)/10000000</f>
        <v>38226.370000000003</v>
      </c>
      <c r="M107" s="30" t="str">
        <f t="shared" ca="1" si="15"/>
        <v>MC</v>
      </c>
      <c r="N107" t="s">
        <v>40</v>
      </c>
      <c r="O107" s="60" t="str" cm="1">
        <f t="array" aca="1" ref="O107" ca="1">_FV(A107,"Industry")</f>
        <v>Banking Services</v>
      </c>
    </row>
    <row r="108" spans="1:15" x14ac:dyDescent="0.3">
      <c r="A108" t="e" vm="55">
        <v>#VALUE!</v>
      </c>
      <c r="B108" s="42" cm="1">
        <f t="array" aca="1" ref="B108" ca="1">_FV(A108,"Change (%)",TRUE)</f>
        <v>-2.6559999999999999E-3</v>
      </c>
      <c r="C108" s="46" cm="1">
        <f t="array" aca="1" ref="C108" ca="1">_FV(A108,"Previous close",TRUE)</f>
        <v>3501.6</v>
      </c>
      <c r="D108" s="46" cm="1">
        <f t="array" aca="1" ref="D108" ca="1">_FV(A108,"Price")</f>
        <v>3492.3</v>
      </c>
      <c r="E108" s="46" cm="1">
        <f t="array" aca="1" ref="E108" ca="1">_FV(A108,"Low")</f>
        <v>3472.55</v>
      </c>
      <c r="F108" s="46" cm="1">
        <f t="array" aca="1" ref="F108" ca="1">_FV(A108,"High")</f>
        <v>3514</v>
      </c>
      <c r="G108" s="46" cm="1">
        <f t="array" aca="1" ref="G108" ca="1">_FV(A108,"52 week low",TRUE)</f>
        <v>3141</v>
      </c>
      <c r="H108" s="47" cm="1">
        <f t="array" aca="1" ref="H108" ca="1">_FV(A108,"52 week high",TRUE)</f>
        <v>3963.5</v>
      </c>
      <c r="I108" s="53">
        <f t="shared" ca="1" si="12"/>
        <v>11.888482401917493</v>
      </c>
      <c r="J108" s="51" t="str">
        <f t="shared" ca="1" si="13"/>
        <v>LC BUY</v>
      </c>
      <c r="K108" s="68">
        <f t="shared" ca="1" si="14"/>
        <v>-11.184336198662852</v>
      </c>
      <c r="L108" s="29" cm="1">
        <f t="array" aca="1" ref="L108" ca="1">_FV(A108,"Market cap",TRUE)/10000000</f>
        <v>480258.4</v>
      </c>
      <c r="M108" s="30" t="str">
        <f t="shared" ca="1" si="15"/>
        <v>LC</v>
      </c>
      <c r="N108" t="s">
        <v>33</v>
      </c>
      <c r="O108" s="60" t="str" cm="1">
        <f t="array" aca="1" ref="O108" ca="1">_FV(A108,"Industry")</f>
        <v>Construction &amp; Engineering</v>
      </c>
    </row>
    <row r="109" spans="1:15" x14ac:dyDescent="0.3">
      <c r="A109" t="e" vm="260">
        <v>#VALUE!</v>
      </c>
      <c r="B109" s="42" cm="1">
        <f t="array" aca="1" ref="B109" ca="1">_FV(A109,"Change (%)",TRUE)</f>
        <v>-9.9209999999999993E-3</v>
      </c>
      <c r="C109" s="46" cm="1">
        <f t="array" aca="1" ref="C109" ca="1">_FV(A109,"Previous close",TRUE)</f>
        <v>569.5</v>
      </c>
      <c r="D109" s="46" cm="1">
        <f t="array" aca="1" ref="D109" ca="1">_FV(A109,"Price")</f>
        <v>563.85</v>
      </c>
      <c r="E109" s="46" cm="1">
        <f t="array" aca="1" ref="E109" ca="1">_FV(A109,"Low")</f>
        <v>560.29999999999995</v>
      </c>
      <c r="F109" s="46" cm="1">
        <f t="array" aca="1" ref="F109" ca="1">_FV(A109,"High")</f>
        <v>577.79999999999995</v>
      </c>
      <c r="G109" s="46" cm="1">
        <f t="array" aca="1" ref="G109" ca="1">_FV(A109,"52 week low",TRUE)</f>
        <v>483.7</v>
      </c>
      <c r="H109" s="47" cm="1">
        <f t="array" aca="1" ref="H109" ca="1">_FV(A109,"52 week high",TRUE)</f>
        <v>826.75</v>
      </c>
      <c r="I109" s="53">
        <f t="shared" ca="1" si="12"/>
        <v>31.799213788932562</v>
      </c>
      <c r="J109" s="51" t="str">
        <f t="shared" ca="1" si="13"/>
        <v>MC BUY</v>
      </c>
      <c r="K109" s="68">
        <f t="shared" ca="1" si="14"/>
        <v>-16.570188133140384</v>
      </c>
      <c r="L109" s="29" cm="1">
        <f t="array" aca="1" ref="L109" ca="1">_FV(A109,"Market cap",TRUE)/10000000</f>
        <v>31015.3</v>
      </c>
      <c r="M109" s="30" t="str">
        <f t="shared" ca="1" si="15"/>
        <v>MC</v>
      </c>
      <c r="N109" t="s">
        <v>31</v>
      </c>
      <c r="O109" s="60" t="str" cm="1">
        <f t="array" aca="1" ref="O109" ca="1">_FV(A109,"Industry")</f>
        <v>Banking Services</v>
      </c>
    </row>
    <row r="110" spans="1:15" x14ac:dyDescent="0.3">
      <c r="A110" t="e" vm="57">
        <v>#VALUE!</v>
      </c>
      <c r="B110" s="42" cm="1">
        <f t="array" aca="1" ref="B110" ca="1">_FV(A110,"Change (%)",TRUE)</f>
        <v>-2.1840000000000002E-3</v>
      </c>
      <c r="C110" s="46" cm="1">
        <f t="array" aca="1" ref="C110" ca="1">_FV(A110,"Previous close",TRUE)</f>
        <v>801.15</v>
      </c>
      <c r="D110" s="46" cm="1">
        <f t="array" aca="1" ref="D110" ca="1">_FV(A110,"Price")</f>
        <v>799.4</v>
      </c>
      <c r="E110" s="46" cm="1">
        <f t="array" aca="1" ref="E110" ca="1">_FV(A110,"Low")</f>
        <v>794.5</v>
      </c>
      <c r="F110" s="46" cm="1">
        <f t="array" aca="1" ref="F110" ca="1">_FV(A110,"High")</f>
        <v>815.45</v>
      </c>
      <c r="G110" s="46" cm="1">
        <f t="array" aca="1" ref="G110" ca="1">_FV(A110,"52 week low",TRUE)</f>
        <v>715.3</v>
      </c>
      <c r="H110" s="47" cm="1">
        <f t="array" aca="1" ref="H110" ca="1">_FV(A110,"52 week high",TRUE)</f>
        <v>1222</v>
      </c>
      <c r="I110" s="53">
        <f t="shared" ca="1" si="12"/>
        <v>34.582651391162031</v>
      </c>
      <c r="J110" s="51" t="str">
        <f t="shared" ca="1" si="13"/>
        <v>SURE HLC BUY</v>
      </c>
      <c r="K110" s="68">
        <f t="shared" ca="1" si="14"/>
        <v>-11.757304627429054</v>
      </c>
      <c r="L110" s="29" cm="1">
        <f t="array" aca="1" ref="L110" ca="1">_FV(A110,"Market cap",TRUE)/10000000</f>
        <v>505620.3</v>
      </c>
      <c r="M110" s="30" t="str">
        <f t="shared" ca="1" si="15"/>
        <v>HLC</v>
      </c>
      <c r="N110" t="s">
        <v>48</v>
      </c>
      <c r="O110" s="60" t="str" cm="1">
        <f t="array" aca="1" ref="O110" ca="1">_FV(A110,"Industry")</f>
        <v>Insurance</v>
      </c>
    </row>
    <row r="111" spans="1:15" x14ac:dyDescent="0.3">
      <c r="A111" t="e" vm="58">
        <v>#VALUE!</v>
      </c>
      <c r="B111" s="42" cm="1">
        <f t="array" aca="1" ref="B111" ca="1">_FV(A111,"Change (%)",TRUE)</f>
        <v>-3.5341999999999998E-2</v>
      </c>
      <c r="C111" s="46" cm="1">
        <f t="array" aca="1" ref="C111" ca="1">_FV(A111,"Previous close",TRUE)</f>
        <v>4655.8999999999996</v>
      </c>
      <c r="D111" s="46" cm="1">
        <f t="array" aca="1" ref="D111" ca="1">_FV(A111,"Price")</f>
        <v>4491.3500000000004</v>
      </c>
      <c r="E111" s="46" cm="1">
        <f t="array" aca="1" ref="E111" ca="1">_FV(A111,"Low")</f>
        <v>4475</v>
      </c>
      <c r="F111" s="46" cm="1">
        <f t="array" aca="1" ref="F111" ca="1">_FV(A111,"High")</f>
        <v>4626.3999999999996</v>
      </c>
      <c r="G111" s="46" cm="1">
        <f t="array" aca="1" ref="G111" ca="1">_FV(A111,"52 week low",TRUE)</f>
        <v>4239</v>
      </c>
      <c r="H111" s="47" cm="1">
        <f t="array" aca="1" ref="H111" ca="1">_FV(A111,"52 week high",TRUE)</f>
        <v>6767.95</v>
      </c>
      <c r="I111" s="53">
        <f t="shared" ca="1" si="12"/>
        <v>33.637955363145409</v>
      </c>
      <c r="J111" s="51" t="str">
        <f t="shared" ca="1" si="13"/>
        <v>SURE LC BUY</v>
      </c>
      <c r="K111" s="68">
        <f t="shared" ca="1" si="14"/>
        <v>-5.9530549657938279</v>
      </c>
      <c r="L111" s="29" cm="1">
        <f t="array" aca="1" ref="L111" ca="1">_FV(A111,"Market cap",TRUE)/10000000</f>
        <v>133045.9</v>
      </c>
      <c r="M111" s="30" t="str">
        <f t="shared" ca="1" si="15"/>
        <v>LC</v>
      </c>
      <c r="N111" t="s">
        <v>33</v>
      </c>
      <c r="O111" s="60" t="str" cm="1">
        <f t="array" aca="1" ref="O111" ca="1">_FV(A111,"Industry")</f>
        <v>Software &amp; IT Services</v>
      </c>
    </row>
    <row r="112" spans="1:15" x14ac:dyDescent="0.3">
      <c r="A112" t="e" vm="261">
        <v>#VALUE!</v>
      </c>
      <c r="B112" s="42" cm="1">
        <f t="array" aca="1" ref="B112" ca="1">_FV(A112,"Change (%)",TRUE)</f>
        <v>4.5319999999999996E-3</v>
      </c>
      <c r="C112" s="46" cm="1">
        <f t="array" aca="1" ref="C112" ca="1">_FV(A112,"Previous close",TRUE)</f>
        <v>2018.8</v>
      </c>
      <c r="D112" s="46" cm="1">
        <f t="array" aca="1" ref="D112" ca="1">_FV(A112,"Price")</f>
        <v>2027.95</v>
      </c>
      <c r="E112" s="46" cm="1">
        <f t="array" aca="1" ref="E112" ca="1">_FV(A112,"Low")</f>
        <v>1993.75</v>
      </c>
      <c r="F112" s="46" cm="1">
        <f t="array" aca="1" ref="F112" ca="1">_FV(A112,"High")</f>
        <v>2044.85</v>
      </c>
      <c r="G112" s="46" cm="1">
        <f t="array" aca="1" ref="G112" ca="1">_FV(A112,"52 week low",TRUE)</f>
        <v>1493.3</v>
      </c>
      <c r="H112" s="47" cm="1">
        <f t="array" aca="1" ref="H112" ca="1">_FV(A112,"52 week high",TRUE)</f>
        <v>2402.9</v>
      </c>
      <c r="I112" s="53">
        <f t="shared" ca="1" si="12"/>
        <v>15.60406175870823</v>
      </c>
      <c r="J112" s="51" t="str">
        <f t="shared" ca="1" si="13"/>
        <v>FIRST HMC BUY</v>
      </c>
      <c r="K112" s="68">
        <f t="shared" ca="1" si="14"/>
        <v>-35.803254536931632</v>
      </c>
      <c r="L112" s="29" cm="1">
        <f t="array" aca="1" ref="L112" ca="1">_FV(A112,"Market cap",TRUE)/10000000</f>
        <v>92589.11</v>
      </c>
      <c r="M112" s="30" t="str">
        <f t="shared" ca="1" si="15"/>
        <v>HMC</v>
      </c>
      <c r="N112" t="s">
        <v>34</v>
      </c>
      <c r="O112" s="60" t="str" cm="1">
        <f t="array" aca="1" ref="O112" ca="1">_FV(A112,"Industry")</f>
        <v>Pharmaceuticals</v>
      </c>
    </row>
    <row r="113" spans="1:15" x14ac:dyDescent="0.3">
      <c r="A113" t="e" vm="59">
        <v>#VALUE!</v>
      </c>
      <c r="B113" s="42" cm="1">
        <f t="array" aca="1" ref="B113" ca="1">_FV(A113,"Change (%)",TRUE)</f>
        <v>-3.6655E-2</v>
      </c>
      <c r="C113" s="46" cm="1">
        <f t="array" aca="1" ref="C113" ca="1">_FV(A113,"Previous close",TRUE)</f>
        <v>1241.3</v>
      </c>
      <c r="D113" s="46" cm="1">
        <f t="array" aca="1" ref="D113" ca="1">_FV(A113,"Price")</f>
        <v>1195.8</v>
      </c>
      <c r="E113" s="46" cm="1">
        <f t="array" aca="1" ref="E113" ca="1">_FV(A113,"Low")</f>
        <v>1191</v>
      </c>
      <c r="F113" s="46" cm="1">
        <f t="array" aca="1" ref="F113" ca="1">_FV(A113,"High")</f>
        <v>1248.3499999999999</v>
      </c>
      <c r="G113" s="46" cm="1">
        <f t="array" aca="1" ref="G113" ca="1">_FV(A113,"52 week low",TRUE)</f>
        <v>1035.1500000000001</v>
      </c>
      <c r="H113" s="47" cm="1">
        <f t="array" aca="1" ref="H113" ca="1">_FV(A113,"52 week high",TRUE)</f>
        <v>1649.95</v>
      </c>
      <c r="I113" s="53">
        <f t="shared" ca="1" si="12"/>
        <v>27.525076517470229</v>
      </c>
      <c r="J113" s="51" t="str">
        <f t="shared" ca="1" si="13"/>
        <v>SURE LC BUY</v>
      </c>
      <c r="K113" s="68">
        <f t="shared" ca="1" si="14"/>
        <v>-15.519489928995782</v>
      </c>
      <c r="L113" s="29" cm="1">
        <f t="array" aca="1" ref="L113" ca="1">_FV(A113,"Market cap",TRUE)/10000000</f>
        <v>119289.3</v>
      </c>
      <c r="M113" s="30" t="str">
        <f t="shared" ca="1" si="15"/>
        <v>LC</v>
      </c>
      <c r="N113" t="s">
        <v>31</v>
      </c>
      <c r="O113" s="60" t="str" cm="1">
        <f t="array" aca="1" ref="O113" ca="1">_FV(A113,"Industry")</f>
        <v>Real Estate Operations</v>
      </c>
    </row>
    <row r="114" spans="1:15" x14ac:dyDescent="0.3">
      <c r="A114" t="e" vm="262">
        <v>#VALUE!</v>
      </c>
      <c r="B114" s="42" cm="1">
        <f t="array" aca="1" ref="B114" ca="1">_FV(A114,"Change (%)",TRUE)</f>
        <v>-2.4473999999999999E-2</v>
      </c>
      <c r="C114" s="46" cm="1">
        <f t="array" aca="1" ref="C114" ca="1">_FV(A114,"Previous close",TRUE)</f>
        <v>290.10000000000002</v>
      </c>
      <c r="D114" s="46" cm="1">
        <f t="array" aca="1" ref="D114" ca="1">_FV(A114,"Price")</f>
        <v>283</v>
      </c>
      <c r="E114" s="46" cm="1">
        <f t="array" aca="1" ref="E114" ca="1">_FV(A114,"Low")</f>
        <v>280.60000000000002</v>
      </c>
      <c r="F114" s="46" cm="1">
        <f t="array" aca="1" ref="F114" ca="1">_FV(A114,"High")</f>
        <v>291.75</v>
      </c>
      <c r="G114" s="46" cm="1">
        <f t="array" aca="1" ref="G114" ca="1">_FV(A114,"52 week low",TRUE)</f>
        <v>246.2</v>
      </c>
      <c r="H114" s="47" cm="1">
        <f t="array" aca="1" ref="H114" ca="1">_FV(A114,"52 week high",TRUE)</f>
        <v>343</v>
      </c>
      <c r="I114" s="53">
        <f t="shared" ca="1" si="12"/>
        <v>17.492711370262391</v>
      </c>
      <c r="J114" s="51" t="str">
        <f t="shared" ca="1" si="13"/>
        <v>WATCH</v>
      </c>
      <c r="K114" s="68">
        <f t="shared" ca="1" si="14"/>
        <v>-14.947197400487413</v>
      </c>
      <c r="L114" s="29" cm="1">
        <f t="array" aca="1" ref="L114" ca="1">_FV(A114,"Market cap",TRUE)/10000000</f>
        <v>34945.71</v>
      </c>
      <c r="M114" s="30" t="str">
        <f t="shared" ca="1" si="15"/>
        <v>MC</v>
      </c>
      <c r="N114" t="s">
        <v>39</v>
      </c>
      <c r="O114" s="60" t="str" cm="1">
        <f t="array" aca="1" ref="O114" ca="1">_FV(A114,"Industry")</f>
        <v>Banking Services</v>
      </c>
    </row>
    <row r="115" spans="1:15" x14ac:dyDescent="0.3">
      <c r="A115" t="e" vm="60">
        <v>#VALUE!</v>
      </c>
      <c r="B115" s="42" cm="1">
        <f t="array" aca="1" ref="B115" ca="1">_FV(A115,"Change (%)",TRUE)</f>
        <v>-2.4588000000000002E-2</v>
      </c>
      <c r="C115" s="46" cm="1">
        <f t="array" aca="1" ref="C115" ca="1">_FV(A115,"Previous close",TRUE)</f>
        <v>2733</v>
      </c>
      <c r="D115" s="46" cm="1">
        <f t="array" aca="1" ref="D115" ca="1">_FV(A115,"Price")</f>
        <v>2665.8</v>
      </c>
      <c r="E115" s="46" cm="1">
        <f t="array" aca="1" ref="E115" ca="1">_FV(A115,"Low")</f>
        <v>2635</v>
      </c>
      <c r="F115" s="46" cm="1">
        <f t="array" aca="1" ref="F115" ca="1">_FV(A115,"High")</f>
        <v>2739.7</v>
      </c>
      <c r="G115" s="46" cm="1">
        <f t="array" aca="1" ref="G115" ca="1">_FV(A115,"52 week low",TRUE)</f>
        <v>1855.3</v>
      </c>
      <c r="H115" s="47" cm="1">
        <f t="array" aca="1" ref="H115" ca="1">_FV(A115,"52 week high",TRUE)</f>
        <v>3270.95</v>
      </c>
      <c r="I115" s="53">
        <f t="shared" ca="1" si="12"/>
        <v>18.500741374829932</v>
      </c>
      <c r="J115" s="51" t="str">
        <f t="shared" ca="1" si="13"/>
        <v>LC BUY</v>
      </c>
      <c r="K115" s="68">
        <f t="shared" ca="1" si="14"/>
        <v>-43.685657306096068</v>
      </c>
      <c r="L115" s="29" cm="1">
        <f t="array" aca="1" ref="L115" ca="1">_FV(A115,"Market cap",TRUE)/10000000</f>
        <v>319677.2</v>
      </c>
      <c r="M115" s="30" t="str">
        <f t="shared" ca="1" si="15"/>
        <v>LC</v>
      </c>
      <c r="N115" t="s">
        <v>33</v>
      </c>
      <c r="O115" s="59" t="str" cm="1">
        <f t="array" aca="1" ref="O115" ca="1">_FV(A115,"Industry")</f>
        <v>Automobiles &amp; Auto Parts</v>
      </c>
    </row>
    <row r="116" spans="1:15" x14ac:dyDescent="0.3">
      <c r="A116" t="e" vm="263">
        <v>#VALUE!</v>
      </c>
      <c r="B116" s="42" cm="1">
        <f t="array" aca="1" ref="B116" ca="1">_FV(A116,"Change (%)",TRUE)</f>
        <v>-1.8113000000000001E-2</v>
      </c>
      <c r="C116" s="46" cm="1">
        <f t="array" aca="1" ref="C116" ca="1">_FV(A116,"Previous close",TRUE)</f>
        <v>136.91999999999999</v>
      </c>
      <c r="D116" s="46" cm="1">
        <f t="array" aca="1" ref="D116" ca="1">_FV(A116,"Price")</f>
        <v>134.44</v>
      </c>
      <c r="E116" s="46" cm="1">
        <f t="array" aca="1" ref="E116" ca="1">_FV(A116,"Low")</f>
        <v>133.51</v>
      </c>
      <c r="F116" s="46" cm="1">
        <f t="array" aca="1" ref="F116" ca="1">_FV(A116,"High")</f>
        <v>140.69999999999999</v>
      </c>
      <c r="G116" s="46" cm="1">
        <f t="array" aca="1" ref="G116" ca="1">_FV(A116,"52 week low",TRUE)</f>
        <v>98.92</v>
      </c>
      <c r="H116" s="47" cm="1">
        <f t="array" aca="1" ref="H116" ca="1">_FV(A116,"52 week high",TRUE)</f>
        <v>259.89999999999998</v>
      </c>
      <c r="I116" s="53">
        <f t="shared" ca="1" si="12"/>
        <v>48.272412466333201</v>
      </c>
      <c r="J116" s="51" t="str">
        <f t="shared" ca="1" si="13"/>
        <v>SURE MC BUY</v>
      </c>
      <c r="K116" s="68">
        <f t="shared" ca="1" si="14"/>
        <v>-35.907804286291949</v>
      </c>
      <c r="L116" s="29" cm="1">
        <f t="array" aca="1" ref="L116" ca="1">_FV(A116,"Market cap",TRUE)/10000000</f>
        <v>23561.94</v>
      </c>
      <c r="M116" s="30" t="str">
        <f t="shared" ca="1" si="15"/>
        <v>MC</v>
      </c>
      <c r="N116" t="s">
        <v>33</v>
      </c>
      <c r="O116" s="59" t="str" cm="1">
        <f t="array" aca="1" ref="O116" ca="1">_FV(A116,"Industry")</f>
        <v>Oil &amp; Gas</v>
      </c>
    </row>
    <row r="117" spans="1:15" x14ac:dyDescent="0.3">
      <c r="A117" t="e" vm="264">
        <v>#VALUE!</v>
      </c>
      <c r="B117" s="42" cm="1">
        <f t="array" aca="1" ref="B117" ca="1">_FV(A117,"Change (%)",TRUE)</f>
        <v>-1.1174E-2</v>
      </c>
      <c r="C117" s="46" cm="1">
        <f t="array" aca="1" ref="C117" ca="1">_FV(A117,"Previous close",TRUE)</f>
        <v>2452.15</v>
      </c>
      <c r="D117" s="46" cm="1">
        <f t="array" aca="1" ref="D117" ca="1">_FV(A117,"Price")</f>
        <v>2424.75</v>
      </c>
      <c r="E117" s="46" cm="1">
        <f t="array" aca="1" ref="E117" ca="1">_FV(A117,"Low")</f>
        <v>2411.0500000000002</v>
      </c>
      <c r="F117" s="46" cm="1">
        <f t="array" aca="1" ref="F117" ca="1">_FV(A117,"High")</f>
        <v>2485</v>
      </c>
      <c r="G117" s="46" cm="1">
        <f t="array" aca="1" ref="G117" ca="1">_FV(A117,"52 week low",TRUE)</f>
        <v>1901.05</v>
      </c>
      <c r="H117" s="47" cm="1">
        <f t="array" aca="1" ref="H117" ca="1">_FV(A117,"52 week high",TRUE)</f>
        <v>3054.8</v>
      </c>
      <c r="I117" s="53">
        <f t="shared" ca="1" si="12"/>
        <v>20.624918161581775</v>
      </c>
      <c r="J117" s="51" t="str">
        <f t="shared" ca="1" si="13"/>
        <v>SURE LC BUY</v>
      </c>
      <c r="K117" s="68">
        <f t="shared" ca="1" si="14"/>
        <v>-27.547934036453544</v>
      </c>
      <c r="L117" s="29" cm="1">
        <f t="array" aca="1" ref="L117" ca="1">_FV(A117,"Market cap",TRUE)/10000000</f>
        <v>100040</v>
      </c>
      <c r="M117" s="30" t="str">
        <f t="shared" ca="1" si="15"/>
        <v>LC</v>
      </c>
      <c r="N117" t="s">
        <v>40</v>
      </c>
      <c r="O117" s="60" t="str" cm="1">
        <f t="array" aca="1" ref="O117" ca="1">_FV(A117,"Industry")</f>
        <v>Pharmaceuticals</v>
      </c>
    </row>
    <row r="118" spans="1:15" x14ac:dyDescent="0.3">
      <c r="A118" t="e" vm="265">
        <v>#VALUE!</v>
      </c>
      <c r="B118" s="42" cm="1">
        <f t="array" aca="1" ref="B118" ca="1">_FV(A118,"Change (%)",TRUE)</f>
        <v>4.006E-3</v>
      </c>
      <c r="C118" s="46" cm="1">
        <f t="array" aca="1" ref="C118" ca="1">_FV(A118,"Previous close",TRUE)</f>
        <v>649.04999999999995</v>
      </c>
      <c r="D118" s="46" cm="1">
        <f t="array" aca="1" ref="D118" ca="1">_FV(A118,"Price")</f>
        <v>651.65</v>
      </c>
      <c r="E118" s="46" cm="1">
        <f t="array" aca="1" ref="E118" ca="1">_FV(A118,"Low")</f>
        <v>649</v>
      </c>
      <c r="F118" s="46" cm="1">
        <f t="array" aca="1" ref="F118" ca="1">_FV(A118,"High")</f>
        <v>661</v>
      </c>
      <c r="G118" s="46" cm="1">
        <f t="array" aca="1" ref="G118" ca="1">_FV(A118,"52 week low",TRUE)</f>
        <v>490.55</v>
      </c>
      <c r="H118" s="47" cm="1">
        <f t="array" aca="1" ref="H118" ca="1">_FV(A118,"52 week high",TRUE)</f>
        <v>719.85</v>
      </c>
      <c r="I118" s="53">
        <f t="shared" ca="1" si="12"/>
        <v>9.4741960130582825</v>
      </c>
      <c r="J118" s="51" t="str">
        <f t="shared" ca="1" si="13"/>
        <v>WATCH</v>
      </c>
      <c r="K118" s="68">
        <f t="shared" ca="1" si="14"/>
        <v>-32.84068902252573</v>
      </c>
      <c r="L118" s="29" cm="1">
        <f t="array" aca="1" ref="L118" ca="1">_FV(A118,"Market cap",TRUE)/10000000</f>
        <v>84355.34</v>
      </c>
      <c r="M118" s="30" t="str">
        <f t="shared" ca="1" si="15"/>
        <v>HMC</v>
      </c>
      <c r="N118" t="s">
        <v>34</v>
      </c>
      <c r="O118" s="60" t="str" cm="1">
        <f t="array" aca="1" ref="O118" ca="1">_FV(A118,"Industry")</f>
        <v>Food &amp; Tobacco</v>
      </c>
    </row>
    <row r="119" spans="1:15" x14ac:dyDescent="0.3">
      <c r="A119" t="e" vm="62">
        <v>#VALUE!</v>
      </c>
      <c r="B119" s="42" cm="1">
        <f t="array" aca="1" ref="B119" ca="1">_FV(A119,"Change (%)",TRUE)</f>
        <v>-1.7044999999999998E-2</v>
      </c>
      <c r="C119" s="46" cm="1">
        <f t="array" aca="1" ref="C119" ca="1">_FV(A119,"Previous close",TRUE)</f>
        <v>11721.95</v>
      </c>
      <c r="D119" s="46" cm="1">
        <f t="array" aca="1" ref="D119" ca="1">_FV(A119,"Price")</f>
        <v>11522.15</v>
      </c>
      <c r="E119" s="46" cm="1">
        <f t="array" aca="1" ref="E119" ca="1">_FV(A119,"Low")</f>
        <v>11400.1</v>
      </c>
      <c r="F119" s="46" cm="1">
        <f t="array" aca="1" ref="F119" ca="1">_FV(A119,"High")</f>
        <v>11745.95</v>
      </c>
      <c r="G119" s="46" cm="1">
        <f t="array" aca="1" ref="G119" ca="1">_FV(A119,"52 week low",TRUE)</f>
        <v>10725</v>
      </c>
      <c r="H119" s="47" cm="1">
        <f t="array" aca="1" ref="H119" ca="1">_FV(A119,"52 week high",TRUE)</f>
        <v>13680</v>
      </c>
      <c r="I119" s="53">
        <f t="shared" ca="1" si="12"/>
        <v>15.773757309941523</v>
      </c>
      <c r="J119" s="51" t="str">
        <f t="shared" ca="1" si="13"/>
        <v>LC BUY</v>
      </c>
      <c r="K119" s="68">
        <f t="shared" ca="1" si="14"/>
        <v>-7.4326340326340299</v>
      </c>
      <c r="L119" s="29" cm="1">
        <f t="array" aca="1" ref="L119" ca="1">_FV(A119,"Market cap",TRUE)/10000000</f>
        <v>362259.4</v>
      </c>
      <c r="M119" s="30" t="str">
        <f t="shared" ca="1" si="15"/>
        <v>LC</v>
      </c>
      <c r="N119" t="s">
        <v>37</v>
      </c>
      <c r="O119" s="60" t="str" cm="1">
        <f t="array" aca="1" ref="O119" ca="1">_FV(A119,"Industry")</f>
        <v>Automobiles &amp; Auto Parts</v>
      </c>
    </row>
    <row r="120" spans="1:15" x14ac:dyDescent="0.3">
      <c r="A120" t="e" vm="266">
        <v>#VALUE!</v>
      </c>
      <c r="B120" s="42" cm="1">
        <f t="array" aca="1" ref="B120" ca="1">_FV(A120,"Change (%)",TRUE)</f>
        <v>3.4860000000000002E-4</v>
      </c>
      <c r="C120" s="46" cm="1">
        <f t="array" aca="1" ref="C120" ca="1">_FV(A120,"Previous close",TRUE)</f>
        <v>1147.3</v>
      </c>
      <c r="D120" s="46" cm="1">
        <f t="array" aca="1" ref="D120" ca="1">_FV(A120,"Price")</f>
        <v>1147.7</v>
      </c>
      <c r="E120" s="46" cm="1">
        <f t="array" aca="1" ref="E120" ca="1">_FV(A120,"Low")</f>
        <v>1143.3</v>
      </c>
      <c r="F120" s="46" cm="1">
        <f t="array" aca="1" ref="F120" ca="1">_FV(A120,"High")</f>
        <v>1158.55</v>
      </c>
      <c r="G120" s="46" cm="1">
        <f t="array" aca="1" ref="G120" ca="1">_FV(A120,"52 week low",TRUE)</f>
        <v>864</v>
      </c>
      <c r="H120" s="47" cm="1">
        <f t="array" aca="1" ref="H120" ca="1">_FV(A120,"52 week high",TRUE)</f>
        <v>1306.45</v>
      </c>
      <c r="I120" s="53">
        <f t="shared" ca="1" si="12"/>
        <v>12.151249569443912</v>
      </c>
      <c r="J120" s="51" t="str">
        <f t="shared" ca="1" si="13"/>
        <v>WATCH</v>
      </c>
      <c r="K120" s="68">
        <f t="shared" ca="1" si="14"/>
        <v>-32.835648148148152</v>
      </c>
      <c r="L120" s="29" cm="1">
        <f t="array" aca="1" ref="L120" ca="1">_FV(A120,"Market cap",TRUE)/10000000</f>
        <v>39608.82</v>
      </c>
      <c r="M120" s="30" t="str">
        <f t="shared" ca="1" si="15"/>
        <v>MC</v>
      </c>
      <c r="N120" t="s">
        <v>43</v>
      </c>
      <c r="O120" s="60" t="str" cm="1">
        <f t="array" aca="1" ref="O120" ca="1">_FV(A120,"Industry")</f>
        <v>Insurance</v>
      </c>
    </row>
    <row r="121" spans="1:15" x14ac:dyDescent="0.3">
      <c r="A121" t="e" vm="267">
        <v>#VALUE!</v>
      </c>
      <c r="B121" s="42" cm="1">
        <f t="array" aca="1" ref="B121" ca="1">_FV(A121,"Change (%)",TRUE)</f>
        <v>-2.8732000000000001E-2</v>
      </c>
      <c r="C121" s="46" cm="1">
        <f t="array" aca="1" ref="C121" ca="1">_FV(A121,"Previous close",TRUE)</f>
        <v>1129.4000000000001</v>
      </c>
      <c r="D121" s="46" cm="1">
        <f t="array" aca="1" ref="D121" ca="1">_FV(A121,"Price")</f>
        <v>1096.95</v>
      </c>
      <c r="E121" s="46" cm="1">
        <f t="array" aca="1" ref="E121" ca="1">_FV(A121,"Low")</f>
        <v>1090.55</v>
      </c>
      <c r="F121" s="46" cm="1">
        <f t="array" aca="1" ref="F121" ca="1">_FV(A121,"High")</f>
        <v>1164.6500000000001</v>
      </c>
      <c r="G121" s="46" cm="1">
        <f t="array" aca="1" ref="G121" ca="1">_FV(A121,"52 week low",TRUE)</f>
        <v>737.5</v>
      </c>
      <c r="H121" s="47" cm="1">
        <f t="array" aca="1" ref="H121" ca="1">_FV(A121,"52 week high",TRUE)</f>
        <v>1227.95</v>
      </c>
      <c r="I121" s="53">
        <f t="shared" ca="1" si="12"/>
        <v>10.668186815424081</v>
      </c>
      <c r="J121" s="51" t="str">
        <f t="shared" ca="1" si="13"/>
        <v>LC BUY</v>
      </c>
      <c r="K121" s="68">
        <f t="shared" ca="1" si="14"/>
        <v>-48.738983050847466</v>
      </c>
      <c r="L121" s="29" cm="1">
        <f t="array" aca="1" ref="L121" ca="1">_FV(A121,"Market cap",TRUE)/10000000</f>
        <v>106639.1</v>
      </c>
      <c r="M121" s="30" t="str">
        <f t="shared" ca="1" si="15"/>
        <v>LC</v>
      </c>
      <c r="N121" t="s">
        <v>35</v>
      </c>
      <c r="O121" s="60" t="str" cm="1">
        <f t="array" aca="1" ref="O121" ca="1">_FV(A121,"Industry")</f>
        <v>Healthcare Providers &amp; Services</v>
      </c>
    </row>
    <row r="122" spans="1:15" x14ac:dyDescent="0.3">
      <c r="A122" t="e" vm="268">
        <v>#VALUE!</v>
      </c>
      <c r="B122" s="42" cm="1">
        <f t="array" aca="1" ref="B122" ca="1">_FV(A122,"Change (%)",TRUE)</f>
        <v>-1.9126000000000001E-2</v>
      </c>
      <c r="C122" s="46" cm="1">
        <f t="array" aca="1" ref="C122" ca="1">_FV(A122,"Previous close",TRUE)</f>
        <v>2695.35</v>
      </c>
      <c r="D122" s="46" cm="1">
        <f t="array" aca="1" ref="D122" ca="1">_FV(A122,"Price")</f>
        <v>2643.8</v>
      </c>
      <c r="E122" s="46" cm="1">
        <f t="array" aca="1" ref="E122" ca="1">_FV(A122,"Low")</f>
        <v>2633.7</v>
      </c>
      <c r="F122" s="46" cm="1">
        <f t="array" aca="1" ref="F122" ca="1">_FV(A122,"High")</f>
        <v>2752</v>
      </c>
      <c r="G122" s="46" cm="1">
        <f t="array" aca="1" ref="G122" ca="1">_FV(A122,"52 week low",TRUE)</f>
        <v>927.53</v>
      </c>
      <c r="H122" s="47" cm="1">
        <f t="array" aca="1" ref="H122" ca="1">_FV(A122,"52 week high",TRUE)</f>
        <v>2930</v>
      </c>
      <c r="I122" s="53">
        <f t="shared" ca="1" si="12"/>
        <v>9.7679180887371952</v>
      </c>
      <c r="J122" s="51" t="str">
        <f t="shared" ca="1" si="13"/>
        <v>WATCH</v>
      </c>
      <c r="K122" s="68">
        <f t="shared" ca="1" si="14"/>
        <v>-185.03660258967369</v>
      </c>
      <c r="L122" s="29" cm="1">
        <f t="array" aca="1" ref="L122" ca="1">_FV(A122,"Market cap",TRUE)/10000000</f>
        <v>106645.6</v>
      </c>
      <c r="M122" s="30" t="str">
        <f t="shared" ca="1" si="15"/>
        <v>LC</v>
      </c>
      <c r="N122" t="s">
        <v>33</v>
      </c>
      <c r="O122" s="60" t="str" cm="1">
        <f t="array" aca="1" ref="O122" ca="1">_FV(A122,"Industry")</f>
        <v>Aerospace &amp; Defense</v>
      </c>
    </row>
    <row r="123" spans="1:15" x14ac:dyDescent="0.3">
      <c r="A123" t="e" vm="269">
        <v>#VALUE!</v>
      </c>
      <c r="B123" s="42" cm="1">
        <f t="array" aca="1" ref="B123" ca="1">_FV(A123,"Change (%)",TRUE)</f>
        <v>-1.1075E-2</v>
      </c>
      <c r="C123" s="46" cm="1">
        <f t="array" aca="1" ref="C123" ca="1">_FV(A123,"Previous close",TRUE)</f>
        <v>2528.1999999999998</v>
      </c>
      <c r="D123" s="46" cm="1">
        <f t="array" aca="1" ref="D123" ca="1">_FV(A123,"Price")</f>
        <v>2500.1999999999998</v>
      </c>
      <c r="E123" s="46" cm="1">
        <f t="array" aca="1" ref="E123" ca="1">_FV(A123,"Low")</f>
        <v>2477.1</v>
      </c>
      <c r="F123" s="46" cm="1">
        <f t="array" aca="1" ref="F123" ca="1">_FV(A123,"High")</f>
        <v>2559</v>
      </c>
      <c r="G123" s="46" cm="1">
        <f t="array" aca="1" ref="G123" ca="1">_FV(A123,"52 week low",TRUE)</f>
        <v>2170.25</v>
      </c>
      <c r="H123" s="47" cm="1">
        <f t="array" aca="1" ref="H123" ca="1">_FV(A123,"52 week high",TRUE)</f>
        <v>3237.95</v>
      </c>
      <c r="I123" s="53">
        <f t="shared" ca="1" si="12"/>
        <v>22.784477833196931</v>
      </c>
      <c r="J123" s="51" t="str">
        <f t="shared" ca="1" si="13"/>
        <v>HMC BUY</v>
      </c>
      <c r="K123" s="68">
        <f t="shared" ca="1" si="14"/>
        <v>-15.203317590139378</v>
      </c>
      <c r="L123" s="29" cm="1">
        <f t="array" aca="1" ref="L123" ca="1">_FV(A123,"Market cap",TRUE)/10000000</f>
        <v>47452.66</v>
      </c>
      <c r="M123" s="30" t="str">
        <f t="shared" ca="1" si="15"/>
        <v>HMC</v>
      </c>
      <c r="N123" t="s">
        <v>43</v>
      </c>
      <c r="O123" s="60" t="str" cm="1">
        <f t="array" aca="1" ref="O123" ca="1">_FV(A123,"Industry")</f>
        <v>Software &amp; IT Services</v>
      </c>
    </row>
    <row r="124" spans="1:15" x14ac:dyDescent="0.3">
      <c r="A124" t="e" vm="270">
        <v>#VALUE!</v>
      </c>
      <c r="B124" s="42" cm="1">
        <f t="array" aca="1" ref="B124" ca="1">_FV(A124,"Change (%)",TRUE)</f>
        <v>-5.1759999999999992E-3</v>
      </c>
      <c r="C124" s="46" cm="1">
        <f t="array" aca="1" ref="C124" ca="1">_FV(A124,"Previous close",TRUE)</f>
        <v>113264.05</v>
      </c>
      <c r="D124" s="46" cm="1">
        <f t="array" aca="1" ref="D124" ca="1">_FV(A124,"Price")</f>
        <v>112677.75</v>
      </c>
      <c r="E124" s="46" cm="1">
        <f t="array" aca="1" ref="E124" ca="1">_FV(A124,"Low")</f>
        <v>112084.35</v>
      </c>
      <c r="F124" s="46" cm="1">
        <f t="array" aca="1" ref="F124" ca="1">_FV(A124,"High")</f>
        <v>114397</v>
      </c>
      <c r="G124" s="46" cm="1">
        <f t="array" aca="1" ref="G124" ca="1">_FV(A124,"52 week low",TRUE)</f>
        <v>102124.05</v>
      </c>
      <c r="H124" s="47" cm="1">
        <f t="array" aca="1" ref="H124" ca="1">_FV(A124,"52 week high",TRUE)</f>
        <v>143849.9</v>
      </c>
      <c r="I124" s="53">
        <f t="shared" ca="1" si="12"/>
        <v>21.669914264799626</v>
      </c>
      <c r="J124" s="51" t="str">
        <f t="shared" ca="1" si="13"/>
        <v>HMC BUY</v>
      </c>
      <c r="K124" s="68">
        <f t="shared" ca="1" si="14"/>
        <v>-10.334196499257517</v>
      </c>
      <c r="L124" s="29" cm="1">
        <f t="array" aca="1" ref="L124" ca="1">_FV(A124,"Market cap",TRUE)/10000000</f>
        <v>47788.24</v>
      </c>
      <c r="M124" s="30" t="str">
        <f t="shared" ca="1" si="15"/>
        <v>HMC</v>
      </c>
      <c r="N124" t="s">
        <v>33</v>
      </c>
      <c r="O124" s="59" t="str" cm="1">
        <f t="array" aca="1" ref="O124" ca="1">_FV(A124,"Industry")</f>
        <v>Automobiles &amp; Auto Parts</v>
      </c>
    </row>
    <row r="125" spans="1:15" x14ac:dyDescent="0.3">
      <c r="A125" t="e" vm="65">
        <v>#VALUE!</v>
      </c>
      <c r="B125" s="42" cm="1">
        <f t="array" aca="1" ref="B125" ca="1">_FV(A125,"Change (%)",TRUE)</f>
        <v>1.9248000000000001E-2</v>
      </c>
      <c r="C125" s="46" cm="1">
        <f t="array" aca="1" ref="C125" ca="1">_FV(A125,"Previous close",TRUE)</f>
        <v>2337.9</v>
      </c>
      <c r="D125" s="46" cm="1">
        <f t="array" aca="1" ref="D125" ca="1">_FV(A125,"Price")</f>
        <v>2382.9</v>
      </c>
      <c r="E125" s="46" cm="1">
        <f t="array" aca="1" ref="E125" ca="1">_FV(A125,"Low")</f>
        <v>2332.0500000000002</v>
      </c>
      <c r="F125" s="46" cm="1">
        <f t="array" aca="1" ref="F125" ca="1">_FV(A125,"High")</f>
        <v>2400.9499999999998</v>
      </c>
      <c r="G125" s="46" cm="1">
        <f t="array" aca="1" ref="G125" ca="1">_FV(A125,"52 week low",TRUE)</f>
        <v>1410.95</v>
      </c>
      <c r="H125" s="47" cm="1">
        <f t="array" aca="1" ref="H125" ca="1">_FV(A125,"52 week high",TRUE)</f>
        <v>2435.4</v>
      </c>
      <c r="I125" s="53">
        <f t="shared" ca="1" si="12"/>
        <v>2.1557033752155701</v>
      </c>
      <c r="J125" s="51" t="str">
        <f t="shared" ca="1" si="13"/>
        <v>WATCH</v>
      </c>
      <c r="K125" s="68">
        <f t="shared" ca="1" si="14"/>
        <v>-68.886211417839036</v>
      </c>
      <c r="L125" s="29" cm="1">
        <f t="array" aca="1" ref="L125" ca="1">_FV(A125,"Market cap",TRUE)/10000000</f>
        <v>95664.83</v>
      </c>
      <c r="M125" s="30" t="str">
        <f t="shared" ca="1" si="15"/>
        <v>HMC</v>
      </c>
      <c r="N125" t="s">
        <v>33</v>
      </c>
      <c r="O125" s="60" t="str" cm="1">
        <f t="array" aca="1" ref="O125" ca="1">_FV(A125,"Industry")</f>
        <v>Banking Services</v>
      </c>
    </row>
    <row r="126" spans="1:15" x14ac:dyDescent="0.3">
      <c r="A126" t="e" vm="172">
        <v>#VALUE!</v>
      </c>
      <c r="B126" s="42" cm="1">
        <f t="array" aca="1" ref="B126" ca="1">_FV(A126,"Change (%)",TRUE)</f>
        <v>3.8800000000000002E-3</v>
      </c>
      <c r="C126" s="46" cm="1">
        <f t="array" aca="1" ref="C126" ca="1">_FV(A126,"Previous close",TRUE)</f>
        <v>2242.0500000000002</v>
      </c>
      <c r="D126" s="46" cm="1">
        <f t="array" aca="1" ref="D126" ca="1">_FV(A126,"Price")</f>
        <v>2250.75</v>
      </c>
      <c r="E126" s="46" cm="1">
        <f t="array" aca="1" ref="E126" ca="1">_FV(A126,"Low")</f>
        <v>2243.0500000000002</v>
      </c>
      <c r="F126" s="46" cm="1">
        <f t="array" aca="1" ref="F126" ca="1">_FV(A126,"High")</f>
        <v>2287.9499999999998</v>
      </c>
      <c r="G126" s="46" cm="1">
        <f t="array" aca="1" ref="G126" ca="1">_FV(A126,"52 week low",TRUE)</f>
        <v>2110</v>
      </c>
      <c r="H126" s="47" cm="1">
        <f t="array" aca="1" ref="H126" ca="1">_FV(A126,"52 week high",TRUE)</f>
        <v>2778</v>
      </c>
      <c r="I126" s="53">
        <f t="shared" ca="1" si="12"/>
        <v>18.979481641468684</v>
      </c>
      <c r="J126" s="51" t="str">
        <f t="shared" ca="1" si="13"/>
        <v>LC BUY</v>
      </c>
      <c r="K126" s="68">
        <f t="shared" ca="1" si="14"/>
        <v>-6.6706161137440763</v>
      </c>
      <c r="L126" s="29" cm="1">
        <f t="array" aca="1" ref="L126" ca="1">_FV(A126,"Market cap",TRUE)/10000000</f>
        <v>217007.7</v>
      </c>
      <c r="M126" s="30" t="str">
        <f t="shared" ca="1" si="15"/>
        <v>LC</v>
      </c>
      <c r="N126" t="s">
        <v>37</v>
      </c>
      <c r="O126" s="60" t="str" cm="1">
        <f t="array" aca="1" ref="O126" ca="1">_FV(A126,"Industry")</f>
        <v>Food &amp; Tobacco</v>
      </c>
    </row>
    <row r="127" spans="1:15" x14ac:dyDescent="0.3">
      <c r="A127" t="e" vm="157">
        <v>#VALUE!</v>
      </c>
      <c r="B127" s="42" cm="1">
        <f t="array" aca="1" ref="B127" ca="1">_FV(A127,"Change (%)",TRUE)</f>
        <v>1.1318999999999999E-2</v>
      </c>
      <c r="C127" s="46" cm="1">
        <f t="array" aca="1" ref="C127" ca="1">_FV(A127,"Previous close",TRUE)</f>
        <v>81.28</v>
      </c>
      <c r="D127" s="46" cm="1">
        <f t="array" aca="1" ref="D127" ca="1">_FV(A127,"Price")</f>
        <v>82.2</v>
      </c>
      <c r="E127" s="46" cm="1">
        <f t="array" aca="1" ref="E127" ca="1">_FV(A127,"Low")</f>
        <v>82</v>
      </c>
      <c r="F127" s="46" cm="1">
        <f t="array" aca="1" ref="F127" ca="1">_FV(A127,"High")</f>
        <v>86.94</v>
      </c>
      <c r="G127" s="46" cm="1">
        <f t="array" aca="1" ref="G127" ca="1">_FV(A127,"52 week low",TRUE)</f>
        <v>71</v>
      </c>
      <c r="H127" s="47" cm="1">
        <f t="array" aca="1" ref="H127" ca="1">_FV(A127,"52 week high",TRUE)</f>
        <v>118.4</v>
      </c>
      <c r="I127" s="53">
        <f t="shared" ca="1" si="12"/>
        <v>30.574324324324326</v>
      </c>
      <c r="J127" s="51" t="str">
        <f t="shared" ca="1" si="13"/>
        <v>SURE HMC BUY</v>
      </c>
      <c r="K127" s="68">
        <f t="shared" ca="1" si="14"/>
        <v>-15.774647887323948</v>
      </c>
      <c r="L127" s="29" cm="1">
        <f t="array" aca="1" ref="L127" ca="1">_FV(A127,"Market cap",TRUE)/10000000</f>
        <v>82570.19</v>
      </c>
      <c r="M127" s="30" t="str">
        <f t="shared" ca="1" si="15"/>
        <v>HMC</v>
      </c>
      <c r="N127" t="s">
        <v>34</v>
      </c>
      <c r="O127" s="60" t="str" cm="1">
        <f t="array" aca="1" ref="O127" ca="1">_FV(A127,"Industry")</f>
        <v>Electrical Utilities &amp; IPPs</v>
      </c>
    </row>
    <row r="128" spans="1:15" x14ac:dyDescent="0.3">
      <c r="A128" t="e" vm="271">
        <v>#VALUE!</v>
      </c>
      <c r="B128" s="42" cm="1">
        <f t="array" aca="1" ref="B128" ca="1">_FV(A128,"Change (%)",TRUE)</f>
        <v>-3.3810000000000003E-3</v>
      </c>
      <c r="C128" s="46" cm="1">
        <f t="array" aca="1" ref="C128" ca="1">_FV(A128,"Previous close",TRUE)</f>
        <v>245.5</v>
      </c>
      <c r="D128" s="46" cm="1">
        <f t="array" aca="1" ref="D128" ca="1">_FV(A128,"Price")</f>
        <v>244.67</v>
      </c>
      <c r="E128" s="46" cm="1">
        <f t="array" aca="1" ref="E128" ca="1">_FV(A128,"Low")</f>
        <v>240.8</v>
      </c>
      <c r="F128" s="46" cm="1">
        <f t="array" aca="1" ref="F128" ca="1">_FV(A128,"High")</f>
        <v>250.39</v>
      </c>
      <c r="G128" s="46" cm="1">
        <f t="array" aca="1" ref="G128" ca="1">_FV(A128,"52 week low",TRUE)</f>
        <v>186.03</v>
      </c>
      <c r="H128" s="47" cm="1">
        <f t="array" aca="1" ref="H128" ca="1">_FV(A128,"52 week high",TRUE)</f>
        <v>311.8</v>
      </c>
      <c r="I128" s="53">
        <f t="shared" ca="1" si="12"/>
        <v>21.529826812059021</v>
      </c>
      <c r="J128" s="51" t="str">
        <f t="shared" ca="1" si="13"/>
        <v>FIRST MC BUY</v>
      </c>
      <c r="K128" s="68">
        <f t="shared" ca="1" si="14"/>
        <v>-31.5217975595334</v>
      </c>
      <c r="L128" s="29" cm="1">
        <f t="array" aca="1" ref="L128" ca="1">_FV(A128,"Market cap",TRUE)/10000000</f>
        <v>33926.839999999997</v>
      </c>
      <c r="M128" s="30" t="str">
        <f t="shared" ca="1" si="15"/>
        <v>MC</v>
      </c>
      <c r="N128" t="s">
        <v>39</v>
      </c>
      <c r="O128" s="59" t="str" cm="1">
        <f t="array" aca="1" ref="O128" ca="1">_FV(A128,"Industry")</f>
        <v>Electrical Utilities &amp; IPPs</v>
      </c>
    </row>
    <row r="129" spans="1:15" x14ac:dyDescent="0.3">
      <c r="A129" t="e" vm="272">
        <v>#VALUE!</v>
      </c>
      <c r="B129" s="42" cm="1">
        <f t="array" aca="1" ref="B129" ca="1">_FV(A129,"Change (%)",TRUE)</f>
        <v>4.96E-3</v>
      </c>
      <c r="C129" s="46" cm="1">
        <f t="array" aca="1" ref="C129" ca="1">_FV(A129,"Previous close",TRUE)</f>
        <v>68.55</v>
      </c>
      <c r="D129" s="46" cm="1">
        <f t="array" aca="1" ref="D129" ca="1">_FV(A129,"Price")</f>
        <v>68.89</v>
      </c>
      <c r="E129" s="46" cm="1">
        <f t="array" aca="1" ref="E129" ca="1">_FV(A129,"Low")</f>
        <v>68.25</v>
      </c>
      <c r="F129" s="46" cm="1">
        <f t="array" aca="1" ref="F129" ca="1">_FV(A129,"High")</f>
        <v>69.489999999999995</v>
      </c>
      <c r="G129" s="46" cm="1">
        <f t="array" aca="1" ref="G129" ca="1">_FV(A129,"52 week low",TRUE)</f>
        <v>59.7</v>
      </c>
      <c r="H129" s="47" cm="1">
        <f t="array" aca="1" ref="H129" ca="1">_FV(A129,"52 week high",TRUE)</f>
        <v>95.45</v>
      </c>
      <c r="I129" s="53">
        <f t="shared" ca="1" si="12"/>
        <v>27.826086956521738</v>
      </c>
      <c r="J129" s="51" t="str">
        <f t="shared" ca="1" si="13"/>
        <v>HMC BUY</v>
      </c>
      <c r="K129" s="68">
        <f t="shared" ca="1" si="14"/>
        <v>-15.393634840871018</v>
      </c>
      <c r="L129" s="29" cm="1">
        <f t="array" aca="1" ref="L129" ca="1">_FV(A129,"Market cap",TRUE)/10000000</f>
        <v>60566.83</v>
      </c>
      <c r="M129" s="30" t="str">
        <f t="shared" ca="1" si="15"/>
        <v>HMC</v>
      </c>
      <c r="N129" t="s">
        <v>39</v>
      </c>
      <c r="O129" s="60" t="str" cm="1">
        <f t="array" aca="1" ref="O129" ca="1">_FV(A129,"Industry")</f>
        <v>Metals &amp; Mining</v>
      </c>
    </row>
    <row r="130" spans="1:15" x14ac:dyDescent="0.3">
      <c r="A130" t="e" vm="177">
        <v>#VALUE!</v>
      </c>
      <c r="B130" s="42" cm="1">
        <f t="array" aca="1" ref="B130" ca="1">_FV(A130,"Change (%)",TRUE)</f>
        <v>-8.4569999999999992E-3</v>
      </c>
      <c r="C130" s="46" cm="1">
        <f t="array" aca="1" ref="C130" ca="1">_FV(A130,"Previous close",TRUE)</f>
        <v>360.65</v>
      </c>
      <c r="D130" s="46" cm="1">
        <f t="array" aca="1" ref="D130" ca="1">_FV(A130,"Price")</f>
        <v>357.6</v>
      </c>
      <c r="E130" s="46" cm="1">
        <f t="array" aca="1" ref="E130" ca="1">_FV(A130,"Low")</f>
        <v>356.45</v>
      </c>
      <c r="F130" s="46" cm="1">
        <f t="array" aca="1" ref="F130" ca="1">_FV(A130,"High")</f>
        <v>364.3</v>
      </c>
      <c r="G130" s="46" cm="1">
        <f t="array" aca="1" ref="G130" ca="1">_FV(A130,"52 week low",TRUE)</f>
        <v>292.8</v>
      </c>
      <c r="H130" s="47" cm="1">
        <f t="array" aca="1" ref="H130" ca="1">_FV(A130,"52 week high",TRUE)</f>
        <v>448.45</v>
      </c>
      <c r="I130" s="53">
        <f t="shared" ref="I130:I161" ca="1" si="16">(H130-D130)*100/H130</f>
        <v>20.258668747909457</v>
      </c>
      <c r="J130" s="51" t="str">
        <f t="shared" ref="J130:J161" ca="1" si="17">IF(AND(M130="HLC", I130&gt;12), "SURE HLC BUY",IF(AND(M130="HLC", I130&gt;7), "FIRST HLC BUY",IF(AND(M130="LC", I130&gt;20), "SURE LC BUY",IF(AND(M130="LC", I130&gt;10), "LC BUY",IF(AND(M130="HMC", I130&gt;30), "SURE HMC BUY",IF(AND(M130="HMC", I130&gt;20), "HMC BUY",IF(AND(M130="HMC", I130&gt;15), "FIRST HMC BUY",IF(AND(M130="MC", I130&gt;40), "SURE MC BUY",IF(AND(M130="MC", I130&gt;30), "MC BUY",IF(AND(M130="MC", I130&gt;20), "FIRST MC BUY",IF(AND(M130="HSC", I130&gt;60), "SURE HSC BUY",IF(AND(M130="HSC", I130&gt;50), "HSC BUY",IF(AND(M130="HSC", I130&gt;40), "FIRST HSC BUY",IF(AND(M130="SC", I130&gt;70), "SURE SC BUY",IF(AND(M130="SC", I130&gt;60), "SC BUY",IF(AND(M130="SC", I130&gt;50), "FIRST SC BUY",IF(AND(M130="VSC", I130&gt;80), "SURE VSC BUY",IF(AND(M130="VSC", I130&gt;70), "VSC BUY",IF(AND(M130="VSC", I130&gt;60), "FIRST VSC BUY","WATCH")))))))))))))))))))</f>
        <v>SURE LC BUY</v>
      </c>
      <c r="K130" s="68">
        <f t="shared" ref="K130:K161" ca="1" si="18">(G130-D130)*100/G130</f>
        <v>-22.131147540983608</v>
      </c>
      <c r="L130" s="29" cm="1">
        <f t="array" aca="1" ref="L130" ca="1">_FV(A130,"Market cap",TRUE)/10000000</f>
        <v>346752.8</v>
      </c>
      <c r="M130" s="30" t="str">
        <f t="shared" ref="M130:M161" ca="1" si="19">IF(L130&gt;500000,"HLC",IF(L130 &gt;100000,"LC",IF(L130 &gt;40000,"HMC",IF(L130 &gt;10000,"MC",IF(L130 &gt;=5000,"HSC",IF(L130 &gt;1000,"SC","VSC"))))))</f>
        <v>LC</v>
      </c>
      <c r="N130" t="s">
        <v>33</v>
      </c>
      <c r="O130" s="60" t="str" cm="1">
        <f t="array" aca="1" ref="O130" ca="1">_FV(A130,"Industry")</f>
        <v>Electrical Utilities &amp; IPPs</v>
      </c>
    </row>
    <row r="131" spans="1:15" x14ac:dyDescent="0.3">
      <c r="A131" t="e" vm="273">
        <v>#VALUE!</v>
      </c>
      <c r="B131" s="42" cm="1">
        <f t="array" aca="1" ref="B131" ca="1">_FV(A131,"Change (%)",TRUE)</f>
        <v>-3.4389999999999998E-3</v>
      </c>
      <c r="C131" s="46" cm="1">
        <f t="array" aca="1" ref="C131" ca="1">_FV(A131,"Previous close",TRUE)</f>
        <v>1643.05</v>
      </c>
      <c r="D131" s="46" cm="1">
        <f t="array" aca="1" ref="D131" ca="1">_FV(A131,"Price")</f>
        <v>1637.4</v>
      </c>
      <c r="E131" s="46" cm="1">
        <f t="array" aca="1" ref="E131" ca="1">_FV(A131,"Low")</f>
        <v>1622.05</v>
      </c>
      <c r="F131" s="46" cm="1">
        <f t="array" aca="1" ref="F131" ca="1">_FV(A131,"High")</f>
        <v>1665</v>
      </c>
      <c r="G131" s="46" cm="1">
        <f t="array" aca="1" ref="G131" ca="1">_FV(A131,"52 week low",TRUE)</f>
        <v>1359.25</v>
      </c>
      <c r="H131" s="47" cm="1">
        <f t="array" aca="1" ref="H131" ca="1">_FV(A131,"52 week high",TRUE)</f>
        <v>2343.65</v>
      </c>
      <c r="I131" s="53">
        <f t="shared" ca="1" si="16"/>
        <v>30.134619077080622</v>
      </c>
      <c r="J131" s="51" t="str">
        <f t="shared" ca="1" si="17"/>
        <v>SURE HMC BUY</v>
      </c>
      <c r="K131" s="68">
        <f t="shared" ca="1" si="18"/>
        <v>-20.463490895714553</v>
      </c>
      <c r="L131" s="29" cm="1">
        <f t="array" aca="1" ref="L131" ca="1">_FV(A131,"Market cap",TRUE)/10000000</f>
        <v>59536.23</v>
      </c>
      <c r="M131" s="30" t="str">
        <f t="shared" ca="1" si="19"/>
        <v>HMC</v>
      </c>
      <c r="N131" t="s">
        <v>33</v>
      </c>
      <c r="O131" s="60" t="str" cm="1">
        <f t="array" aca="1" ref="O131" ca="1">_FV(A131,"Industry")</f>
        <v>Real Estate Operations</v>
      </c>
    </row>
    <row r="132" spans="1:15" x14ac:dyDescent="0.3">
      <c r="A132" t="e" vm="176">
        <v>#VALUE!</v>
      </c>
      <c r="B132" s="42" cm="1">
        <f t="array" aca="1" ref="B132" ca="1">_FV(A132,"Change (%)",TRUE)</f>
        <v>1.7384E-2</v>
      </c>
      <c r="C132" s="46" cm="1">
        <f t="array" aca="1" ref="C132" ca="1">_FV(A132,"Previous close",TRUE)</f>
        <v>242.17</v>
      </c>
      <c r="D132" s="46" cm="1">
        <f t="array" aca="1" ref="D132" ca="1">_FV(A132,"Price")</f>
        <v>246.38</v>
      </c>
      <c r="E132" s="46" cm="1">
        <f t="array" aca="1" ref="E132" ca="1">_FV(A132,"Low")</f>
        <v>243.26</v>
      </c>
      <c r="F132" s="46" cm="1">
        <f t="array" aca="1" ref="F132" ca="1">_FV(A132,"High")</f>
        <v>254.9</v>
      </c>
      <c r="G132" s="46" cm="1">
        <f t="array" aca="1" ref="G132" ca="1">_FV(A132,"52 week low",TRUE)</f>
        <v>215.48</v>
      </c>
      <c r="H132" s="47" cm="1">
        <f t="array" aca="1" ref="H132" ca="1">_FV(A132,"52 week high",TRUE)</f>
        <v>345</v>
      </c>
      <c r="I132" s="53">
        <f t="shared" ca="1" si="16"/>
        <v>28.58550724637681</v>
      </c>
      <c r="J132" s="51" t="str">
        <f t="shared" ca="1" si="17"/>
        <v>SURE LC BUY</v>
      </c>
      <c r="K132" s="68">
        <f t="shared" ca="1" si="18"/>
        <v>-14.340077965472437</v>
      </c>
      <c r="L132" s="29" cm="1">
        <f t="array" aca="1" ref="L132" ca="1">_FV(A132,"Market cap",TRUE)/10000000</f>
        <v>309952.90000000002</v>
      </c>
      <c r="M132" s="30" t="str">
        <f t="shared" ca="1" si="19"/>
        <v>LC</v>
      </c>
      <c r="N132" t="s">
        <v>33</v>
      </c>
      <c r="O132" s="60" t="str" cm="1">
        <f t="array" aca="1" ref="O132" ca="1">_FV(A132,"Industry")</f>
        <v>Oil &amp; Gas</v>
      </c>
    </row>
    <row r="133" spans="1:15" x14ac:dyDescent="0.3">
      <c r="A133" t="e" vm="274">
        <v>#VALUE!</v>
      </c>
      <c r="B133" s="42" cm="1">
        <f t="array" aca="1" ref="B133" ca="1">_FV(A133,"Change (%)",TRUE)</f>
        <v>1.8129999999999999E-3</v>
      </c>
      <c r="C133" s="46" cm="1">
        <f t="array" aca="1" ref="C133" ca="1">_FV(A133,"Previous close",TRUE)</f>
        <v>386.05</v>
      </c>
      <c r="D133" s="46" cm="1">
        <f t="array" aca="1" ref="D133" ca="1">_FV(A133,"Price")</f>
        <v>386.75</v>
      </c>
      <c r="E133" s="46" cm="1">
        <f t="array" aca="1" ref="E133" ca="1">_FV(A133,"Low")</f>
        <v>382.1</v>
      </c>
      <c r="F133" s="46" cm="1">
        <f t="array" aca="1" ref="F133" ca="1">_FV(A133,"High")</f>
        <v>396.6</v>
      </c>
      <c r="G133" s="46" cm="1">
        <f t="array" aca="1" ref="G133" ca="1">_FV(A133,"52 week low",TRUE)</f>
        <v>328.15</v>
      </c>
      <c r="H133" s="47" cm="1">
        <f t="array" aca="1" ref="H133" ca="1">_FV(A133,"52 week high",TRUE)</f>
        <v>767.9</v>
      </c>
      <c r="I133" s="53">
        <f t="shared" ca="1" si="16"/>
        <v>49.635369188696444</v>
      </c>
      <c r="J133" s="51" t="str">
        <f t="shared" ca="1" si="17"/>
        <v>SURE HMC BUY</v>
      </c>
      <c r="K133" s="68">
        <f t="shared" ca="1" si="18"/>
        <v>-17.857687033368894</v>
      </c>
      <c r="L133" s="29" cm="1">
        <f t="array" aca="1" ref="L133" ca="1">_FV(A133,"Market cap",TRUE)/10000000</f>
        <v>62909.06</v>
      </c>
      <c r="M133" s="30" t="str">
        <f t="shared" ca="1" si="19"/>
        <v>HMC</v>
      </c>
      <c r="N133" t="s">
        <v>40</v>
      </c>
      <c r="O133" s="60" t="str" cm="1">
        <f t="array" aca="1" ref="O133" ca="1">_FV(A133,"Industry")</f>
        <v>Oil &amp; Gas</v>
      </c>
    </row>
    <row r="134" spans="1:15" x14ac:dyDescent="0.3">
      <c r="A134" t="e" vm="77">
        <v>#VALUE!</v>
      </c>
      <c r="B134" s="42" cm="1">
        <f t="array" aca="1" ref="B134" ca="1">_FV(A134,"Change (%)",TRUE)</f>
        <v>-3.2896999999999996E-2</v>
      </c>
      <c r="C134" s="46" cm="1">
        <f t="array" aca="1" ref="C134" ca="1">_FV(A134,"Previous close",TRUE)</f>
        <v>810.1</v>
      </c>
      <c r="D134" s="46" cm="1">
        <f t="array" aca="1" ref="D134" ca="1">_FV(A134,"Price")</f>
        <v>783.45</v>
      </c>
      <c r="E134" s="46" cm="1">
        <f t="array" aca="1" ref="E134" ca="1">_FV(A134,"Low")</f>
        <v>779.15</v>
      </c>
      <c r="F134" s="46" cm="1">
        <f t="array" aca="1" ref="F134" ca="1">_FV(A134,"High")</f>
        <v>816.65</v>
      </c>
      <c r="G134" s="46" cm="1">
        <f t="array" aca="1" ref="G134" ca="1">_FV(A134,"52 week low",TRUE)</f>
        <v>310</v>
      </c>
      <c r="H134" s="47" cm="1">
        <f t="array" aca="1" ref="H134" ca="1">_FV(A134,"52 week high",TRUE)</f>
        <v>1062.95</v>
      </c>
      <c r="I134" s="53">
        <f t="shared" ca="1" si="16"/>
        <v>26.294745754739168</v>
      </c>
      <c r="J134" s="51" t="str">
        <f t="shared" ca="1" si="17"/>
        <v>HMC BUY</v>
      </c>
      <c r="K134" s="68">
        <f t="shared" ca="1" si="18"/>
        <v>-152.72580645161293</v>
      </c>
      <c r="L134" s="29" cm="1">
        <f t="array" aca="1" ref="L134" ca="1">_FV(A134,"Market cap",TRUE)/10000000</f>
        <v>49972</v>
      </c>
      <c r="M134" s="30" t="str">
        <f t="shared" ca="1" si="19"/>
        <v>HMC</v>
      </c>
      <c r="N134" t="s">
        <v>36</v>
      </c>
      <c r="O134" s="60" t="str" cm="1">
        <f t="array" aca="1" ref="O134" ca="1">_FV(A134,"Industry")</f>
        <v>Professional &amp; Commercial Services</v>
      </c>
    </row>
    <row r="135" spans="1:15" x14ac:dyDescent="0.3">
      <c r="A135" t="e" vm="275">
        <v>#VALUE!</v>
      </c>
      <c r="B135" s="42" cm="1">
        <f t="array" aca="1" ref="B135" ca="1">_FV(A135,"Change (%)",TRUE)</f>
        <v>-1.951E-3</v>
      </c>
      <c r="C135" s="46" cm="1">
        <f t="array" aca="1" ref="C135" ca="1">_FV(A135,"Previous close",TRUE)</f>
        <v>7866.25</v>
      </c>
      <c r="D135" s="46" cm="1">
        <f t="array" aca="1" ref="D135" ca="1">_FV(A135,"Price")</f>
        <v>7850.9</v>
      </c>
      <c r="E135" s="46" cm="1">
        <f t="array" aca="1" ref="E135" ca="1">_FV(A135,"Low")</f>
        <v>7690</v>
      </c>
      <c r="F135" s="46" cm="1">
        <f t="array" aca="1" ref="F135" ca="1">_FV(A135,"High")</f>
        <v>7936.95</v>
      </c>
      <c r="G135" s="46" cm="1">
        <f t="array" aca="1" ref="G135" ca="1">_FV(A135,"52 week low",TRUE)</f>
        <v>7022.55</v>
      </c>
      <c r="H135" s="47" cm="1">
        <f t="array" aca="1" ref="H135" ca="1">_FV(A135,"52 week high",TRUE)</f>
        <v>13220</v>
      </c>
      <c r="I135" s="53">
        <f t="shared" ca="1" si="16"/>
        <v>40.613464447806351</v>
      </c>
      <c r="J135" s="51" t="str">
        <f t="shared" ca="1" si="17"/>
        <v>SURE HMC BUY</v>
      </c>
      <c r="K135" s="68">
        <f t="shared" ca="1" si="18"/>
        <v>-11.795572833230086</v>
      </c>
      <c r="L135" s="29" cm="1">
        <f t="array" aca="1" ref="L135" ca="1">_FV(A135,"Market cap",TRUE)/10000000</f>
        <v>68195.350000000006</v>
      </c>
      <c r="M135" s="30" t="str">
        <f t="shared" ca="1" si="19"/>
        <v>HMC</v>
      </c>
      <c r="N135" t="s">
        <v>33</v>
      </c>
      <c r="O135" s="60" t="str" cm="1">
        <f t="array" aca="1" ref="O135" ca="1">_FV(A135,"Industry")</f>
        <v>Software &amp; IT Services</v>
      </c>
    </row>
    <row r="136" spans="1:15" x14ac:dyDescent="0.3">
      <c r="A136" t="e" vm="276">
        <v>#VALUE!</v>
      </c>
      <c r="B136" s="42" cm="1">
        <f t="array" aca="1" ref="B136" ca="1">_FV(A136,"Change (%)",TRUE)</f>
        <v>-2.7288E-2</v>
      </c>
      <c r="C136" s="46" cm="1">
        <f t="array" aca="1" ref="C136" ca="1">_FV(A136,"Previous close",TRUE)</f>
        <v>43891.45</v>
      </c>
      <c r="D136" s="46" cm="1">
        <f t="array" aca="1" ref="D136" ca="1">_FV(A136,"Price")</f>
        <v>42693.75</v>
      </c>
      <c r="E136" s="46" cm="1">
        <f t="array" aca="1" ref="E136" ca="1">_FV(A136,"Low")</f>
        <v>42450</v>
      </c>
      <c r="F136" s="46" cm="1">
        <f t="array" aca="1" ref="F136" ca="1">_FV(A136,"High")</f>
        <v>43500</v>
      </c>
      <c r="G136" s="46" cm="1">
        <f t="array" aca="1" ref="G136" ca="1">_FV(A136,"52 week low",TRUE)</f>
        <v>33814.85</v>
      </c>
      <c r="H136" s="47" cm="1">
        <f t="array" aca="1" ref="H136" ca="1">_FV(A136,"52 week high",TRUE)</f>
        <v>49849.95</v>
      </c>
      <c r="I136" s="53">
        <f t="shared" ca="1" si="16"/>
        <v>14.355480797874417</v>
      </c>
      <c r="J136" s="51" t="str">
        <f t="shared" ca="1" si="17"/>
        <v>WATCH</v>
      </c>
      <c r="K136" s="68">
        <f t="shared" ca="1" si="18"/>
        <v>-26.257398746408757</v>
      </c>
      <c r="L136" s="29" cm="1">
        <f t="array" aca="1" ref="L136" ca="1">_FV(A136,"Market cap",TRUE)/10000000</f>
        <v>47620.07</v>
      </c>
      <c r="M136" s="30" t="str">
        <f t="shared" ca="1" si="19"/>
        <v>HMC</v>
      </c>
      <c r="N136" t="s">
        <v>40</v>
      </c>
      <c r="O136" s="60" t="str" cm="1">
        <f t="array" aca="1" ref="O136" ca="1">_FV(A136,"Industry")</f>
        <v>Textiles &amp; Apparel</v>
      </c>
    </row>
    <row r="137" spans="1:15" x14ac:dyDescent="0.3">
      <c r="A137" t="e" vm="277">
        <v>#VALUE!</v>
      </c>
      <c r="B137" s="42" cm="1">
        <f t="array" aca="1" ref="B137" ca="1">_FV(A137,"Change (%)",TRUE)</f>
        <v>1.3848000000000001E-2</v>
      </c>
      <c r="C137" s="46" cm="1">
        <f t="array" aca="1" ref="C137" ca="1">_FV(A137,"Previous close",TRUE)</f>
        <v>1783.7</v>
      </c>
      <c r="D137" s="46" cm="1">
        <f t="array" aca="1" ref="D137" ca="1">_FV(A137,"Price")</f>
        <v>1808.4</v>
      </c>
      <c r="E137" s="46" cm="1">
        <f t="array" aca="1" ref="E137" ca="1">_FV(A137,"Low")</f>
        <v>1780.2</v>
      </c>
      <c r="F137" s="46" cm="1">
        <f t="array" aca="1" ref="F137" ca="1">_FV(A137,"High")</f>
        <v>1819.9</v>
      </c>
      <c r="G137" s="46" cm="1">
        <f t="array" aca="1" ref="G137" ca="1">_FV(A137,"52 week low",TRUE)</f>
        <v>1169.95</v>
      </c>
      <c r="H137" s="47" cm="1">
        <f t="array" aca="1" ref="H137" ca="1">_FV(A137,"52 week high",TRUE)</f>
        <v>1992.2</v>
      </c>
      <c r="I137" s="53">
        <f t="shared" ca="1" si="16"/>
        <v>9.225981327175985</v>
      </c>
      <c r="J137" s="51" t="str">
        <f t="shared" ca="1" si="17"/>
        <v>WATCH</v>
      </c>
      <c r="K137" s="68">
        <f t="shared" ca="1" si="18"/>
        <v>-54.570708149920939</v>
      </c>
      <c r="L137" s="29" cm="1">
        <f t="array" aca="1" ref="L137" ca="1">_FV(A137,"Market cap",TRUE)/10000000</f>
        <v>65496.18</v>
      </c>
      <c r="M137" s="30" t="str">
        <f t="shared" ca="1" si="19"/>
        <v>HMC</v>
      </c>
      <c r="N137" t="s">
        <v>39</v>
      </c>
      <c r="O137" s="60" t="str" cm="1">
        <f t="array" aca="1" ref="O137" ca="1">_FV(A137,"Industry")</f>
        <v>Food &amp; Tobacco</v>
      </c>
    </row>
    <row r="138" spans="1:15" x14ac:dyDescent="0.3">
      <c r="A138" t="e" vm="278">
        <v>#VALUE!</v>
      </c>
      <c r="B138" s="42" cm="1">
        <f t="array" aca="1" ref="B138" ca="1">_FV(A138,"Change (%)",TRUE)</f>
        <v>-3.4847999999999997E-2</v>
      </c>
      <c r="C138" s="46" cm="1">
        <f t="array" aca="1" ref="C138" ca="1">_FV(A138,"Previous close",TRUE)</f>
        <v>1647.15</v>
      </c>
      <c r="D138" s="46" cm="1">
        <f t="array" aca="1" ref="D138" ca="1">_FV(A138,"Price")</f>
        <v>1589.75</v>
      </c>
      <c r="E138" s="46" cm="1">
        <f t="array" aca="1" ref="E138" ca="1">_FV(A138,"Low")</f>
        <v>1571</v>
      </c>
      <c r="F138" s="46" cm="1">
        <f t="array" aca="1" ref="F138" ca="1">_FV(A138,"High")</f>
        <v>1672</v>
      </c>
      <c r="G138" s="46" cm="1">
        <f t="array" aca="1" ref="G138" ca="1">_FV(A138,"52 week low",TRUE)</f>
        <v>1101.05</v>
      </c>
      <c r="H138" s="47" cm="1">
        <f t="array" aca="1" ref="H138" ca="1">_FV(A138,"52 week high",TRUE)</f>
        <v>2246.9</v>
      </c>
      <c r="I138" s="53">
        <f t="shared" ca="1" si="16"/>
        <v>29.246962481641379</v>
      </c>
      <c r="J138" s="51" t="str">
        <f t="shared" ca="1" si="17"/>
        <v>HMC BUY</v>
      </c>
      <c r="K138" s="68">
        <f t="shared" ca="1" si="18"/>
        <v>-44.384905317651338</v>
      </c>
      <c r="L138" s="29" cm="1">
        <f t="array" aca="1" ref="L138" ca="1">_FV(A138,"Market cap",TRUE)/10000000</f>
        <v>72805.62</v>
      </c>
      <c r="M138" s="30" t="str">
        <f t="shared" ca="1" si="19"/>
        <v>HMC</v>
      </c>
      <c r="N138" t="s">
        <v>33</v>
      </c>
      <c r="O138" s="60" t="str" cm="1">
        <f t="array" aca="1" ref="O138" ca="1">_FV(A138,"Industry")</f>
        <v>Financial Technology (Fintech) &amp; Infrastructure</v>
      </c>
    </row>
    <row r="139" spans="1:15" x14ac:dyDescent="0.3">
      <c r="A139" t="e" vm="279">
        <v>#VALUE!</v>
      </c>
      <c r="B139" s="42" cm="1">
        <f t="array" aca="1" ref="B139" ca="1">_FV(A139,"Change (%)",TRUE)</f>
        <v>-2.2636E-2</v>
      </c>
      <c r="C139" s="46" cm="1">
        <f t="array" aca="1" ref="C139" ca="1">_FV(A139,"Previous close",TRUE)</f>
        <v>5641.45</v>
      </c>
      <c r="D139" s="46" cm="1">
        <f t="array" aca="1" ref="D139" ca="1">_FV(A139,"Price")</f>
        <v>5513.75</v>
      </c>
      <c r="E139" s="46" cm="1">
        <f t="array" aca="1" ref="E139" ca="1">_FV(A139,"Low")</f>
        <v>5466.5</v>
      </c>
      <c r="F139" s="46" cm="1">
        <f t="array" aca="1" ref="F139" ca="1">_FV(A139,"High")</f>
        <v>5700.45</v>
      </c>
      <c r="G139" s="46" cm="1">
        <f t="array" aca="1" ref="G139" ca="1">_FV(A139,"52 week low",TRUE)</f>
        <v>3232.05</v>
      </c>
      <c r="H139" s="47" cm="1">
        <f t="array" aca="1" ref="H139" ca="1">_FV(A139,"52 week high",TRUE)</f>
        <v>6788.9</v>
      </c>
      <c r="I139" s="53">
        <f t="shared" ca="1" si="16"/>
        <v>18.782866149155236</v>
      </c>
      <c r="J139" s="51" t="str">
        <f t="shared" ca="1" si="17"/>
        <v>FIRST HMC BUY</v>
      </c>
      <c r="K139" s="68">
        <f t="shared" ca="1" si="18"/>
        <v>-70.596061323308717</v>
      </c>
      <c r="L139" s="29" cm="1">
        <f t="array" aca="1" ref="L139" ca="1">_FV(A139,"Market cap",TRUE)/10000000</f>
        <v>84995.79</v>
      </c>
      <c r="M139" s="30" t="str">
        <f t="shared" ca="1" si="19"/>
        <v>HMC</v>
      </c>
      <c r="N139" t="s">
        <v>46</v>
      </c>
      <c r="O139" s="60" t="str" cm="1">
        <f t="array" aca="1" ref="O139" ca="1">_FV(A139,"Industry")</f>
        <v>Software &amp; IT Services</v>
      </c>
    </row>
    <row r="140" spans="1:15" x14ac:dyDescent="0.3">
      <c r="A140" t="e" vm="280">
        <v>#VALUE!</v>
      </c>
      <c r="B140" s="42" cm="1">
        <f t="array" aca="1" ref="B140" ca="1">_FV(A140,"Change (%)",TRUE)</f>
        <v>-1.8699999999999999E-3</v>
      </c>
      <c r="C140" s="46" cm="1">
        <f t="array" aca="1" ref="C140" ca="1">_FV(A140,"Previous close",TRUE)</f>
        <v>294.14999999999998</v>
      </c>
      <c r="D140" s="46" cm="1">
        <f t="array" aca="1" ref="D140" ca="1">_FV(A140,"Price")</f>
        <v>293.60000000000002</v>
      </c>
      <c r="E140" s="46" cm="1">
        <f t="array" aca="1" ref="E140" ca="1">_FV(A140,"Low")</f>
        <v>290.7</v>
      </c>
      <c r="F140" s="46" cm="1">
        <f t="array" aca="1" ref="F140" ca="1">_FV(A140,"High")</f>
        <v>297.39999999999998</v>
      </c>
      <c r="G140" s="46" cm="1">
        <f t="array" aca="1" ref="G140" ca="1">_FV(A140,"52 week low",TRUE)</f>
        <v>253.4</v>
      </c>
      <c r="H140" s="47" cm="1">
        <f t="array" aca="1" ref="H140" ca="1">_FV(A140,"52 week high",TRUE)</f>
        <v>384.2</v>
      </c>
      <c r="I140" s="53">
        <f t="shared" ca="1" si="16"/>
        <v>23.581467985424251</v>
      </c>
      <c r="J140" s="51" t="str">
        <f t="shared" ca="1" si="17"/>
        <v>HMC BUY</v>
      </c>
      <c r="K140" s="68">
        <f t="shared" ca="1" si="18"/>
        <v>-15.864246250986589</v>
      </c>
      <c r="L140" s="29" cm="1">
        <f t="array" aca="1" ref="L140" ca="1">_FV(A140,"Market cap",TRUE)/10000000</f>
        <v>44040</v>
      </c>
      <c r="M140" s="30" t="str">
        <f t="shared" ca="1" si="19"/>
        <v>HMC</v>
      </c>
      <c r="N140" t="s">
        <v>37</v>
      </c>
      <c r="O140" s="60" t="str" cm="1">
        <f t="array" aca="1" ref="O140" ca="1">_FV(A140,"Industry")</f>
        <v>Oil &amp; Gas Related Equipment and Services</v>
      </c>
    </row>
    <row r="141" spans="1:15" x14ac:dyDescent="0.3">
      <c r="A141" t="e" vm="79">
        <v>#VALUE!</v>
      </c>
      <c r="B141" s="42" cm="1">
        <f t="array" aca="1" ref="B141" ca="1">_FV(A141,"Change (%)",TRUE)</f>
        <v>-1.5635E-2</v>
      </c>
      <c r="C141" s="46" cm="1">
        <f t="array" aca="1" ref="C141" ca="1">_FV(A141,"Previous close",TRUE)</f>
        <v>3482.65</v>
      </c>
      <c r="D141" s="46" cm="1">
        <f t="array" aca="1" ref="D141" ca="1">_FV(A141,"Price")</f>
        <v>3428.2</v>
      </c>
      <c r="E141" s="46" cm="1">
        <f t="array" aca="1" ref="E141" ca="1">_FV(A141,"Low")</f>
        <v>3408.2</v>
      </c>
      <c r="F141" s="46" cm="1">
        <f t="array" aca="1" ref="F141" ca="1">_FV(A141,"High")</f>
        <v>3523.95</v>
      </c>
      <c r="G141" s="46" cm="1">
        <f t="array" aca="1" ref="G141" ca="1">_FV(A141,"52 week low",TRUE)</f>
        <v>2951.1</v>
      </c>
      <c r="H141" s="47" cm="1">
        <f t="array" aca="1" ref="H141" ca="1">_FV(A141,"52 week high",TRUE)</f>
        <v>4804.05</v>
      </c>
      <c r="I141" s="53">
        <f t="shared" ca="1" si="16"/>
        <v>28.639377192160786</v>
      </c>
      <c r="J141" s="51" t="str">
        <f t="shared" ca="1" si="17"/>
        <v>HMC BUY</v>
      </c>
      <c r="K141" s="68">
        <f t="shared" ca="1" si="18"/>
        <v>-16.166853037850291</v>
      </c>
      <c r="L141" s="29" cm="1">
        <f t="array" aca="1" ref="L141" ca="1">_FV(A141,"Market cap",TRUE)/10000000</f>
        <v>52006.9</v>
      </c>
      <c r="M141" s="30" t="str">
        <f t="shared" ca="1" si="19"/>
        <v>HMC</v>
      </c>
      <c r="N141" t="s">
        <v>33</v>
      </c>
      <c r="O141" s="60" t="str" cm="1">
        <f t="array" aca="1" ref="O141" ca="1">_FV(A141,"Industry")</f>
        <v>Chemicals</v>
      </c>
    </row>
    <row r="142" spans="1:15" x14ac:dyDescent="0.3">
      <c r="A142" t="e" vm="202">
        <v>#VALUE!</v>
      </c>
      <c r="B142" s="42" cm="1">
        <f t="array" aca="1" ref="B142" ca="1">_FV(A142,"Change (%)",TRUE)</f>
        <v>-6.0000000000000001E-3</v>
      </c>
      <c r="C142" s="46" cm="1">
        <f t="array" aca="1" ref="C142" ca="1">_FV(A142,"Previous close",TRUE)</f>
        <v>2866.5</v>
      </c>
      <c r="D142" s="46" cm="1">
        <f t="array" aca="1" ref="D142" ca="1">_FV(A142,"Price")</f>
        <v>2849.3</v>
      </c>
      <c r="E142" s="46" cm="1">
        <f t="array" aca="1" ref="E142" ca="1">_FV(A142,"Low")</f>
        <v>2838.4</v>
      </c>
      <c r="F142" s="46" cm="1">
        <f t="array" aca="1" ref="F142" ca="1">_FV(A142,"High")</f>
        <v>2884</v>
      </c>
      <c r="G142" s="46" cm="1">
        <f t="array" aca="1" ref="G142" ca="1">_FV(A142,"52 week low",TRUE)</f>
        <v>2622.2</v>
      </c>
      <c r="H142" s="47" cm="1">
        <f t="array" aca="1" ref="H142" ca="1">_FV(A142,"52 week high",TRUE)</f>
        <v>3415</v>
      </c>
      <c r="I142" s="53">
        <f t="shared" ca="1" si="16"/>
        <v>16.565153733528547</v>
      </c>
      <c r="J142" s="51" t="str">
        <f t="shared" ca="1" si="17"/>
        <v>LC BUY</v>
      </c>
      <c r="K142" s="68">
        <f t="shared" ca="1" si="18"/>
        <v>-8.6606666158187924</v>
      </c>
      <c r="L142" s="29" cm="1">
        <f t="array" aca="1" ref="L142" ca="1">_FV(A142,"Market cap",TRUE)/10000000</f>
        <v>144929.29999999999</v>
      </c>
      <c r="M142" s="30" t="str">
        <f t="shared" ca="1" si="19"/>
        <v>LC</v>
      </c>
      <c r="N142" t="s">
        <v>40</v>
      </c>
      <c r="O142" s="60" t="str" cm="1">
        <f t="array" aca="1" ref="O142" ca="1">_FV(A142,"Industry")</f>
        <v>Chemicals</v>
      </c>
    </row>
    <row r="143" spans="1:15" x14ac:dyDescent="0.3">
      <c r="A143" t="e" vm="80">
        <v>#VALUE!</v>
      </c>
      <c r="B143" s="42" cm="1">
        <f t="array" aca="1" ref="B143" ca="1">_FV(A143,"Change (%)",TRUE)</f>
        <v>-1.315E-2</v>
      </c>
      <c r="C143" s="46" cm="1">
        <f t="array" aca="1" ref="C143" ca="1">_FV(A143,"Previous close",TRUE)</f>
        <v>5216.55</v>
      </c>
      <c r="D143" s="46" cm="1">
        <f t="array" aca="1" ref="D143" ca="1">_FV(A143,"Price")</f>
        <v>5147.95</v>
      </c>
      <c r="E143" s="46" cm="1">
        <f t="array" aca="1" ref="E143" ca="1">_FV(A143,"Low")</f>
        <v>5107.55</v>
      </c>
      <c r="F143" s="46" cm="1">
        <f t="array" aca="1" ref="F143" ca="1">_FV(A143,"High")</f>
        <v>5258</v>
      </c>
      <c r="G143" s="46" cm="1">
        <f t="array" aca="1" ref="G143" ca="1">_FV(A143,"52 week low",TRUE)</f>
        <v>4555</v>
      </c>
      <c r="H143" s="47" cm="1">
        <f t="array" aca="1" ref="H143" ca="1">_FV(A143,"52 week high",TRUE)</f>
        <v>7605</v>
      </c>
      <c r="I143" s="53">
        <f t="shared" ca="1" si="16"/>
        <v>32.308349769888238</v>
      </c>
      <c r="J143" s="51" t="str">
        <f t="shared" ca="1" si="17"/>
        <v>SURE HMC BUY</v>
      </c>
      <c r="K143" s="68">
        <f t="shared" ca="1" si="18"/>
        <v>-13.017563117453344</v>
      </c>
      <c r="L143" s="29" cm="1">
        <f t="array" aca="1" ref="L143" ca="1">_FV(A143,"Market cap",TRUE)/10000000</f>
        <v>77438.5</v>
      </c>
      <c r="M143" s="30" t="str">
        <f t="shared" ca="1" si="19"/>
        <v>HMC</v>
      </c>
      <c r="N143" t="s">
        <v>35</v>
      </c>
      <c r="O143" s="60" t="str" cm="1">
        <f t="array" aca="1" ref="O143" ca="1">_FV(A143,"Industry")</f>
        <v>Machinery, Equipment &amp; Components</v>
      </c>
    </row>
    <row r="144" spans="1:15" x14ac:dyDescent="0.3">
      <c r="A144" t="e" vm="281">
        <v>#VALUE!</v>
      </c>
      <c r="B144" s="42" cm="1">
        <f t="array" aca="1" ref="B144" ca="1">_FV(A144,"Change (%)",TRUE)</f>
        <v>3.4997E-2</v>
      </c>
      <c r="C144" s="46" cm="1">
        <f t="array" aca="1" ref="C144" ca="1">_FV(A144,"Previous close",TRUE)</f>
        <v>338.6</v>
      </c>
      <c r="D144" s="46" cm="1">
        <f t="array" aca="1" ref="D144" ca="1">_FV(A144,"Price")</f>
        <v>350.45</v>
      </c>
      <c r="E144" s="46" cm="1">
        <f t="array" aca="1" ref="E144" ca="1">_FV(A144,"Low")</f>
        <v>338.35</v>
      </c>
      <c r="F144" s="46" cm="1">
        <f t="array" aca="1" ref="F144" ca="1">_FV(A144,"High")</f>
        <v>352.9</v>
      </c>
      <c r="G144" s="46" cm="1">
        <f t="array" aca="1" ref="G144" ca="1">_FV(A144,"52 week low",TRUE)</f>
        <v>267.2</v>
      </c>
      <c r="H144" s="47" cm="1">
        <f t="array" aca="1" ref="H144" ca="1">_FV(A144,"52 week high",TRUE)</f>
        <v>514</v>
      </c>
      <c r="I144" s="53">
        <f t="shared" ca="1" si="16"/>
        <v>31.819066147859925</v>
      </c>
      <c r="J144" s="51" t="str">
        <f t="shared" ca="1" si="17"/>
        <v>MC BUY</v>
      </c>
      <c r="K144" s="68">
        <f t="shared" ca="1" si="18"/>
        <v>-31.156437125748504</v>
      </c>
      <c r="L144" s="29" cm="1">
        <f t="array" aca="1" ref="L144" ca="1">_FV(A144,"Market cap",TRUE)/10000000</f>
        <v>27087.49</v>
      </c>
      <c r="M144" s="30" t="str">
        <f t="shared" ca="1" si="19"/>
        <v>MC</v>
      </c>
      <c r="N144" t="s">
        <v>33</v>
      </c>
      <c r="O144" s="60" t="str" cm="1">
        <f t="array" aca="1" ref="O144" ca="1">_FV(A144,"Industry")</f>
        <v>Banking Services</v>
      </c>
    </row>
    <row r="145" spans="1:15" x14ac:dyDescent="0.3">
      <c r="A145" t="e" vm="203">
        <v>#VALUE!</v>
      </c>
      <c r="B145" s="42" cm="1">
        <f t="array" aca="1" ref="B145" ca="1">_FV(A145,"Change (%)",TRUE)</f>
        <v>-1.6032999999999999E-2</v>
      </c>
      <c r="C145" s="46" cm="1">
        <f t="array" aca="1" ref="C145" ca="1">_FV(A145,"Previous close",TRUE)</f>
        <v>421</v>
      </c>
      <c r="D145" s="46" cm="1">
        <f t="array" aca="1" ref="D145" ca="1">_FV(A145,"Price")</f>
        <v>414.25</v>
      </c>
      <c r="E145" s="46" cm="1">
        <f t="array" aca="1" ref="E145" ca="1">_FV(A145,"Low")</f>
        <v>412.6</v>
      </c>
      <c r="F145" s="46" cm="1">
        <f t="array" aca="1" ref="F145" ca="1">_FV(A145,"High")</f>
        <v>428.45</v>
      </c>
      <c r="G145" s="46" cm="1">
        <f t="array" aca="1" ref="G145" ca="1">_FV(A145,"52 week low",TRUE)</f>
        <v>357.25</v>
      </c>
      <c r="H145" s="47" cm="1">
        <f t="array" aca="1" ref="H145" ca="1">_FV(A145,"52 week high",TRUE)</f>
        <v>580</v>
      </c>
      <c r="I145" s="53">
        <f t="shared" ca="1" si="16"/>
        <v>28.577586206896552</v>
      </c>
      <c r="J145" s="51" t="str">
        <f t="shared" ca="1" si="17"/>
        <v>SURE LC BUY</v>
      </c>
      <c r="K145" s="68">
        <f t="shared" ca="1" si="18"/>
        <v>-15.95521343596921</v>
      </c>
      <c r="L145" s="29" cm="1">
        <f t="array" aca="1" ref="L145" ca="1">_FV(A145,"Market cap",TRUE)/10000000</f>
        <v>136706.70000000001</v>
      </c>
      <c r="M145" s="30" t="str">
        <f t="shared" ca="1" si="19"/>
        <v>LC</v>
      </c>
      <c r="N145" t="s">
        <v>33</v>
      </c>
      <c r="O145" s="60" t="str" cm="1">
        <f t="array" aca="1" ref="O145" ca="1">_FV(A145,"Industry")</f>
        <v>Banking Services</v>
      </c>
    </row>
    <row r="146" spans="1:15" x14ac:dyDescent="0.3">
      <c r="A146" t="e" vm="171">
        <v>#VALUE!</v>
      </c>
      <c r="B146" s="42" cm="1">
        <f t="array" aca="1" ref="B146" ca="1">_FV(A146,"Change (%)",TRUE)</f>
        <v>-1.7427999999999999E-2</v>
      </c>
      <c r="C146" s="46" cm="1">
        <f t="array" aca="1" ref="C146" ca="1">_FV(A146,"Previous close",TRUE)</f>
        <v>295.5</v>
      </c>
      <c r="D146" s="46" cm="1">
        <f t="array" aca="1" ref="D146" ca="1">_FV(A146,"Price")</f>
        <v>290.35000000000002</v>
      </c>
      <c r="E146" s="46" cm="1">
        <f t="array" aca="1" ref="E146" ca="1">_FV(A146,"Low")</f>
        <v>288.3</v>
      </c>
      <c r="F146" s="46" cm="1">
        <f t="array" aca="1" ref="F146" ca="1">_FV(A146,"High")</f>
        <v>294.25</v>
      </c>
      <c r="G146" s="46" cm="1">
        <f t="array" aca="1" ref="G146" ca="1">_FV(A146,"52 week low",TRUE)</f>
        <v>247.3</v>
      </c>
      <c r="H146" s="47" cm="1">
        <f t="array" aca="1" ref="H146" ca="1">_FV(A146,"52 week high",TRUE)</f>
        <v>366.25</v>
      </c>
      <c r="I146" s="53">
        <f t="shared" ca="1" si="16"/>
        <v>20.723549488054601</v>
      </c>
      <c r="J146" s="51" t="str">
        <f t="shared" ca="1" si="17"/>
        <v>SURE LC BUY</v>
      </c>
      <c r="K146" s="68">
        <f t="shared" ca="1" si="18"/>
        <v>-17.40800646987465</v>
      </c>
      <c r="L146" s="29" cm="1">
        <f t="array" aca="1" ref="L146" ca="1">_FV(A146,"Market cap",TRUE)/10000000</f>
        <v>270043</v>
      </c>
      <c r="M146" s="30" t="str">
        <f t="shared" ca="1" si="19"/>
        <v>LC</v>
      </c>
      <c r="N146" t="s">
        <v>32</v>
      </c>
      <c r="O146" s="60" t="str" cm="1">
        <f t="array" aca="1" ref="O146" ca="1">_FV(A146,"Industry")</f>
        <v>Electrical Utilities &amp; IPPs</v>
      </c>
    </row>
    <row r="147" spans="1:15" x14ac:dyDescent="0.3">
      <c r="A147" t="e" vm="282">
        <v>#VALUE!</v>
      </c>
      <c r="B147" s="42" cm="1">
        <f t="array" aca="1" ref="B147" ca="1">_FV(A147,"Change (%)",TRUE)</f>
        <v>-1.7950999999999998E-2</v>
      </c>
      <c r="C147" s="46" cm="1">
        <f t="array" aca="1" ref="C147" ca="1">_FV(A147,"Previous close",TRUE)</f>
        <v>1206.05</v>
      </c>
      <c r="D147" s="46" cm="1">
        <f t="array" aca="1" ref="D147" ca="1">_FV(A147,"Price")</f>
        <v>1184.4000000000001</v>
      </c>
      <c r="E147" s="46" cm="1">
        <f t="array" aca="1" ref="E147" ca="1">_FV(A147,"Low")</f>
        <v>1169.2</v>
      </c>
      <c r="F147" s="46" cm="1">
        <f t="array" aca="1" ref="F147" ca="1">_FV(A147,"High")</f>
        <v>1222</v>
      </c>
      <c r="G147" s="46" cm="1">
        <f t="array" aca="1" ref="G147" ca="1">_FV(A147,"52 week low",TRUE)</f>
        <v>1083.6500000000001</v>
      </c>
      <c r="H147" s="47" cm="1">
        <f t="array" aca="1" ref="H147" ca="1">_FV(A147,"52 week high",TRUE)</f>
        <v>2074.8000000000002</v>
      </c>
      <c r="I147" s="53">
        <f t="shared" ca="1" si="16"/>
        <v>42.914979757085021</v>
      </c>
      <c r="J147" s="51" t="str">
        <f t="shared" ca="1" si="17"/>
        <v>SURE HMC BUY</v>
      </c>
      <c r="K147" s="68">
        <f t="shared" ca="1" si="18"/>
        <v>-9.2972823328565486</v>
      </c>
      <c r="L147" s="29" cm="1">
        <f t="array" aca="1" ref="L147" ca="1">_FV(A147,"Market cap",TRUE)/10000000</f>
        <v>51015.69</v>
      </c>
      <c r="M147" s="30" t="str">
        <f t="shared" ca="1" si="19"/>
        <v>HMC</v>
      </c>
      <c r="N147" t="s">
        <v>39</v>
      </c>
      <c r="O147" s="59" t="str" cm="1">
        <f t="array" aca="1" ref="O147" ca="1">_FV(A147,"Industry")</f>
        <v>Real Estate Operations</v>
      </c>
    </row>
    <row r="148" spans="1:15" x14ac:dyDescent="0.3">
      <c r="A148" t="e" vm="158">
        <v>#VALUE!</v>
      </c>
      <c r="B148" s="42" cm="1">
        <f t="array" aca="1" ref="B148" ca="1">_FV(A148,"Change (%)",TRUE)</f>
        <v>-2.9039999999999999E-3</v>
      </c>
      <c r="C148" s="46" cm="1">
        <f t="array" aca="1" ref="C148" ca="1">_FV(A148,"Previous close",TRUE)</f>
        <v>96.41</v>
      </c>
      <c r="D148" s="46" cm="1">
        <f t="array" aca="1" ref="D148" ca="1">_FV(A148,"Price")</f>
        <v>96.13</v>
      </c>
      <c r="E148" s="46" cm="1">
        <f t="array" aca="1" ref="E148" ca="1">_FV(A148,"Low")</f>
        <v>95.5</v>
      </c>
      <c r="F148" s="46" cm="1">
        <f t="array" aca="1" ref="F148" ca="1">_FV(A148,"High")</f>
        <v>97.98</v>
      </c>
      <c r="G148" s="46" cm="1">
        <f t="array" aca="1" ref="G148" ca="1">_FV(A148,"52 week low",TRUE)</f>
        <v>85.46</v>
      </c>
      <c r="H148" s="47" cm="1">
        <f t="array" aca="1" ref="H148" ca="1">_FV(A148,"52 week high",TRUE)</f>
        <v>142.9</v>
      </c>
      <c r="I148" s="53">
        <f t="shared" ca="1" si="16"/>
        <v>32.729181245626314</v>
      </c>
      <c r="J148" s="51" t="str">
        <f t="shared" ca="1" si="17"/>
        <v>SURE LC BUY</v>
      </c>
      <c r="K148" s="68">
        <f t="shared" ca="1" si="18"/>
        <v>-12.48537327404634</v>
      </c>
      <c r="L148" s="29" cm="1">
        <f t="array" aca="1" ref="L148" ca="1">_FV(A148,"Market cap",TRUE)/10000000</f>
        <v>110481.7</v>
      </c>
      <c r="M148" s="30" t="str">
        <f t="shared" ca="1" si="19"/>
        <v>LC</v>
      </c>
      <c r="N148" t="s">
        <v>42</v>
      </c>
      <c r="O148" s="59" t="str" cm="1">
        <f t="array" aca="1" ref="O148" ca="1">_FV(A148,"Industry")</f>
        <v>Banking Services</v>
      </c>
    </row>
    <row r="149" spans="1:15" x14ac:dyDescent="0.3">
      <c r="A149" t="e" vm="82">
        <v>#VALUE!</v>
      </c>
      <c r="B149" s="42" cm="1">
        <f t="array" aca="1" ref="B149" ca="1">_FV(A149,"Change (%)",TRUE)</f>
        <v>-7.8949999999999992E-3</v>
      </c>
      <c r="C149" s="46" cm="1">
        <f t="array" aca="1" ref="C149" ca="1">_FV(A149,"Previous close",TRUE)</f>
        <v>354.65</v>
      </c>
      <c r="D149" s="46" cm="1">
        <f t="array" aca="1" ref="D149" ca="1">_FV(A149,"Price")</f>
        <v>351.85</v>
      </c>
      <c r="E149" s="46" cm="1">
        <f t="array" aca="1" ref="E149" ca="1">_FV(A149,"Low")</f>
        <v>350.5</v>
      </c>
      <c r="F149" s="46" cm="1">
        <f t="array" aca="1" ref="F149" ca="1">_FV(A149,"High")</f>
        <v>367.2</v>
      </c>
      <c r="G149" s="46" cm="1">
        <f t="array" aca="1" ref="G149" ca="1">_FV(A149,"52 week low",TRUE)</f>
        <v>245</v>
      </c>
      <c r="H149" s="47" cm="1">
        <f t="array" aca="1" ref="H149" ca="1">_FV(A149,"52 week high",TRUE)</f>
        <v>647</v>
      </c>
      <c r="I149" s="53">
        <f t="shared" ca="1" si="16"/>
        <v>45.618238021638327</v>
      </c>
      <c r="J149" s="51" t="str">
        <f t="shared" ca="1" si="17"/>
        <v>SURE HMC BUY</v>
      </c>
      <c r="K149" s="68">
        <f t="shared" ca="1" si="18"/>
        <v>-43.612244897959194</v>
      </c>
      <c r="L149" s="29" cm="1">
        <f t="array" aca="1" ref="L149" ca="1">_FV(A149,"Market cap",TRUE)/10000000</f>
        <v>73361.429999999993</v>
      </c>
      <c r="M149" s="30" t="str">
        <f t="shared" ca="1" si="19"/>
        <v>HMC</v>
      </c>
      <c r="N149" t="s">
        <v>33</v>
      </c>
      <c r="O149" s="59" t="str" cm="1">
        <f t="array" aca="1" ref="O149" ca="1">_FV(A149,"Industry")</f>
        <v>Construction &amp; Engineering</v>
      </c>
    </row>
    <row r="150" spans="1:15" x14ac:dyDescent="0.3">
      <c r="A150" t="e" vm="204">
        <v>#VALUE!</v>
      </c>
      <c r="B150" s="42" cm="1">
        <f t="array" aca="1" ref="B150" ca="1">_FV(A150,"Change (%)",TRUE)</f>
        <v>-9.691E-3</v>
      </c>
      <c r="C150" s="46" cm="1">
        <f t="array" aca="1" ref="C150" ca="1">_FV(A150,"Previous close",TRUE)</f>
        <v>433.4</v>
      </c>
      <c r="D150" s="46" cm="1">
        <f t="array" aca="1" ref="D150" ca="1">_FV(A150,"Price")</f>
        <v>429.2</v>
      </c>
      <c r="E150" s="46" cm="1">
        <f t="array" aca="1" ref="E150" ca="1">_FV(A150,"Low")</f>
        <v>427</v>
      </c>
      <c r="F150" s="46" cm="1">
        <f t="array" aca="1" ref="F150" ca="1">_FV(A150,"High")</f>
        <v>440</v>
      </c>
      <c r="G150" s="46" cm="1">
        <f t="array" aca="1" ref="G150" ca="1">_FV(A150,"52 week low",TRUE)</f>
        <v>357.35</v>
      </c>
      <c r="H150" s="47" cm="1">
        <f t="array" aca="1" ref="H150" ca="1">_FV(A150,"52 week high",TRUE)</f>
        <v>654</v>
      </c>
      <c r="I150" s="53">
        <f t="shared" ca="1" si="16"/>
        <v>34.37308868501529</v>
      </c>
      <c r="J150" s="51" t="str">
        <f t="shared" ca="1" si="17"/>
        <v>SURE LC BUY</v>
      </c>
      <c r="K150" s="68">
        <f t="shared" ca="1" si="18"/>
        <v>-20.106338323772199</v>
      </c>
      <c r="L150" s="29" cm="1">
        <f t="array" aca="1" ref="L150" ca="1">_FV(A150,"Market cap",TRUE)/10000000</f>
        <v>113018</v>
      </c>
      <c r="M150" s="30" t="str">
        <f t="shared" ca="1" si="19"/>
        <v>LC</v>
      </c>
      <c r="N150" t="s">
        <v>33</v>
      </c>
      <c r="O150" s="60" t="str" cm="1">
        <f t="array" aca="1" ref="O150" ca="1">_FV(A150,"Industry")</f>
        <v>Banking Services</v>
      </c>
    </row>
    <row r="151" spans="1:15" x14ac:dyDescent="0.3">
      <c r="A151" t="e" vm="174">
        <v>#VALUE!</v>
      </c>
      <c r="B151" s="42" cm="1">
        <f t="array" aca="1" ref="B151" ca="1">_FV(A151,"Change (%)",TRUE)</f>
        <v>-2.4250000000000001E-3</v>
      </c>
      <c r="C151" s="46" cm="1">
        <f t="array" aca="1" ref="C151" ca="1">_FV(A151,"Previous close",TRUE)</f>
        <v>1278.2</v>
      </c>
      <c r="D151" s="46" cm="1">
        <f t="array" aca="1" ref="D151" ca="1">_FV(A151,"Price")</f>
        <v>1275.0999999999999</v>
      </c>
      <c r="E151" s="46" cm="1">
        <f t="array" aca="1" ref="E151" ca="1">_FV(A151,"Low")</f>
        <v>1269</v>
      </c>
      <c r="F151" s="46" cm="1">
        <f t="array" aca="1" ref="F151" ca="1">_FV(A151,"High")</f>
        <v>1295.75</v>
      </c>
      <c r="G151" s="46" cm="1">
        <f t="array" aca="1" ref="G151" ca="1">_FV(A151,"52 week low",TRUE)</f>
        <v>1156</v>
      </c>
      <c r="H151" s="47" cm="1">
        <f t="array" aca="1" ref="H151" ca="1">_FV(A151,"52 week high",TRUE)</f>
        <v>1608.8</v>
      </c>
      <c r="I151" s="53">
        <f t="shared" ca="1" si="16"/>
        <v>20.742168075584292</v>
      </c>
      <c r="J151" s="51" t="str">
        <f t="shared" ca="1" si="17"/>
        <v>SURE HLC BUY</v>
      </c>
      <c r="K151" s="68">
        <f t="shared" ca="1" si="18"/>
        <v>-10.302768166089958</v>
      </c>
      <c r="L151" s="29" cm="1">
        <f t="array" aca="1" ref="L151" ca="1">_FV(A151,"Market cap",TRUE)/10000000</f>
        <v>1725513</v>
      </c>
      <c r="M151" s="30" t="str">
        <f t="shared" ca="1" si="19"/>
        <v>HLC</v>
      </c>
      <c r="N151" t="s">
        <v>43</v>
      </c>
      <c r="O151" s="60" t="str" cm="1">
        <f t="array" aca="1" ref="O151" ca="1">_FV(A151,"Industry")</f>
        <v>Oil &amp; Gas</v>
      </c>
    </row>
    <row r="152" spans="1:15" x14ac:dyDescent="0.3">
      <c r="A152" t="e" vm="85">
        <v>#VALUE!</v>
      </c>
      <c r="B152" s="42" cm="1">
        <f t="array" aca="1" ref="B152" ca="1">_FV(A152,"Change (%)",TRUE)</f>
        <v>-7.2019999999999992E-3</v>
      </c>
      <c r="C152" s="46" cm="1">
        <f t="array" aca="1" ref="C152" ca="1">_FV(A152,"Previous close",TRUE)</f>
        <v>131.91</v>
      </c>
      <c r="D152" s="46" cm="1">
        <f t="array" aca="1" ref="D152" ca="1">_FV(A152,"Price")</f>
        <v>130.96</v>
      </c>
      <c r="E152" s="46" cm="1">
        <f t="array" aca="1" ref="E152" ca="1">_FV(A152,"Low")</f>
        <v>130.54</v>
      </c>
      <c r="F152" s="46" cm="1">
        <f t="array" aca="1" ref="F152" ca="1">_FV(A152,"High")</f>
        <v>137.18</v>
      </c>
      <c r="G152" s="46" cm="1">
        <f t="array" aca="1" ref="G152" ca="1">_FV(A152,"52 week low",TRUE)</f>
        <v>114.3</v>
      </c>
      <c r="H152" s="47" cm="1">
        <f t="array" aca="1" ref="H152" ca="1">_FV(A152,"52 week high",TRUE)</f>
        <v>216.99</v>
      </c>
      <c r="I152" s="53">
        <f t="shared" ca="1" si="16"/>
        <v>39.646988340476518</v>
      </c>
      <c r="J152" s="51" t="str">
        <f t="shared" ca="1" si="17"/>
        <v>SURE HMC BUY</v>
      </c>
      <c r="K152" s="68">
        <f t="shared" ca="1" si="18"/>
        <v>-14.575678040244979</v>
      </c>
      <c r="L152" s="29" cm="1">
        <f t="array" aca="1" ref="L152" ca="1">_FV(A152,"Market cap",TRUE)/10000000</f>
        <v>92147.32</v>
      </c>
      <c r="M152" s="30" t="str">
        <f t="shared" ca="1" si="19"/>
        <v>HMC</v>
      </c>
      <c r="N152" t="s">
        <v>35</v>
      </c>
      <c r="O152" s="60" t="str" cm="1">
        <f t="array" aca="1" ref="O152" ca="1">_FV(A152,"Industry")</f>
        <v>Automobiles &amp; Auto Parts</v>
      </c>
    </row>
    <row r="153" spans="1:15" x14ac:dyDescent="0.3">
      <c r="A153" t="e" vm="86">
        <v>#VALUE!</v>
      </c>
      <c r="B153" s="42" cm="1">
        <f t="array" aca="1" ref="B153" ca="1">_FV(A153,"Change (%)",TRUE)</f>
        <v>1.2177E-2</v>
      </c>
      <c r="C153" s="46" cm="1">
        <f t="array" aca="1" ref="C153" ca="1">_FV(A153,"Previous close",TRUE)</f>
        <v>870.5</v>
      </c>
      <c r="D153" s="46" cm="1">
        <f t="array" aca="1" ref="D153" ca="1">_FV(A153,"Price")</f>
        <v>881.1</v>
      </c>
      <c r="E153" s="46" cm="1">
        <f t="array" aca="1" ref="E153" ca="1">_FV(A153,"Low")</f>
        <v>830</v>
      </c>
      <c r="F153" s="46" cm="1">
        <f t="array" aca="1" ref="F153" ca="1">_FV(A153,"High")</f>
        <v>884.5</v>
      </c>
      <c r="G153" s="46" cm="1">
        <f t="array" aca="1" ref="G153" ca="1">_FV(A153,"52 week low",TRUE)</f>
        <v>647.95000000000005</v>
      </c>
      <c r="H153" s="47" cm="1">
        <f t="array" aca="1" ref="H153" ca="1">_FV(A153,"52 week high",TRUE)</f>
        <v>884.5</v>
      </c>
      <c r="I153" s="53">
        <f t="shared" ca="1" si="16"/>
        <v>0.38439796495194767</v>
      </c>
      <c r="J153" s="51" t="str">
        <f t="shared" ca="1" si="17"/>
        <v>WATCH</v>
      </c>
      <c r="K153" s="68">
        <f t="shared" ca="1" si="18"/>
        <v>-35.982714715641627</v>
      </c>
      <c r="L153" s="29" cm="1">
        <f t="array" aca="1" ref="L153" ca="1">_FV(A153,"Market cap",TRUE)/10000000</f>
        <v>83824.06</v>
      </c>
      <c r="M153" s="30" t="str">
        <f t="shared" ca="1" si="19"/>
        <v>HMC</v>
      </c>
      <c r="N153" t="s">
        <v>39</v>
      </c>
      <c r="O153" s="60" t="str" cm="1">
        <f t="array" aca="1" ref="O153" ca="1">_FV(A153,"Industry")</f>
        <v>Banking Services</v>
      </c>
    </row>
    <row r="154" spans="1:15" x14ac:dyDescent="0.3">
      <c r="A154" t="e" vm="175">
        <v>#VALUE!</v>
      </c>
      <c r="B154" s="42" cm="1">
        <f t="array" aca="1" ref="B154" ca="1">_FV(A154,"Change (%)",TRUE)</f>
        <v>1.91E-3</v>
      </c>
      <c r="C154" s="46" cm="1">
        <f t="array" aca="1" ref="C154" ca="1">_FV(A154,"Previous close",TRUE)</f>
        <v>1544.9</v>
      </c>
      <c r="D154" s="46" cm="1">
        <f t="array" aca="1" ref="D154" ca="1">_FV(A154,"Price")</f>
        <v>1547.85</v>
      </c>
      <c r="E154" s="46" cm="1">
        <f t="array" aca="1" ref="E154" ca="1">_FV(A154,"Low")</f>
        <v>1534.75</v>
      </c>
      <c r="F154" s="46" cm="1">
        <f t="array" aca="1" ref="F154" ca="1">_FV(A154,"High")</f>
        <v>1564.5</v>
      </c>
      <c r="G154" s="46" cm="1">
        <f t="array" aca="1" ref="G154" ca="1">_FV(A154,"52 week low",TRUE)</f>
        <v>1307.7</v>
      </c>
      <c r="H154" s="47" cm="1">
        <f t="array" aca="1" ref="H154" ca="1">_FV(A154,"52 week high",TRUE)</f>
        <v>1936</v>
      </c>
      <c r="I154" s="53">
        <f t="shared" ca="1" si="16"/>
        <v>20.049070247933887</v>
      </c>
      <c r="J154" s="51" t="str">
        <f t="shared" ca="1" si="17"/>
        <v>SURE LC BUY</v>
      </c>
      <c r="K154" s="68">
        <f t="shared" ca="1" si="18"/>
        <v>-18.364303739389758</v>
      </c>
      <c r="L154" s="29" cm="1">
        <f t="array" aca="1" ref="L154" ca="1">_FV(A154,"Market cap",TRUE)/10000000</f>
        <v>155115.5</v>
      </c>
      <c r="M154" s="30" t="str">
        <f t="shared" ca="1" si="19"/>
        <v>LC</v>
      </c>
      <c r="N154" t="s">
        <v>40</v>
      </c>
      <c r="O154" s="59" t="str" cm="1">
        <f t="array" aca="1" ref="O154" ca="1">_FV(A154,"Instrument type",TRUE)</f>
        <v>Stock</v>
      </c>
    </row>
    <row r="155" spans="1:15" x14ac:dyDescent="0.3">
      <c r="A155" t="e" vm="205">
        <v>#VALUE!</v>
      </c>
      <c r="B155" s="42" cm="1">
        <f t="array" aca="1" ref="B155" ca="1">_FV(A155,"Change (%)",TRUE)</f>
        <v>1.1826000000000001E-2</v>
      </c>
      <c r="C155" s="46" cm="1">
        <f t="array" aca="1" ref="C155" ca="1">_FV(A155,"Previous close",TRUE)</f>
        <v>30146.45</v>
      </c>
      <c r="D155" s="46" cm="1">
        <f t="array" aca="1" ref="D155" ca="1">_FV(A155,"Price")</f>
        <v>30502.95</v>
      </c>
      <c r="E155" s="46" cm="1">
        <f t="array" aca="1" ref="E155" ca="1">_FV(A155,"Low")</f>
        <v>30438.55</v>
      </c>
      <c r="F155" s="46" cm="1">
        <f t="array" aca="1" ref="F155" ca="1">_FV(A155,"High")</f>
        <v>31237.95</v>
      </c>
      <c r="G155" s="46" cm="1">
        <f t="array" aca="1" ref="G155" ca="1">_FV(A155,"52 week low",TRUE)</f>
        <v>23500</v>
      </c>
      <c r="H155" s="47" cm="1">
        <f t="array" aca="1" ref="H155" ca="1">_FV(A155,"52 week high",TRUE)</f>
        <v>31237.95</v>
      </c>
      <c r="I155" s="53">
        <f t="shared" ca="1" si="16"/>
        <v>2.352907281047572</v>
      </c>
      <c r="J155" s="51" t="str">
        <f t="shared" ca="1" si="17"/>
        <v>WATCH</v>
      </c>
      <c r="K155" s="68">
        <f t="shared" ca="1" si="18"/>
        <v>-29.799787234042558</v>
      </c>
      <c r="L155" s="29" cm="1">
        <f t="array" aca="1" ref="L155" ca="1">_FV(A155,"Market cap",TRUE)/10000000</f>
        <v>110056.9</v>
      </c>
      <c r="M155" s="30" t="str">
        <f t="shared" ca="1" si="19"/>
        <v>LC</v>
      </c>
      <c r="N155" t="s">
        <v>33</v>
      </c>
      <c r="O155" s="60" t="str" cm="1">
        <f t="array" aca="1" ref="O155" ca="1">_FV(A155,"Industry")</f>
        <v>Construction Materials</v>
      </c>
    </row>
    <row r="156" spans="1:15" x14ac:dyDescent="0.3">
      <c r="A156" t="e" vm="179">
        <v>#VALUE!</v>
      </c>
      <c r="B156" s="42" cm="1">
        <f t="array" aca="1" ref="B156" ca="1">_FV(A156,"Change (%)",TRUE)</f>
        <v>-3.4307999999999998E-2</v>
      </c>
      <c r="C156" s="46" cm="1">
        <f t="array" aca="1" ref="C156" ca="1">_FV(A156,"Previous close",TRUE)</f>
        <v>679.15</v>
      </c>
      <c r="D156" s="46" cm="1">
        <f t="array" aca="1" ref="D156" ca="1">_FV(A156,"Price")</f>
        <v>655.85</v>
      </c>
      <c r="E156" s="46" cm="1">
        <f t="array" aca="1" ref="E156" ca="1">_FV(A156,"Low")</f>
        <v>650.25</v>
      </c>
      <c r="F156" s="46" cm="1">
        <f t="array" aca="1" ref="F156" ca="1">_FV(A156,"High")</f>
        <v>685</v>
      </c>
      <c r="G156" s="46" cm="1">
        <f t="array" aca="1" ref="G156" ca="1">_FV(A156,"52 week low",TRUE)</f>
        <v>438.83</v>
      </c>
      <c r="H156" s="47" cm="1">
        <f t="array" aca="1" ref="H156" ca="1">_FV(A156,"52 week high",TRUE)</f>
        <v>730.43</v>
      </c>
      <c r="I156" s="53">
        <f t="shared" ca="1" si="16"/>
        <v>10.21042399682378</v>
      </c>
      <c r="J156" s="51" t="str">
        <f t="shared" ca="1" si="17"/>
        <v>LC BUY</v>
      </c>
      <c r="K156" s="68">
        <f t="shared" ca="1" si="18"/>
        <v>-49.454230567645794</v>
      </c>
      <c r="L156" s="29" cm="1">
        <f t="array" aca="1" ref="L156" ca="1">_FV(A156,"Market cap",TRUE)/10000000</f>
        <v>123353.2</v>
      </c>
      <c r="M156" s="30" t="str">
        <f t="shared" ca="1" si="19"/>
        <v>LC</v>
      </c>
      <c r="N156" t="s">
        <v>33</v>
      </c>
      <c r="O156" s="60" t="str" cm="1">
        <f t="array" aca="1" ref="O156" ca="1">_FV(A156,"Industry")</f>
        <v>Banking Services</v>
      </c>
    </row>
    <row r="157" spans="1:15" x14ac:dyDescent="0.3">
      <c r="A157" t="e" vm="206">
        <v>#VALUE!</v>
      </c>
      <c r="B157" s="42" cm="1">
        <f t="array" aca="1" ref="B157" ca="1">_FV(A157,"Change (%)",TRUE)</f>
        <v>-7.3009999999999993E-3</v>
      </c>
      <c r="C157" s="46" cm="1">
        <f t="array" aca="1" ref="C157" ca="1">_FV(A157,"Previous close",TRUE)</f>
        <v>5314.15</v>
      </c>
      <c r="D157" s="46" cm="1">
        <f t="array" aca="1" ref="D157" ca="1">_FV(A157,"Price")</f>
        <v>5275.35</v>
      </c>
      <c r="E157" s="46" cm="1">
        <f t="array" aca="1" ref="E157" ca="1">_FV(A157,"Low")</f>
        <v>5182.2</v>
      </c>
      <c r="F157" s="46" cm="1">
        <f t="array" aca="1" ref="F157" ca="1">_FV(A157,"High")</f>
        <v>5347</v>
      </c>
      <c r="G157" s="46" cm="1">
        <f t="array" aca="1" ref="G157" ca="1">_FV(A157,"52 week low",TRUE)</f>
        <v>4566</v>
      </c>
      <c r="H157" s="47" cm="1">
        <f t="array" aca="1" ref="H157" ca="1">_FV(A157,"52 week high",TRUE)</f>
        <v>8129.9</v>
      </c>
      <c r="I157" s="53">
        <f t="shared" ca="1" si="16"/>
        <v>35.111747991980216</v>
      </c>
      <c r="J157" s="51" t="str">
        <f t="shared" ca="1" si="17"/>
        <v>SURE LC BUY</v>
      </c>
      <c r="K157" s="68">
        <f t="shared" ca="1" si="18"/>
        <v>-15.535479632063081</v>
      </c>
      <c r="L157" s="29" cm="1">
        <f t="array" aca="1" ref="L157" ca="1">_FV(A157,"Market cap",TRUE)/10000000</f>
        <v>187866</v>
      </c>
      <c r="M157" s="30" t="str">
        <f t="shared" ca="1" si="19"/>
        <v>LC</v>
      </c>
      <c r="N157" t="s">
        <v>37</v>
      </c>
      <c r="O157" s="60" t="str" cm="1">
        <f t="array" aca="1" ref="O157" ca="1">_FV(A157,"Industry")</f>
        <v>Machinery, Equipment &amp; Components</v>
      </c>
    </row>
    <row r="158" spans="1:15" x14ac:dyDescent="0.3">
      <c r="A158" t="e" vm="283">
        <v>#VALUE!</v>
      </c>
      <c r="B158" s="42" cm="1">
        <f t="array" aca="1" ref="B158" ca="1">_FV(A158,"Change (%)",TRUE)</f>
        <v>-8.5519999999999988E-3</v>
      </c>
      <c r="C158" s="46" cm="1">
        <f t="array" aca="1" ref="C158" ca="1">_FV(A158,"Previous close",TRUE)</f>
        <v>92.38</v>
      </c>
      <c r="D158" s="46" cm="1">
        <f t="array" aca="1" ref="D158" ca="1">_FV(A158,"Price")</f>
        <v>91.59</v>
      </c>
      <c r="E158" s="46" cm="1">
        <f t="array" aca="1" ref="E158" ca="1">_FV(A158,"Low")</f>
        <v>91.21</v>
      </c>
      <c r="F158" s="46" cm="1">
        <f t="array" aca="1" ref="F158" ca="1">_FV(A158,"High")</f>
        <v>96.17</v>
      </c>
      <c r="G158" s="46" cm="1">
        <f t="array" aca="1" ref="G158" ca="1">_FV(A158,"52 week low",TRUE)</f>
        <v>80.540000000000006</v>
      </c>
      <c r="H158" s="47" cm="1">
        <f t="array" aca="1" ref="H158" ca="1">_FV(A158,"52 week high",TRUE)</f>
        <v>159.65</v>
      </c>
      <c r="I158" s="53">
        <f t="shared" ca="1" si="16"/>
        <v>42.630754776072656</v>
      </c>
      <c r="J158" s="51" t="str">
        <f t="shared" ca="1" si="17"/>
        <v>SURE MC BUY</v>
      </c>
      <c r="K158" s="68">
        <f t="shared" ca="1" si="18"/>
        <v>-13.719890737521725</v>
      </c>
      <c r="L158" s="29" cm="1">
        <f t="array" aca="1" ref="L158" ca="1">_FV(A158,"Market cap",TRUE)/10000000</f>
        <v>35992.99</v>
      </c>
      <c r="M158" s="30" t="str">
        <f t="shared" ca="1" si="19"/>
        <v>MC</v>
      </c>
      <c r="N158" t="s">
        <v>39</v>
      </c>
      <c r="O158" s="60" t="str" cm="1">
        <f t="array" aca="1" ref="O158" ca="1">_FV(A158,"Industry")</f>
        <v>Electrical Utilities &amp; IPPs</v>
      </c>
    </row>
    <row r="159" spans="1:15" x14ac:dyDescent="0.3">
      <c r="A159" t="e" vm="88">
        <v>#VALUE!</v>
      </c>
      <c r="B159" s="42" cm="1">
        <f t="array" aca="1" ref="B159" ca="1">_FV(A159,"Change (%)",TRUE)</f>
        <v>2.8248000000000002E-2</v>
      </c>
      <c r="C159" s="46" cm="1">
        <f t="array" aca="1" ref="C159" ca="1">_FV(A159,"Previous close",TRUE)</f>
        <v>10935.1</v>
      </c>
      <c r="D159" s="46" cm="1">
        <f t="array" aca="1" ref="D159" ca="1">_FV(A159,"Price")</f>
        <v>11244</v>
      </c>
      <c r="E159" s="46" cm="1">
        <f t="array" aca="1" ref="E159" ca="1">_FV(A159,"Low")</f>
        <v>10949.95</v>
      </c>
      <c r="F159" s="46" cm="1">
        <f t="array" aca="1" ref="F159" ca="1">_FV(A159,"High")</f>
        <v>11285</v>
      </c>
      <c r="G159" s="46" cm="1">
        <f t="array" aca="1" ref="G159" ca="1">_FV(A159,"52 week low",TRUE)</f>
        <v>7888.25</v>
      </c>
      <c r="H159" s="47" cm="1">
        <f t="array" aca="1" ref="H159" ca="1">_FV(A159,"52 week high",TRUE)</f>
        <v>13298</v>
      </c>
      <c r="I159" s="53">
        <f t="shared" ca="1" si="16"/>
        <v>15.445931719055498</v>
      </c>
      <c r="J159" s="51" t="str">
        <f t="shared" ca="1" si="17"/>
        <v>LC BUY</v>
      </c>
      <c r="K159" s="68">
        <f t="shared" ca="1" si="18"/>
        <v>-42.541121287991636</v>
      </c>
      <c r="L159" s="29" cm="1">
        <f t="array" aca="1" ref="L159" ca="1">_FV(A159,"Market cap",TRUE)/10000000</f>
        <v>101747</v>
      </c>
      <c r="M159" s="30" t="str">
        <f t="shared" ca="1" si="19"/>
        <v>LC</v>
      </c>
      <c r="N159" t="s">
        <v>33</v>
      </c>
      <c r="O159" s="60" t="str" cm="1">
        <f t="array" aca="1" ref="O159" ca="1">_FV(A159,"Industry")</f>
        <v>Chemicals</v>
      </c>
    </row>
    <row r="160" spans="1:15" x14ac:dyDescent="0.3">
      <c r="A160" t="e" vm="284">
        <v>#VALUE!</v>
      </c>
      <c r="B160" s="42" cm="1">
        <f t="array" aca="1" ref="B160" ca="1">_FV(A160,"Change (%)",TRUE)</f>
        <v>-1.4020999999999999E-2</v>
      </c>
      <c r="C160" s="46" cm="1">
        <f t="array" aca="1" ref="C160" ca="1">_FV(A160,"Previous close",TRUE)</f>
        <v>467.15</v>
      </c>
      <c r="D160" s="46" cm="1">
        <f t="array" aca="1" ref="D160" ca="1">_FV(A160,"Price")</f>
        <v>460.6</v>
      </c>
      <c r="E160" s="46" cm="1">
        <f t="array" aca="1" ref="E160" ca="1">_FV(A160,"Low")</f>
        <v>458.9</v>
      </c>
      <c r="F160" s="46" cm="1">
        <f t="array" aca="1" ref="F160" ca="1">_FV(A160,"High")</f>
        <v>472.85</v>
      </c>
      <c r="G160" s="46" cm="1">
        <f t="array" aca="1" ref="G160" ca="1">_FV(A160,"52 week low",TRUE)</f>
        <v>458.9</v>
      </c>
      <c r="H160" s="47" cm="1">
        <f t="array" aca="1" ref="H160" ca="1">_FV(A160,"52 week high",TRUE)</f>
        <v>767.8</v>
      </c>
      <c r="I160" s="53">
        <f t="shared" ca="1" si="16"/>
        <v>40.010419380046883</v>
      </c>
      <c r="J160" s="51" t="str">
        <f t="shared" ca="1" si="17"/>
        <v>SURE MC BUY</v>
      </c>
      <c r="K160" s="68">
        <f t="shared" ca="1" si="18"/>
        <v>-0.37045107866638605</v>
      </c>
      <c r="L160" s="29" cm="1">
        <f t="array" aca="1" ref="L160" ca="1">_FV(A160,"Market cap",TRUE)/10000000</f>
        <v>28673.63</v>
      </c>
      <c r="M160" s="30" t="str">
        <f t="shared" ca="1" si="19"/>
        <v>MC</v>
      </c>
      <c r="N160" t="s">
        <v>35</v>
      </c>
      <c r="O160" s="60" t="str" cm="1">
        <f t="array" aca="1" ref="O160" ca="1">_FV(A160,"Industry")</f>
        <v>Automobiles &amp; Auto Parts</v>
      </c>
    </row>
    <row r="161" spans="1:15" x14ac:dyDescent="0.3">
      <c r="A161" t="e" vm="89">
        <v>#VALUE!</v>
      </c>
      <c r="B161" s="42" cm="1">
        <f t="array" aca="1" ref="B161" ca="1">_FV(A161,"Change (%)",TRUE)</f>
        <v>-2.4779999999999997E-3</v>
      </c>
      <c r="C161" s="46" cm="1">
        <f t="array" aca="1" ref="C161" ca="1">_FV(A161,"Previous close",TRUE)</f>
        <v>2946.45</v>
      </c>
      <c r="D161" s="46" cm="1">
        <f t="array" aca="1" ref="D161" ca="1">_FV(A161,"Price")</f>
        <v>2939.15</v>
      </c>
      <c r="E161" s="46" cm="1">
        <f t="array" aca="1" ref="E161" ca="1">_FV(A161,"Low")</f>
        <v>2931.5</v>
      </c>
      <c r="F161" s="46" cm="1">
        <f t="array" aca="1" ref="F161" ca="1">_FV(A161,"High")</f>
        <v>2990.1</v>
      </c>
      <c r="G161" s="46" cm="1">
        <f t="array" aca="1" ref="G161" ca="1">_FV(A161,"52 week low",TRUE)</f>
        <v>2089.1</v>
      </c>
      <c r="H161" s="47" cm="1">
        <f t="array" aca="1" ref="H161" ca="1">_FV(A161,"52 week high",TRUE)</f>
        <v>3054.9</v>
      </c>
      <c r="I161" s="53">
        <f t="shared" ca="1" si="16"/>
        <v>3.7889947297783886</v>
      </c>
      <c r="J161" s="51" t="str">
        <f t="shared" ca="1" si="17"/>
        <v>WATCH</v>
      </c>
      <c r="K161" s="68">
        <f t="shared" ca="1" si="18"/>
        <v>-40.689770714661826</v>
      </c>
      <c r="L161" s="29" cm="1">
        <f t="array" aca="1" ref="L161" ca="1">_FV(A161,"Market cap",TRUE)/10000000</f>
        <v>87123.7</v>
      </c>
      <c r="M161" s="30" t="str">
        <f t="shared" ca="1" si="19"/>
        <v>HMC</v>
      </c>
      <c r="N161" t="s">
        <v>43</v>
      </c>
      <c r="O161" s="59" t="str" cm="1">
        <f t="array" aca="1" ref="O161" ca="1">_FV(A161,"Industry")</f>
        <v>Chemicals</v>
      </c>
    </row>
    <row r="162" spans="1:15" x14ac:dyDescent="0.3">
      <c r="A162" t="e" vm="90">
        <v>#VALUE!</v>
      </c>
      <c r="B162" s="42" cm="1">
        <f t="array" aca="1" ref="B162" ca="1">_FV(A162,"Change (%)",TRUE)</f>
        <v>-1.036E-3</v>
      </c>
      <c r="C162" s="46" cm="1">
        <f t="array" aca="1" ref="C162" ca="1">_FV(A162,"Previous close",TRUE)</f>
        <v>772.3</v>
      </c>
      <c r="D162" s="46" cm="1">
        <f t="array" aca="1" ref="D162" ca="1">_FV(A162,"Price")</f>
        <v>771.5</v>
      </c>
      <c r="E162" s="46" cm="1">
        <f t="array" aca="1" ref="E162" ca="1">_FV(A162,"Low")</f>
        <v>767</v>
      </c>
      <c r="F162" s="46" cm="1">
        <f t="array" aca="1" ref="F162" ca="1">_FV(A162,"High")</f>
        <v>778.6</v>
      </c>
      <c r="G162" s="46" cm="1">
        <f t="array" aca="1" ref="G162" ca="1">_FV(A162,"52 week low",TRUE)</f>
        <v>680</v>
      </c>
      <c r="H162" s="47" cm="1">
        <f t="array" aca="1" ref="H162" ca="1">_FV(A162,"52 week high",TRUE)</f>
        <v>912</v>
      </c>
      <c r="I162" s="53">
        <f t="shared" ref="I162:I193" ca="1" si="20">(H162-D162)*100/H162</f>
        <v>15.405701754385966</v>
      </c>
      <c r="J162" s="51" t="str">
        <f t="shared" ref="J162:J193" ca="1" si="21">IF(AND(M162="HLC", I162&gt;12), "SURE HLC BUY",IF(AND(M162="HLC", I162&gt;7), "FIRST HLC BUY",IF(AND(M162="LC", I162&gt;20), "SURE LC BUY",IF(AND(M162="LC", I162&gt;10), "LC BUY",IF(AND(M162="HMC", I162&gt;30), "SURE HMC BUY",IF(AND(M162="HMC", I162&gt;20), "HMC BUY",IF(AND(M162="HMC", I162&gt;15), "FIRST HMC BUY",IF(AND(M162="MC", I162&gt;40), "SURE MC BUY",IF(AND(M162="MC", I162&gt;30), "MC BUY",IF(AND(M162="MC", I162&gt;20), "FIRST MC BUY",IF(AND(M162="HSC", I162&gt;60), "SURE HSC BUY",IF(AND(M162="HSC", I162&gt;50), "HSC BUY",IF(AND(M162="HSC", I162&gt;40), "FIRST HSC BUY",IF(AND(M162="SC", I162&gt;70), "SURE SC BUY",IF(AND(M162="SC", I162&gt;60), "SC BUY",IF(AND(M162="SC", I162&gt;50), "FIRST SC BUY",IF(AND(M162="VSC", I162&gt;80), "SURE VSC BUY",IF(AND(M162="VSC", I162&gt;70), "VSC BUY",IF(AND(M162="VSC", I162&gt;60), "FIRST VSC BUY","WATCH")))))))))))))))))))</f>
        <v>SURE HLC BUY</v>
      </c>
      <c r="K162" s="68">
        <f t="shared" ref="K162:K193" ca="1" si="22">(G162-D162)*100/G162</f>
        <v>-13.455882352941176</v>
      </c>
      <c r="L162" s="29" cm="1">
        <f t="array" aca="1" ref="L162" ca="1">_FV(A162,"Market cap",TRUE)/10000000</f>
        <v>688534.5</v>
      </c>
      <c r="M162" s="30" t="str">
        <f t="shared" ref="M162:M193" ca="1" si="23">IF(L162&gt;500000,"HLC",IF(L162 &gt;100000,"LC",IF(L162 &gt;40000,"HMC",IF(L162 &gt;10000,"MC",IF(L162 &gt;=5000,"HSC",IF(L162 &gt;1000,"SC","VSC"))))))</f>
        <v>HLC</v>
      </c>
      <c r="N162" t="s">
        <v>33</v>
      </c>
      <c r="O162" s="60" t="str" cm="1">
        <f t="array" aca="1" ref="O162" ca="1">_FV(A162,"Industry")</f>
        <v>Banking Services</v>
      </c>
    </row>
    <row r="163" spans="1:15" x14ac:dyDescent="0.3">
      <c r="A163" t="e" vm="285">
        <v>#VALUE!</v>
      </c>
      <c r="B163" s="42" cm="1">
        <f t="array" aca="1" ref="B163" ca="1">_FV(A163,"Change (%)",TRUE)</f>
        <v>1.1415999999999999E-2</v>
      </c>
      <c r="C163" s="46" cm="1">
        <f t="array" aca="1" ref="C163" ca="1">_FV(A163,"Previous close",TRUE)</f>
        <v>113.88</v>
      </c>
      <c r="D163" s="46" cm="1">
        <f t="array" aca="1" ref="D163" ca="1">_FV(A163,"Price")</f>
        <v>115.18</v>
      </c>
      <c r="E163" s="46" cm="1">
        <f t="array" aca="1" ref="E163" ca="1">_FV(A163,"Low")</f>
        <v>113.6</v>
      </c>
      <c r="F163" s="46" cm="1">
        <f t="array" aca="1" ref="F163" ca="1">_FV(A163,"High")</f>
        <v>116.15</v>
      </c>
      <c r="G163" s="46" cm="1">
        <f t="array" aca="1" ref="G163" ca="1">_FV(A163,"52 week low",TRUE)</f>
        <v>99.15</v>
      </c>
      <c r="H163" s="47" cm="1">
        <f t="array" aca="1" ref="H163" ca="1">_FV(A163,"52 week high",TRUE)</f>
        <v>175.35</v>
      </c>
      <c r="I163" s="53">
        <f t="shared" ca="1" si="20"/>
        <v>34.314228685486164</v>
      </c>
      <c r="J163" s="51" t="str">
        <f t="shared" ca="1" si="21"/>
        <v>SURE HMC BUY</v>
      </c>
      <c r="K163" s="68">
        <f t="shared" ca="1" si="22"/>
        <v>-16.167423096318707</v>
      </c>
      <c r="L163" s="29" cm="1">
        <f t="array" aca="1" ref="L163" ca="1">_FV(A163,"Market cap",TRUE)/10000000</f>
        <v>47575.39</v>
      </c>
      <c r="M163" s="30" t="str">
        <f t="shared" ca="1" si="23"/>
        <v>HMC</v>
      </c>
      <c r="N163" t="s">
        <v>32</v>
      </c>
      <c r="O163" s="60" t="str" cm="1">
        <f t="array" aca="1" ref="O163" ca="1">_FV(A163,"Industry")</f>
        <v>Metals &amp; Mining</v>
      </c>
    </row>
    <row r="164" spans="1:15" x14ac:dyDescent="0.3">
      <c r="A164" t="e" vm="163">
        <v>#VALUE!</v>
      </c>
      <c r="B164" s="42" cm="1">
        <f t="array" aca="1" ref="B164" ca="1">_FV(A164,"Change (%)",TRUE)</f>
        <v>1.877E-3</v>
      </c>
      <c r="C164" s="46" cm="1">
        <f t="array" aca="1" ref="C164" ca="1">_FV(A164,"Previous close",TRUE)</f>
        <v>1731.45</v>
      </c>
      <c r="D164" s="46" cm="1">
        <f t="array" aca="1" ref="D164" ca="1">_FV(A164,"Price")</f>
        <v>1734.7</v>
      </c>
      <c r="E164" s="46" cm="1">
        <f t="array" aca="1" ref="E164" ca="1">_FV(A164,"Low")</f>
        <v>1705.2</v>
      </c>
      <c r="F164" s="46" cm="1">
        <f t="array" aca="1" ref="F164" ca="1">_FV(A164,"High")</f>
        <v>1741.35</v>
      </c>
      <c r="G164" s="46" cm="1">
        <f t="array" aca="1" ref="G164" ca="1">_FV(A164,"52 week low",TRUE)</f>
        <v>1377.2</v>
      </c>
      <c r="H164" s="47" cm="1">
        <f t="array" aca="1" ref="H164" ca="1">_FV(A164,"52 week high",TRUE)</f>
        <v>1960.35</v>
      </c>
      <c r="I164" s="53">
        <f t="shared" ca="1" si="20"/>
        <v>11.510699619965816</v>
      </c>
      <c r="J164" s="51" t="str">
        <f t="shared" ca="1" si="21"/>
        <v>LC BUY</v>
      </c>
      <c r="K164" s="68">
        <f t="shared" ca="1" si="22"/>
        <v>-25.95846645367412</v>
      </c>
      <c r="L164" s="29" cm="1">
        <f t="array" aca="1" ref="L164" ca="1">_FV(A164,"Market cap",TRUE)/10000000</f>
        <v>416212.6</v>
      </c>
      <c r="M164" s="30" t="str">
        <f t="shared" ca="1" si="23"/>
        <v>LC</v>
      </c>
      <c r="N164" t="s">
        <v>33</v>
      </c>
      <c r="O164" s="60" t="str" cm="1">
        <f t="array" aca="1" ref="O164" ca="1">_FV(A164,"Industry")</f>
        <v>Pharmaceuticals</v>
      </c>
    </row>
    <row r="165" spans="1:15" x14ac:dyDescent="0.3">
      <c r="A165" t="e" vm="286">
        <v>#VALUE!</v>
      </c>
      <c r="B165" s="42" cm="1">
        <f t="array" aca="1" ref="B165" ca="1">_FV(A165,"Change (%)",TRUE)</f>
        <v>1.4921E-2</v>
      </c>
      <c r="C165" s="46" cm="1">
        <f t="array" aca="1" ref="C165" ca="1">_FV(A165,"Previous close",TRUE)</f>
        <v>4507.2</v>
      </c>
      <c r="D165" s="46" cm="1">
        <f t="array" aca="1" ref="D165" ca="1">_FV(A165,"Price")</f>
        <v>4574.45</v>
      </c>
      <c r="E165" s="46" cm="1">
        <f t="array" aca="1" ref="E165" ca="1">_FV(A165,"Low")</f>
        <v>4522.3500000000004</v>
      </c>
      <c r="F165" s="46" cm="1">
        <f t="array" aca="1" ref="F165" ca="1">_FV(A165,"High")</f>
        <v>4640</v>
      </c>
      <c r="G165" s="46" cm="1">
        <f t="array" aca="1" ref="G165" ca="1">_FV(A165,"52 week low",TRUE)</f>
        <v>3732.9</v>
      </c>
      <c r="H165" s="47" cm="1">
        <f t="array" aca="1" ref="H165" ca="1">_FV(A165,"52 week high",TRUE)</f>
        <v>5535.85</v>
      </c>
      <c r="I165" s="53">
        <f t="shared" ca="1" si="20"/>
        <v>17.366800039740969</v>
      </c>
      <c r="J165" s="51" t="str">
        <f t="shared" ca="1" si="21"/>
        <v>FIRST HMC BUY</v>
      </c>
      <c r="K165" s="68">
        <f t="shared" ca="1" si="22"/>
        <v>-22.544134587050273</v>
      </c>
      <c r="L165" s="29" cm="1">
        <f t="array" aca="1" ref="L165" ca="1">_FV(A165,"Market cap",TRUE)/10000000</f>
        <v>50405.81</v>
      </c>
      <c r="M165" s="30" t="str">
        <f t="shared" ca="1" si="23"/>
        <v>HMC</v>
      </c>
      <c r="N165" t="s">
        <v>33</v>
      </c>
      <c r="O165" s="60" t="str" cm="1">
        <f t="array" aca="1" ref="O165" ca="1">_FV(A165,"Industry")</f>
        <v>Banking Services</v>
      </c>
    </row>
    <row r="166" spans="1:15" x14ac:dyDescent="0.3">
      <c r="A166" t="e" vm="287">
        <v>#VALUE!</v>
      </c>
      <c r="B166" s="42" cm="1">
        <f t="array" aca="1" ref="B166" ca="1">_FV(A166,"Change (%)",TRUE)</f>
        <v>-7.5399999999999998E-3</v>
      </c>
      <c r="C166" s="46" cm="1">
        <f t="array" aca="1" ref="C166" ca="1">_FV(A166,"Previous close",TRUE)</f>
        <v>57.03</v>
      </c>
      <c r="D166" s="46" cm="1">
        <f t="array" aca="1" ref="D166" ca="1">_FV(A166,"Price")</f>
        <v>56.6</v>
      </c>
      <c r="E166" s="46" cm="1">
        <f t="array" aca="1" ref="E166" ca="1">_FV(A166,"Low")</f>
        <v>56.4</v>
      </c>
      <c r="F166" s="46" cm="1">
        <f t="array" aca="1" ref="F166" ca="1">_FV(A166,"High")</f>
        <v>58.37</v>
      </c>
      <c r="G166" s="46" cm="1">
        <f t="array" aca="1" ref="G166" ca="1">_FV(A166,"52 week low",TRUE)</f>
        <v>36.799999999999997</v>
      </c>
      <c r="H166" s="47" cm="1">
        <f t="array" aca="1" ref="H166" ca="1">_FV(A166,"52 week high",TRUE)</f>
        <v>86.04</v>
      </c>
      <c r="I166" s="53">
        <f t="shared" ca="1" si="20"/>
        <v>34.216643421664344</v>
      </c>
      <c r="J166" s="51" t="str">
        <f t="shared" ca="1" si="21"/>
        <v>SURE HMC BUY</v>
      </c>
      <c r="K166" s="68">
        <f t="shared" ca="1" si="22"/>
        <v>-53.804347826086975</v>
      </c>
      <c r="L166" s="29" cm="1">
        <f t="array" aca="1" ref="L166" ca="1">_FV(A166,"Market cap",TRUE)/10000000</f>
        <v>77333.69</v>
      </c>
      <c r="M166" s="30" t="str">
        <f t="shared" ca="1" si="23"/>
        <v>HMC</v>
      </c>
      <c r="N166" t="s">
        <v>43</v>
      </c>
      <c r="O166" s="60" t="str" cm="1">
        <f t="array" aca="1" ref="O166" ca="1">_FV(A166,"Industry")</f>
        <v>Renewable Energy</v>
      </c>
    </row>
    <row r="167" spans="1:15" x14ac:dyDescent="0.3">
      <c r="A167" t="e" vm="288">
        <v>#VALUE!</v>
      </c>
      <c r="B167" s="42" cm="1">
        <f t="array" aca="1" ref="B167" ca="1">_FV(A167,"Change (%)",TRUE)</f>
        <v>1.9684E-2</v>
      </c>
      <c r="C167" s="46" cm="1">
        <f t="array" aca="1" ref="C167" ca="1">_FV(A167,"Previous close",TRUE)</f>
        <v>848.4</v>
      </c>
      <c r="D167" s="46" cm="1">
        <f t="array" aca="1" ref="D167" ca="1">_FV(A167,"Price")</f>
        <v>865.1</v>
      </c>
      <c r="E167" s="46" cm="1">
        <f t="array" aca="1" ref="E167" ca="1">_FV(A167,"Low")</f>
        <v>849.15</v>
      </c>
      <c r="F167" s="46" cm="1">
        <f t="array" aca="1" ref="F167" ca="1">_FV(A167,"High")</f>
        <v>872.25</v>
      </c>
      <c r="G167" s="46" cm="1">
        <f t="array" aca="1" ref="G167" ca="1">_FV(A167,"52 week low",TRUE)</f>
        <v>756.45</v>
      </c>
      <c r="H167" s="47" cm="1">
        <f t="array" aca="1" ref="H167" ca="1">_FV(A167,"52 week high",TRUE)</f>
        <v>1244.7</v>
      </c>
      <c r="I167" s="53">
        <f t="shared" ca="1" si="20"/>
        <v>30.497308588414878</v>
      </c>
      <c r="J167" s="51" t="str">
        <f t="shared" ca="1" si="21"/>
        <v>MC BUY</v>
      </c>
      <c r="K167" s="68">
        <f t="shared" ca="1" si="22"/>
        <v>-14.36314363143631</v>
      </c>
      <c r="L167" s="29" cm="1">
        <f t="array" aca="1" ref="L167" ca="1">_FV(A167,"Market cap",TRUE)/10000000</f>
        <v>22033.87</v>
      </c>
      <c r="M167" s="30" t="str">
        <f t="shared" ca="1" si="23"/>
        <v>MC</v>
      </c>
      <c r="N167" t="s">
        <v>41</v>
      </c>
      <c r="O167" s="60" t="str" cm="1">
        <f t="array" aca="1" ref="O167" ca="1">_FV(A167,"Industry")</f>
        <v>Chemicals</v>
      </c>
    </row>
    <row r="168" spans="1:15" x14ac:dyDescent="0.3">
      <c r="A168" t="e" vm="289">
        <v>#VALUE!</v>
      </c>
      <c r="B168" s="42" t="e" cm="1" vm="290">
        <f t="array" ref="B168">_FV(A168,"Change (%)",TRUE)</f>
        <v>#VALUE!</v>
      </c>
      <c r="C168" s="46" t="e" cm="1" vm="291">
        <f t="array" ref="C168">_FV(A168,"Previous close",TRUE)</f>
        <v>#VALUE!</v>
      </c>
      <c r="D168" s="46" cm="1">
        <f t="array" aca="1" ref="D168" ca="1">_FV(A168,"Price")</f>
        <v>1979</v>
      </c>
      <c r="E168" s="46" cm="1">
        <f t="array" aca="1" ref="E168" ca="1">_FV(A168,"Low")</f>
        <v>1969</v>
      </c>
      <c r="F168" s="46" cm="1">
        <f t="array" aca="1" ref="F168" ca="1">_FV(A168,"High")</f>
        <v>1979</v>
      </c>
      <c r="G168" s="46" cm="1">
        <f t="array" aca="1" ref="G168" ca="1">_FV(A168,"52 week low",TRUE)</f>
        <v>1969</v>
      </c>
      <c r="H168" s="47" cm="1">
        <f t="array" aca="1" ref="H168" ca="1">_FV(A168,"52 week high",TRUE)</f>
        <v>1979</v>
      </c>
      <c r="I168" s="53">
        <f t="shared" ca="1" si="20"/>
        <v>0</v>
      </c>
      <c r="J168" s="51" t="str">
        <f t="shared" ca="1" si="21"/>
        <v>WATCH</v>
      </c>
      <c r="K168" s="68">
        <f t="shared" ca="1" si="22"/>
        <v>-0.50787201625190448</v>
      </c>
      <c r="L168" s="29" cm="1">
        <f t="array" aca="1" ref="L168" ca="1">_FV(A168,"Market cap",TRUE)/10000000</f>
        <v>57296.4</v>
      </c>
      <c r="M168" s="30" t="str">
        <f t="shared" ca="1" si="23"/>
        <v>HMC</v>
      </c>
      <c r="N168" t="s">
        <v>43</v>
      </c>
      <c r="O168" s="60" t="str" cm="1">
        <f t="array" aca="1" ref="O168" ca="1">_FV(A168,"Industry")</f>
        <v>Telecommunications Services</v>
      </c>
    </row>
    <row r="169" spans="1:15" x14ac:dyDescent="0.3">
      <c r="A169" t="e" vm="292">
        <v>#VALUE!</v>
      </c>
      <c r="B169" s="42" cm="1">
        <f t="array" aca="1" ref="B169" ca="1">_FV(A169,"Change (%)",TRUE)</f>
        <v>-1.2926E-2</v>
      </c>
      <c r="C169" s="46" cm="1">
        <f t="array" aca="1" ref="C169" ca="1">_FV(A169,"Previous close",TRUE)</f>
        <v>3651.65</v>
      </c>
      <c r="D169" s="46" cm="1">
        <f t="array" aca="1" ref="D169" ca="1">_FV(A169,"Price")</f>
        <v>3604.45</v>
      </c>
      <c r="E169" s="46" cm="1">
        <f t="array" aca="1" ref="E169" ca="1">_FV(A169,"Low")</f>
        <v>3596.05</v>
      </c>
      <c r="F169" s="46" cm="1">
        <f t="array" aca="1" ref="F169" ca="1">_FV(A169,"High")</f>
        <v>3660</v>
      </c>
      <c r="G169" s="46" cm="1">
        <f t="array" aca="1" ref="G169" ca="1">_FV(A169,"52 week low",TRUE)</f>
        <v>3457.35</v>
      </c>
      <c r="H169" s="47" cm="1">
        <f t="array" aca="1" ref="H169" ca="1">_FV(A169,"52 week high",TRUE)</f>
        <v>4513.9799999999996</v>
      </c>
      <c r="I169" s="53">
        <f t="shared" ca="1" si="20"/>
        <v>20.149180988839113</v>
      </c>
      <c r="J169" s="51" t="str">
        <f t="shared" ca="1" si="21"/>
        <v>SURE HLC BUY</v>
      </c>
      <c r="K169" s="68">
        <f t="shared" ca="1" si="22"/>
        <v>-4.2547037470895317</v>
      </c>
      <c r="L169" s="29" cm="1">
        <f t="array" aca="1" ref="L169" ca="1">_FV(A169,"Market cap",TRUE)/10000000</f>
        <v>1304737</v>
      </c>
      <c r="M169" s="30" t="str">
        <f t="shared" ca="1" si="23"/>
        <v>HLC</v>
      </c>
      <c r="N169" t="s">
        <v>40</v>
      </c>
      <c r="O169" s="59" t="str" cm="1">
        <f t="array" aca="1" ref="O169" ca="1">_FV(A169,"Industry")</f>
        <v>Software &amp; IT Services</v>
      </c>
    </row>
    <row r="170" spans="1:15" x14ac:dyDescent="0.3">
      <c r="A170" t="e" vm="94">
        <v>#VALUE!</v>
      </c>
      <c r="B170" s="42" cm="1">
        <f t="array" aca="1" ref="B170" ca="1">_FV(A170,"Change (%)",TRUE)</f>
        <v>2.912E-2</v>
      </c>
      <c r="C170" s="46" cm="1">
        <f t="array" aca="1" ref="C170" ca="1">_FV(A170,"Previous close",TRUE)</f>
        <v>973.55</v>
      </c>
      <c r="D170" s="46" cm="1">
        <f t="array" aca="1" ref="D170" ca="1">_FV(A170,"Price")</f>
        <v>1001.9</v>
      </c>
      <c r="E170" s="46" cm="1">
        <f t="array" aca="1" ref="E170" ca="1">_FV(A170,"Low")</f>
        <v>975</v>
      </c>
      <c r="F170" s="46" cm="1">
        <f t="array" aca="1" ref="F170" ca="1">_FV(A170,"High")</f>
        <v>1015</v>
      </c>
      <c r="G170" s="46" cm="1">
        <f t="array" aca="1" ref="G170" ca="1">_FV(A170,"52 week low",TRUE)</f>
        <v>882.9</v>
      </c>
      <c r="H170" s="47" cm="1">
        <f t="array" aca="1" ref="H170" ca="1">_FV(A170,"52 week high",TRUE)</f>
        <v>1247.0999999999999</v>
      </c>
      <c r="I170" s="53">
        <f t="shared" ca="1" si="20"/>
        <v>19.661614946676284</v>
      </c>
      <c r="J170" s="51" t="str">
        <f t="shared" ca="1" si="21"/>
        <v>FIRST HMC BUY</v>
      </c>
      <c r="K170" s="68">
        <f t="shared" ca="1" si="22"/>
        <v>-13.478310114395741</v>
      </c>
      <c r="L170" s="29" cm="1">
        <f t="array" aca="1" ref="L170" ca="1">_FV(A170,"Market cap",TRUE)/10000000</f>
        <v>99137.42</v>
      </c>
      <c r="M170" s="30" t="str">
        <f t="shared" ca="1" si="23"/>
        <v>HMC</v>
      </c>
      <c r="N170" t="s">
        <v>40</v>
      </c>
      <c r="O170" s="60" t="str" cm="1">
        <f t="array" aca="1" ref="O170" ca="1">_FV(A170,"Industry")</f>
        <v>Food &amp; Tobacco</v>
      </c>
    </row>
    <row r="171" spans="1:15" x14ac:dyDescent="0.3">
      <c r="A171" t="e" vm="293">
        <v>#VALUE!</v>
      </c>
      <c r="B171" s="42" cm="1">
        <f t="array" aca="1" ref="B171" ca="1">_FV(A171,"Change (%)",TRUE)</f>
        <v>-3.7281000000000002E-2</v>
      </c>
      <c r="C171" s="46" cm="1">
        <f t="array" aca="1" ref="C171" ca="1">_FV(A171,"Previous close",TRUE)</f>
        <v>5418.3</v>
      </c>
      <c r="D171" s="46" cm="1">
        <f t="array" aca="1" ref="D171" ca="1">_FV(A171,"Price")</f>
        <v>5216.3</v>
      </c>
      <c r="E171" s="46" cm="1">
        <f t="array" aca="1" ref="E171" ca="1">_FV(A171,"Low")</f>
        <v>5200</v>
      </c>
      <c r="F171" s="46" cm="1">
        <f t="array" aca="1" ref="F171" ca="1">_FV(A171,"High")</f>
        <v>5436.4</v>
      </c>
      <c r="G171" s="46" cm="1">
        <f t="array" aca="1" ref="G171" ca="1">_FV(A171,"52 week low",TRUE)</f>
        <v>5160</v>
      </c>
      <c r="H171" s="47" cm="1">
        <f t="array" aca="1" ref="H171" ca="1">_FV(A171,"52 week high",TRUE)</f>
        <v>9082.9</v>
      </c>
      <c r="I171" s="53">
        <f t="shared" ca="1" si="20"/>
        <v>42.570104261854688</v>
      </c>
      <c r="J171" s="51" t="str">
        <f t="shared" ca="1" si="21"/>
        <v>SURE MC BUY</v>
      </c>
      <c r="K171" s="68">
        <f t="shared" ca="1" si="22"/>
        <v>-1.0910852713178329</v>
      </c>
      <c r="L171" s="29" cm="1">
        <f t="array" aca="1" ref="L171" ca="1">_FV(A171,"Market cap",TRUE)/10000000</f>
        <v>32478.41</v>
      </c>
      <c r="M171" s="30" t="str">
        <f t="shared" ca="1" si="23"/>
        <v>MC</v>
      </c>
      <c r="N171" t="s">
        <v>43</v>
      </c>
      <c r="O171" s="60" t="str" cm="1">
        <f t="array" aca="1" ref="O171" ca="1">_FV(A171,"Industry")</f>
        <v>Software &amp; IT Services</v>
      </c>
    </row>
    <row r="172" spans="1:15" x14ac:dyDescent="0.3">
      <c r="A172" t="e" vm="294">
        <v>#VALUE!</v>
      </c>
      <c r="B172" s="42" cm="1">
        <f t="array" aca="1" ref="B172" ca="1">_FV(A172,"Change (%)",TRUE)</f>
        <v>8.1510000000000003E-3</v>
      </c>
      <c r="C172" s="46" cm="1">
        <f t="array" aca="1" ref="C172" ca="1">_FV(A172,"Previous close",TRUE)</f>
        <v>668.6</v>
      </c>
      <c r="D172" s="46" cm="1">
        <f t="array" aca="1" ref="D172" ca="1">_FV(A172,"Price")</f>
        <v>674.05</v>
      </c>
      <c r="E172" s="46" cm="1">
        <f t="array" aca="1" ref="E172" ca="1">_FV(A172,"Low")</f>
        <v>669.15</v>
      </c>
      <c r="F172" s="46" cm="1">
        <f t="array" aca="1" ref="F172" ca="1">_FV(A172,"High")</f>
        <v>684.9</v>
      </c>
      <c r="G172" s="46" cm="1">
        <f t="array" aca="1" ref="G172" ca="1">_FV(A172,"52 week low",TRUE)</f>
        <v>606.20000000000005</v>
      </c>
      <c r="H172" s="47" cm="1">
        <f t="array" aca="1" ref="H172" ca="1">_FV(A172,"52 week high",TRUE)</f>
        <v>1179.05</v>
      </c>
      <c r="I172" s="53">
        <f t="shared" ca="1" si="20"/>
        <v>42.83109282897248</v>
      </c>
      <c r="J172" s="51" t="str">
        <f t="shared" ca="1" si="21"/>
        <v>SURE LC BUY</v>
      </c>
      <c r="K172" s="68">
        <f t="shared" ca="1" si="22"/>
        <v>-11.192675684592528</v>
      </c>
      <c r="L172" s="29" cm="1">
        <f t="array" aca="1" ref="L172" ca="1">_FV(A172,"Market cap",TRUE)/10000000</f>
        <v>248288.6</v>
      </c>
      <c r="M172" s="30" t="str">
        <f t="shared" ca="1" si="23"/>
        <v>LC</v>
      </c>
      <c r="N172" t="s">
        <v>47</v>
      </c>
      <c r="O172" s="60" t="str" cm="1">
        <f t="array" aca="1" ref="O172" ca="1">_FV(A172,"Industry")</f>
        <v>Automobiles &amp; Auto Parts</v>
      </c>
    </row>
    <row r="173" spans="1:15" x14ac:dyDescent="0.3">
      <c r="A173" t="e" vm="295">
        <v>#VALUE!</v>
      </c>
      <c r="B173" s="42" cm="1">
        <f t="array" aca="1" ref="B173" ca="1">_FV(A173,"Change (%)",TRUE)</f>
        <v>-6.7610000000000005E-3</v>
      </c>
      <c r="C173" s="46" cm="1">
        <f t="array" aca="1" ref="C173" ca="1">_FV(A173,"Previous close",TRUE)</f>
        <v>155.30000000000001</v>
      </c>
      <c r="D173" s="46" cm="1">
        <f t="array" aca="1" ref="D173" ca="1">_FV(A173,"Price")</f>
        <v>154.25</v>
      </c>
      <c r="E173" s="46" cm="1">
        <f t="array" aca="1" ref="E173" ca="1">_FV(A173,"Low")</f>
        <v>153.4</v>
      </c>
      <c r="F173" s="46" cm="1">
        <f t="array" aca="1" ref="F173" ca="1">_FV(A173,"High")</f>
        <v>156.9</v>
      </c>
      <c r="G173" s="46" cm="1">
        <f t="array" aca="1" ref="G173" ca="1">_FV(A173,"52 week low",TRUE)</f>
        <v>122.6</v>
      </c>
      <c r="H173" s="47" cm="1">
        <f t="array" aca="1" ref="H173" ca="1">_FV(A173,"52 week high",TRUE)</f>
        <v>184.6</v>
      </c>
      <c r="I173" s="53">
        <f t="shared" ca="1" si="20"/>
        <v>16.440953412784395</v>
      </c>
      <c r="J173" s="51" t="str">
        <f t="shared" ca="1" si="21"/>
        <v>LC BUY</v>
      </c>
      <c r="K173" s="68">
        <f t="shared" ca="1" si="22"/>
        <v>-25.815660685154981</v>
      </c>
      <c r="L173" s="29" cm="1">
        <f t="array" aca="1" ref="L173" ca="1">_FV(A173,"Market cap",TRUE)/10000000</f>
        <v>192546</v>
      </c>
      <c r="M173" s="30" t="str">
        <f t="shared" ca="1" si="23"/>
        <v>LC</v>
      </c>
      <c r="N173" t="s">
        <v>43</v>
      </c>
      <c r="O173" s="60" t="str" cm="1">
        <f t="array" aca="1" ref="O173" ca="1">_FV(A173,"Industry")</f>
        <v>Metals &amp; Mining</v>
      </c>
    </row>
    <row r="174" spans="1:15" x14ac:dyDescent="0.3">
      <c r="A174" t="e" vm="98">
        <v>#VALUE!</v>
      </c>
      <c r="B174" s="42" cm="1">
        <f t="array" aca="1" ref="B174" ca="1">_FV(A174,"Change (%)",TRUE)</f>
        <v>-1.0551E-2</v>
      </c>
      <c r="C174" s="46" cm="1">
        <f t="array" aca="1" ref="C174" ca="1">_FV(A174,"Previous close",TRUE)</f>
        <v>687.15</v>
      </c>
      <c r="D174" s="46" cm="1">
        <f t="array" aca="1" ref="D174" ca="1">_FV(A174,"Price")</f>
        <v>679.9</v>
      </c>
      <c r="E174" s="46" cm="1">
        <f t="array" aca="1" ref="E174" ca="1">_FV(A174,"Low")</f>
        <v>673.55</v>
      </c>
      <c r="F174" s="46" cm="1">
        <f t="array" aca="1" ref="F174" ca="1">_FV(A174,"High")</f>
        <v>698</v>
      </c>
      <c r="G174" s="46" cm="1">
        <f t="array" aca="1" ref="G174" ca="1">_FV(A174,"52 week low",TRUE)</f>
        <v>626.65</v>
      </c>
      <c r="H174" s="47" cm="1">
        <f t="array" aca="1" ref="H174" ca="1">_FV(A174,"52 week high",TRUE)</f>
        <v>1145.96</v>
      </c>
      <c r="I174" s="53">
        <f t="shared" ca="1" si="20"/>
        <v>40.669831407728026</v>
      </c>
      <c r="J174" s="51" t="str">
        <f t="shared" ca="1" si="21"/>
        <v>SURE MC BUY</v>
      </c>
      <c r="K174" s="68">
        <f t="shared" ca="1" si="22"/>
        <v>-8.4975664246389542</v>
      </c>
      <c r="L174" s="29" cm="1">
        <f t="array" aca="1" ref="L174" ca="1">_FV(A174,"Market cap",TRUE)/10000000</f>
        <v>27581.4</v>
      </c>
      <c r="M174" s="30" t="str">
        <f t="shared" ca="1" si="23"/>
        <v>MC</v>
      </c>
      <c r="N174" t="s">
        <v>33</v>
      </c>
      <c r="O174" s="60" t="str" cm="1">
        <f t="array" aca="1" ref="O174" ca="1">_FV(A174,"Industry")</f>
        <v>Integrated Hardware &amp; Software</v>
      </c>
    </row>
    <row r="175" spans="1:15" x14ac:dyDescent="0.3">
      <c r="A175" t="e" vm="99">
        <v>#VALUE!</v>
      </c>
      <c r="B175" s="42" cm="1">
        <f t="array" aca="1" ref="B175" ca="1">_FV(A175,"Change (%)",TRUE)</f>
        <v>-3.9680000000000002E-3</v>
      </c>
      <c r="C175" s="46" cm="1">
        <f t="array" aca="1" ref="C175" ca="1">_FV(A175,"Previous close",TRUE)</f>
        <v>1423.9</v>
      </c>
      <c r="D175" s="46" cm="1">
        <f t="array" aca="1" ref="D175" ca="1">_FV(A175,"Price")</f>
        <v>1418.25</v>
      </c>
      <c r="E175" s="46" cm="1">
        <f t="array" aca="1" ref="E175" ca="1">_FV(A175,"Low")</f>
        <v>1408.55</v>
      </c>
      <c r="F175" s="46" cm="1">
        <f t="array" aca="1" ref="F175" ca="1">_FV(A175,"High")</f>
        <v>1430</v>
      </c>
      <c r="G175" s="46" cm="1">
        <f t="array" aca="1" ref="G175" ca="1">_FV(A175,"52 week low",TRUE)</f>
        <v>1162.95</v>
      </c>
      <c r="H175" s="47" cm="1">
        <f t="array" aca="1" ref="H175" ca="1">_FV(A175,"52 week high",TRUE)</f>
        <v>1807.7</v>
      </c>
      <c r="I175" s="53">
        <f t="shared" ca="1" si="20"/>
        <v>21.543950876804782</v>
      </c>
      <c r="J175" s="51" t="str">
        <f t="shared" ca="1" si="21"/>
        <v>SURE LC BUY</v>
      </c>
      <c r="K175" s="68">
        <f t="shared" ca="1" si="22"/>
        <v>-21.952792467431959</v>
      </c>
      <c r="L175" s="29" cm="1">
        <f t="array" aca="1" ref="L175" ca="1">_FV(A175,"Market cap",TRUE)/10000000</f>
        <v>138845.79999999999</v>
      </c>
      <c r="M175" s="30" t="str">
        <f t="shared" ca="1" si="23"/>
        <v>LC</v>
      </c>
      <c r="N175" t="s">
        <v>33</v>
      </c>
      <c r="O175" s="60" t="str" cm="1">
        <f t="array" aca="1" ref="O175" ca="1">_FV(A175,"Industry")</f>
        <v>Software &amp; IT Services</v>
      </c>
    </row>
    <row r="176" spans="1:15" x14ac:dyDescent="0.3">
      <c r="A176" t="e" vm="207">
        <v>#VALUE!</v>
      </c>
      <c r="B176" s="42" cm="1">
        <f t="array" aca="1" ref="B176" ca="1">_FV(A176,"Change (%)",TRUE)</f>
        <v>-1.0607E-2</v>
      </c>
      <c r="C176" s="46" cm="1">
        <f t="array" aca="1" ref="C176" ca="1">_FV(A176,"Previous close",TRUE)</f>
        <v>230.98</v>
      </c>
      <c r="D176" s="46" cm="1">
        <f t="array" aca="1" ref="D176" ca="1">_FV(A176,"Price")</f>
        <v>228.53</v>
      </c>
      <c r="E176" s="46" cm="1">
        <f t="array" aca="1" ref="E176" ca="1">_FV(A176,"Low")</f>
        <v>226.86</v>
      </c>
      <c r="F176" s="46" cm="1">
        <f t="array" aca="1" ref="F176" ca="1">_FV(A176,"High")</f>
        <v>233.75</v>
      </c>
      <c r="G176" s="46" cm="1">
        <f t="array" aca="1" ref="G176" ca="1">_FV(A176,"52 week low",TRUE)</f>
        <v>190.7</v>
      </c>
      <c r="H176" s="47" cm="1">
        <f t="array" aca="1" ref="H176" ca="1">_FV(A176,"52 week high",TRUE)</f>
        <v>299.7</v>
      </c>
      <c r="I176" s="53">
        <f t="shared" ca="1" si="20"/>
        <v>23.747080413747078</v>
      </c>
      <c r="J176" s="51" t="str">
        <f t="shared" ca="1" si="21"/>
        <v>SURE LC BUY</v>
      </c>
      <c r="K176" s="68">
        <f t="shared" ca="1" si="22"/>
        <v>-19.837441006816999</v>
      </c>
      <c r="L176" s="29" cm="1">
        <f t="array" aca="1" ref="L176" ca="1">_FV(A176,"Market cap",TRUE)/10000000</f>
        <v>118181.1</v>
      </c>
      <c r="M176" s="30" t="str">
        <f t="shared" ca="1" si="23"/>
        <v>LC</v>
      </c>
      <c r="N176" t="s">
        <v>34</v>
      </c>
      <c r="O176" s="60" t="str" cm="1">
        <f t="array" aca="1" ref="O176" ca="1">_FV(A176,"Industry")</f>
        <v>Banking Services</v>
      </c>
    </row>
    <row r="177" spans="1:15" x14ac:dyDescent="0.3">
      <c r="A177" t="e" vm="296">
        <v>#VALUE!</v>
      </c>
      <c r="B177" s="42" cm="1">
        <f t="array" aca="1" ref="B177" ca="1">_FV(A177,"Change (%)",TRUE)</f>
        <v>-1.0041E-2</v>
      </c>
      <c r="C177" s="46" cm="1">
        <f t="array" aca="1" ref="C177" ca="1">_FV(A177,"Previous close",TRUE)</f>
        <v>46.81</v>
      </c>
      <c r="D177" s="46" cm="1">
        <f t="array" aca="1" ref="D177" ca="1">_FV(A177,"Price")</f>
        <v>46.34</v>
      </c>
      <c r="E177" s="46" cm="1">
        <f t="array" aca="1" ref="E177" ca="1">_FV(A177,"Low")</f>
        <v>46.1</v>
      </c>
      <c r="F177" s="46" cm="1">
        <f t="array" aca="1" ref="F177" ca="1">_FV(A177,"High")</f>
        <v>47.7</v>
      </c>
      <c r="G177" s="46" cm="1">
        <f t="array" aca="1" ref="G177" ca="1">_FV(A177,"52 week low",TRUE)</f>
        <v>43.67</v>
      </c>
      <c r="H177" s="47" cm="1">
        <f t="array" aca="1" ref="H177" ca="1">_FV(A177,"52 week high",TRUE)</f>
        <v>73.5</v>
      </c>
      <c r="I177" s="53">
        <f t="shared" ca="1" si="20"/>
        <v>36.952380952380949</v>
      </c>
      <c r="J177" s="51" t="str">
        <f t="shared" ca="1" si="21"/>
        <v>MC BUY</v>
      </c>
      <c r="K177" s="68">
        <f t="shared" ca="1" si="22"/>
        <v>-6.114037096404858</v>
      </c>
      <c r="L177" s="29" cm="1">
        <f t="array" aca="1" ref="L177" ca="1">_FV(A177,"Market cap",TRUE)/10000000</f>
        <v>35642.67</v>
      </c>
      <c r="M177" s="30" t="str">
        <f t="shared" ca="1" si="23"/>
        <v>MC</v>
      </c>
      <c r="N177" t="s">
        <v>37</v>
      </c>
      <c r="O177" s="60" t="str" cm="1">
        <f t="array" aca="1" ref="O177" ca="1">_FV(A177,"Industry")</f>
        <v>Banking Services</v>
      </c>
    </row>
    <row r="178" spans="1:15" x14ac:dyDescent="0.3">
      <c r="A178" t="e" vm="208">
        <v>#VALUE!</v>
      </c>
      <c r="B178" s="42" cm="1">
        <f t="array" aca="1" ref="B178" ca="1">_FV(A178,"Change (%)",TRUE)</f>
        <v>-7.2499999999999995E-3</v>
      </c>
      <c r="C178" s="46" cm="1">
        <f t="array" aca="1" ref="C178" ca="1">_FV(A178,"Previous close",TRUE)</f>
        <v>89.65</v>
      </c>
      <c r="D178" s="46" cm="1">
        <f t="array" aca="1" ref="D178" ca="1">_FV(A178,"Price")</f>
        <v>89</v>
      </c>
      <c r="E178" s="46" cm="1">
        <f t="array" aca="1" ref="E178" ca="1">_FV(A178,"Low")</f>
        <v>88.66</v>
      </c>
      <c r="F178" s="46" cm="1">
        <f t="array" aca="1" ref="F178" ca="1">_FV(A178,"High")</f>
        <v>91.18</v>
      </c>
      <c r="G178" s="46" cm="1">
        <f t="array" aca="1" ref="G178" ca="1">_FV(A178,"52 week low",TRUE)</f>
        <v>78.599999999999994</v>
      </c>
      <c r="H178" s="47" cm="1">
        <f t="array" aca="1" ref="H178" ca="1">_FV(A178,"52 week high",TRUE)</f>
        <v>128.9</v>
      </c>
      <c r="I178" s="53">
        <f t="shared" ca="1" si="20"/>
        <v>30.954228083785882</v>
      </c>
      <c r="J178" s="51" t="str">
        <f t="shared" ca="1" si="21"/>
        <v>SURE HMC BUY</v>
      </c>
      <c r="K178" s="68">
        <f t="shared" ca="1" si="22"/>
        <v>-13.23155216284988</v>
      </c>
      <c r="L178" s="29" cm="1">
        <f t="array" aca="1" ref="L178" ca="1">_FV(A178,"Market cap",TRUE)/10000000</f>
        <v>80728.789999999994</v>
      </c>
      <c r="M178" s="30" t="str">
        <f t="shared" ca="1" si="23"/>
        <v>HMC</v>
      </c>
      <c r="N178" t="s">
        <v>40</v>
      </c>
      <c r="O178" s="60" t="str" cm="1">
        <f t="array" aca="1" ref="O178" ca="1">_FV(A178,"Industry")</f>
        <v>Banking Services</v>
      </c>
    </row>
    <row r="179" spans="1:15" x14ac:dyDescent="0.3">
      <c r="A179" t="e" vm="297">
        <v>#VALUE!</v>
      </c>
      <c r="B179" s="42" cm="1">
        <f t="array" aca="1" ref="B179" ca="1">_FV(A179,"Change (%)",TRUE)</f>
        <v>-2.4546999999999999E-2</v>
      </c>
      <c r="C179" s="46" cm="1">
        <f t="array" aca="1" ref="C179" ca="1">_FV(A179,"Previous close",TRUE)</f>
        <v>197.58</v>
      </c>
      <c r="D179" s="46" cm="1">
        <f t="array" aca="1" ref="D179" ca="1">_FV(A179,"Price")</f>
        <v>192.73</v>
      </c>
      <c r="E179" s="46" cm="1">
        <f t="array" aca="1" ref="E179" ca="1">_FV(A179,"Low")</f>
        <v>191.72</v>
      </c>
      <c r="F179" s="46" cm="1">
        <f t="array" aca="1" ref="F179" ca="1">_FV(A179,"High")</f>
        <v>198.5</v>
      </c>
      <c r="G179" s="46" cm="1">
        <f t="array" aca="1" ref="G179" ca="1">_FV(A179,"52 week low",TRUE)</f>
        <v>148</v>
      </c>
      <c r="H179" s="47" cm="1">
        <f t="array" aca="1" ref="H179" ca="1">_FV(A179,"52 week high",TRUE)</f>
        <v>217</v>
      </c>
      <c r="I179" s="53">
        <f t="shared" ca="1" si="20"/>
        <v>11.184331797235027</v>
      </c>
      <c r="J179" s="51" t="str">
        <f t="shared" ca="1" si="21"/>
        <v>WATCH</v>
      </c>
      <c r="K179" s="68">
        <f t="shared" ca="1" si="22"/>
        <v>-30.222972972972968</v>
      </c>
      <c r="L179" s="29" cm="1">
        <f t="array" aca="1" ref="L179" ca="1">_FV(A179,"Market cap",TRUE)/10000000</f>
        <v>47331.19</v>
      </c>
      <c r="M179" s="30" t="str">
        <f t="shared" ca="1" si="23"/>
        <v>HMC</v>
      </c>
      <c r="N179" t="s">
        <v>37</v>
      </c>
      <c r="O179" s="60" t="str" cm="1">
        <f t="array" aca="1" ref="O179" ca="1">_FV(A179,"Industry")</f>
        <v>Banking Services</v>
      </c>
    </row>
    <row r="180" spans="1:15" x14ac:dyDescent="0.3">
      <c r="A180" t="e" vm="100">
        <v>#VALUE!</v>
      </c>
      <c r="B180" s="42" cm="1">
        <f t="array" aca="1" ref="B180" ca="1">_FV(A180,"Change (%)",TRUE)</f>
        <v>-3.7950000000000002E-3</v>
      </c>
      <c r="C180" s="46" cm="1">
        <f t="array" aca="1" ref="C180" ca="1">_FV(A180,"Previous close",TRUE)</f>
        <v>790.55</v>
      </c>
      <c r="D180" s="46" cm="1">
        <f t="array" aca="1" ref="D180" ca="1">_FV(A180,"Price")</f>
        <v>787.55</v>
      </c>
      <c r="E180" s="46" cm="1">
        <f t="array" aca="1" ref="E180" ca="1">_FV(A180,"Low")</f>
        <v>783.35</v>
      </c>
      <c r="F180" s="46" cm="1">
        <f t="array" aca="1" ref="F180" ca="1">_FV(A180,"High")</f>
        <v>803</v>
      </c>
      <c r="G180" s="46" cm="1">
        <f t="array" aca="1" ref="G180" ca="1">_FV(A180,"52 week low",TRUE)</f>
        <v>506.45</v>
      </c>
      <c r="H180" s="47" cm="1">
        <f t="array" aca="1" ref="H180" ca="1">_FV(A180,"52 week high",TRUE)</f>
        <v>894.9</v>
      </c>
      <c r="I180" s="53">
        <f t="shared" ca="1" si="20"/>
        <v>11.995753715498941</v>
      </c>
      <c r="J180" s="51" t="str">
        <f t="shared" ca="1" si="21"/>
        <v>LC BUY</v>
      </c>
      <c r="K180" s="68">
        <f t="shared" ca="1" si="22"/>
        <v>-55.50399842037713</v>
      </c>
      <c r="L180" s="29" cm="1">
        <f t="array" aca="1" ref="L180" ca="1">_FV(A180,"Market cap",TRUE)/10000000</f>
        <v>112102.39999999999</v>
      </c>
      <c r="M180" s="30" t="str">
        <f t="shared" ca="1" si="23"/>
        <v>LC</v>
      </c>
      <c r="N180" t="s">
        <v>33</v>
      </c>
      <c r="O180" s="60" t="str" cm="1">
        <f t="array" aca="1" ref="O180" ca="1">_FV(A180,"Industry")</f>
        <v>Hotels &amp; Entertainment Services</v>
      </c>
    </row>
    <row r="181" spans="1:15" x14ac:dyDescent="0.3">
      <c r="A181" t="e" vm="298">
        <v>#VALUE!</v>
      </c>
      <c r="B181" s="42" cm="1">
        <f t="array" aca="1" ref="B181" ca="1">_FV(A181,"Change (%)",TRUE)</f>
        <v>-1.0478000000000001E-2</v>
      </c>
      <c r="C181" s="46" cm="1">
        <f t="array" aca="1" ref="C181" ca="1">_FV(A181,"Previous close",TRUE)</f>
        <v>1660.7</v>
      </c>
      <c r="D181" s="46" cm="1">
        <f t="array" aca="1" ref="D181" ca="1">_FV(A181,"Price")</f>
        <v>1643.3</v>
      </c>
      <c r="E181" s="46" cm="1">
        <f t="array" aca="1" ref="E181" ca="1">_FV(A181,"Low")</f>
        <v>1635</v>
      </c>
      <c r="F181" s="46" cm="1">
        <f t="array" aca="1" ref="F181" ca="1">_FV(A181,"High")</f>
        <v>1677.65</v>
      </c>
      <c r="G181" s="46" cm="1">
        <f t="array" aca="1" ref="G181" ca="1">_FV(A181,"52 week low",TRUE)</f>
        <v>1274.8499999999999</v>
      </c>
      <c r="H181" s="47" cm="1">
        <f t="array" aca="1" ref="H181" ca="1">_FV(A181,"52 week high",TRUE)</f>
        <v>2068.5</v>
      </c>
      <c r="I181" s="53">
        <f t="shared" ca="1" si="20"/>
        <v>20.555958423978733</v>
      </c>
      <c r="J181" s="51" t="str">
        <f t="shared" ca="1" si="21"/>
        <v>HMC BUY</v>
      </c>
      <c r="K181" s="68">
        <f t="shared" ca="1" si="22"/>
        <v>-28.901439385025697</v>
      </c>
      <c r="L181" s="29" cm="1">
        <f t="array" aca="1" ref="L181" ca="1">_FV(A181,"Market cap",TRUE)/10000000</f>
        <v>58751.81</v>
      </c>
      <c r="M181" s="30" t="str">
        <f t="shared" ca="1" si="23"/>
        <v>HMC</v>
      </c>
      <c r="N181" t="s">
        <v>43</v>
      </c>
      <c r="O181" s="59" t="str" cm="1">
        <f t="array" aca="1" ref="O181" ca="1">_FV(A181,"Industry")</f>
        <v>Real Estate Operations</v>
      </c>
    </row>
    <row r="182" spans="1:15" x14ac:dyDescent="0.3">
      <c r="A182" t="e" vm="101">
        <v>#VALUE!</v>
      </c>
      <c r="B182" s="42" cm="1">
        <f t="array" aca="1" ref="B182" ca="1">_FV(A182,"Change (%)",TRUE)</f>
        <v>-9.8259999999999997E-3</v>
      </c>
      <c r="C182" s="46" cm="1">
        <f t="array" aca="1" ref="C182" ca="1">_FV(A182,"Previous close",TRUE)</f>
        <v>3460.25</v>
      </c>
      <c r="D182" s="46" cm="1">
        <f t="array" aca="1" ref="D182" ca="1">_FV(A182,"Price")</f>
        <v>3426.25</v>
      </c>
      <c r="E182" s="46" cm="1">
        <f t="array" aca="1" ref="E182" ca="1">_FV(A182,"Low")</f>
        <v>3394</v>
      </c>
      <c r="F182" s="46" cm="1">
        <f t="array" aca="1" ref="F182" ca="1">_FV(A182,"High")</f>
        <v>3504.1</v>
      </c>
      <c r="G182" s="46" cm="1">
        <f t="array" aca="1" ref="G182" ca="1">_FV(A182,"52 week low",TRUE)</f>
        <v>3281</v>
      </c>
      <c r="H182" s="47" cm="1">
        <f t="array" aca="1" ref="H182" ca="1">_FV(A182,"52 week high",TRUE)</f>
        <v>6460</v>
      </c>
      <c r="I182" s="53">
        <f t="shared" ca="1" si="20"/>
        <v>46.962074303405572</v>
      </c>
      <c r="J182" s="51" t="str">
        <f t="shared" ca="1" si="21"/>
        <v>SURE HMC BUY</v>
      </c>
      <c r="K182" s="68">
        <f t="shared" ca="1" si="22"/>
        <v>-4.4270039622066442</v>
      </c>
      <c r="L182" s="29" cm="1">
        <f t="array" aca="1" ref="L182" ca="1">_FV(A182,"Market cap",TRUE)/10000000</f>
        <v>43522.58</v>
      </c>
      <c r="M182" s="30" t="str">
        <f t="shared" ca="1" si="23"/>
        <v>HMC</v>
      </c>
      <c r="N182" t="s">
        <v>44</v>
      </c>
      <c r="O182" s="60" t="str" cm="1">
        <f t="array" aca="1" ref="O182" ca="1">_FV(A182,"Industry")</f>
        <v>Chemicals</v>
      </c>
    </row>
    <row r="183" spans="1:15" x14ac:dyDescent="0.3">
      <c r="A183" t="e" vm="102">
        <v>#VALUE!</v>
      </c>
      <c r="B183" s="42" cm="1">
        <f t="array" aca="1" ref="B183" ca="1">_FV(A183,"Change (%)",TRUE)</f>
        <v>-2.0865999999999999E-2</v>
      </c>
      <c r="C183" s="46" cm="1">
        <f t="array" aca="1" ref="C183" ca="1">_FV(A183,"Previous close",TRUE)</f>
        <v>383.4</v>
      </c>
      <c r="D183" s="46" cm="1">
        <f t="array" aca="1" ref="D183" ca="1">_FV(A183,"Price")</f>
        <v>375.4</v>
      </c>
      <c r="E183" s="46" cm="1">
        <f t="array" aca="1" ref="E183" ca="1">_FV(A183,"Low")</f>
        <v>373.3</v>
      </c>
      <c r="F183" s="46" cm="1">
        <f t="array" aca="1" ref="F183" ca="1">_FV(A183,"High")</f>
        <v>386.05</v>
      </c>
      <c r="G183" s="46" cm="1">
        <f t="array" aca="1" ref="G183" ca="1">_FV(A183,"52 week low",TRUE)</f>
        <v>326.35000000000002</v>
      </c>
      <c r="H183" s="47" cm="1">
        <f t="array" aca="1" ref="H183" ca="1">_FV(A183,"52 week high",TRUE)</f>
        <v>494.85</v>
      </c>
      <c r="I183" s="53">
        <f t="shared" ca="1" si="20"/>
        <v>24.138627867030419</v>
      </c>
      <c r="J183" s="51" t="str">
        <f t="shared" ca="1" si="21"/>
        <v>SURE LC BUY</v>
      </c>
      <c r="K183" s="68">
        <f t="shared" ca="1" si="22"/>
        <v>-15.029875900107232</v>
      </c>
      <c r="L183" s="29" cm="1">
        <f t="array" aca="1" ref="L183" ca="1">_FV(A183,"Market cap",TRUE)/10000000</f>
        <v>119953.1</v>
      </c>
      <c r="M183" s="30" t="str">
        <f t="shared" ca="1" si="23"/>
        <v>LC</v>
      </c>
      <c r="N183" t="s">
        <v>44</v>
      </c>
      <c r="O183" s="60" t="str" cm="1">
        <f t="array" aca="1" ref="O183" ca="1">_FV(A183,"Industry")</f>
        <v>Electrical Utilities &amp; IPPs</v>
      </c>
    </row>
    <row r="184" spans="1:15" x14ac:dyDescent="0.3">
      <c r="A184" t="e" vm="103">
        <v>#VALUE!</v>
      </c>
      <c r="B184" s="42" cm="1">
        <f t="array" aca="1" ref="B184" ca="1">_FV(A184,"Change (%)",TRUE)</f>
        <v>-7.8700000000000003E-3</v>
      </c>
      <c r="C184" s="46" cm="1">
        <f t="array" aca="1" ref="C184" ca="1">_FV(A184,"Previous close",TRUE)</f>
        <v>3087.65</v>
      </c>
      <c r="D184" s="46" cm="1">
        <f t="array" aca="1" ref="D184" ca="1">_FV(A184,"Price")</f>
        <v>3063.35</v>
      </c>
      <c r="E184" s="46" cm="1">
        <f t="array" aca="1" ref="E184" ca="1">_FV(A184,"Low")</f>
        <v>3051.05</v>
      </c>
      <c r="F184" s="46" cm="1">
        <f t="array" aca="1" ref="F184" ca="1">_FV(A184,"High")</f>
        <v>3111.8</v>
      </c>
      <c r="G184" s="46" cm="1">
        <f t="array" aca="1" ref="G184" ca="1">_FV(A184,"52 week low",TRUE)</f>
        <v>2985.05</v>
      </c>
      <c r="H184" s="47" cm="1">
        <f t="array" aca="1" ref="H184" ca="1">_FV(A184,"52 week high",TRUE)</f>
        <v>3867</v>
      </c>
      <c r="I184" s="53">
        <f t="shared" ca="1" si="20"/>
        <v>20.782260149987074</v>
      </c>
      <c r="J184" s="51" t="str">
        <f t="shared" ca="1" si="21"/>
        <v>SURE LC BUY</v>
      </c>
      <c r="K184" s="68">
        <f t="shared" ca="1" si="22"/>
        <v>-2.6230716403410237</v>
      </c>
      <c r="L184" s="29" cm="1">
        <f t="array" aca="1" ref="L184" ca="1">_FV(A184,"Market cap",TRUE)/10000000</f>
        <v>271733</v>
      </c>
      <c r="M184" s="30" t="str">
        <f t="shared" ca="1" si="23"/>
        <v>LC</v>
      </c>
      <c r="N184" t="s">
        <v>33</v>
      </c>
      <c r="O184" s="60" t="str" cm="1">
        <f t="array" aca="1" ref="O184" ca="1">_FV(A184,"Industry")</f>
        <v>Textiles &amp; Apparel</v>
      </c>
    </row>
    <row r="185" spans="1:15" x14ac:dyDescent="0.3">
      <c r="A185" t="e" vm="159">
        <v>#VALUE!</v>
      </c>
      <c r="B185" s="42" cm="1">
        <f t="array" aca="1" ref="B185" ca="1">_FV(A185,"Change (%)",TRUE)</f>
        <v>-1.6080000000000001E-3</v>
      </c>
      <c r="C185" s="46" cm="1">
        <f t="array" aca="1" ref="C185" ca="1">_FV(A185,"Previous close",TRUE)</f>
        <v>3233.15</v>
      </c>
      <c r="D185" s="46" cm="1">
        <f t="array" aca="1" ref="D185" ca="1">_FV(A185,"Price")</f>
        <v>3227.95</v>
      </c>
      <c r="E185" s="46" cm="1">
        <f t="array" aca="1" ref="E185" ca="1">_FV(A185,"Low")</f>
        <v>3202.7</v>
      </c>
      <c r="F185" s="46" cm="1">
        <f t="array" aca="1" ref="F185" ca="1">_FV(A185,"High")</f>
        <v>3249.95</v>
      </c>
      <c r="G185" s="46" cm="1">
        <f t="array" aca="1" ref="G185" ca="1">_FV(A185,"52 week low",TRUE)</f>
        <v>2505.3000000000002</v>
      </c>
      <c r="H185" s="47" cm="1">
        <f t="array" aca="1" ref="H185" ca="1">_FV(A185,"52 week high",TRUE)</f>
        <v>3590.7</v>
      </c>
      <c r="I185" s="53">
        <f t="shared" ca="1" si="20"/>
        <v>10.102486980254547</v>
      </c>
      <c r="J185" s="51" t="str">
        <f t="shared" ca="1" si="21"/>
        <v>LC BUY</v>
      </c>
      <c r="K185" s="68">
        <f t="shared" ca="1" si="22"/>
        <v>-28.844848920288975</v>
      </c>
      <c r="L185" s="29" cm="1">
        <f t="array" aca="1" ref="L185" ca="1">_FV(A185,"Market cap",TRUE)/10000000</f>
        <v>109248.5</v>
      </c>
      <c r="M185" s="30" t="str">
        <f t="shared" ca="1" si="23"/>
        <v>LC</v>
      </c>
      <c r="N185" t="s">
        <v>44</v>
      </c>
      <c r="O185" s="60" t="str" cm="1">
        <f t="array" aca="1" ref="O185" ca="1">_FV(A185,"Industry")</f>
        <v>Pharmaceuticals</v>
      </c>
    </row>
    <row r="186" spans="1:15" x14ac:dyDescent="0.3">
      <c r="A186" t="e" vm="299">
        <v>#VALUE!</v>
      </c>
      <c r="B186" s="42" cm="1">
        <f t="array" aca="1" ref="B186" ca="1">_FV(A186,"Change (%)",TRUE)</f>
        <v>-1.0054E-2</v>
      </c>
      <c r="C186" s="46" cm="1">
        <f t="array" aca="1" ref="C186" ca="1">_FV(A186,"Previous close",TRUE)</f>
        <v>1501.95</v>
      </c>
      <c r="D186" s="46" cm="1">
        <f t="array" aca="1" ref="D186" ca="1">_FV(A186,"Price")</f>
        <v>1486.85</v>
      </c>
      <c r="E186" s="46" cm="1">
        <f t="array" aca="1" ref="E186" ca="1">_FV(A186,"Low")</f>
        <v>1483.05</v>
      </c>
      <c r="F186" s="46" cm="1">
        <f t="array" aca="1" ref="F186" ca="1">_FV(A186,"High")</f>
        <v>1534.5</v>
      </c>
      <c r="G186" s="46" cm="1">
        <f t="array" aca="1" ref="G186" ca="1">_FV(A186,"52 week low",TRUE)</f>
        <v>1207.25</v>
      </c>
      <c r="H186" s="47" cm="1">
        <f t="array" aca="1" ref="H186" ca="1">_FV(A186,"52 week high",TRUE)</f>
        <v>2037</v>
      </c>
      <c r="I186" s="53">
        <f t="shared" ca="1" si="20"/>
        <v>27.007854688267063</v>
      </c>
      <c r="J186" s="51" t="str">
        <f t="shared" ca="1" si="21"/>
        <v>HMC BUY</v>
      </c>
      <c r="K186" s="68">
        <f t="shared" ca="1" si="22"/>
        <v>-23.160074549596185</v>
      </c>
      <c r="L186" s="29" cm="1">
        <f t="array" aca="1" ref="L186" ca="1">_FV(A186,"Market cap",TRUE)/10000000</f>
        <v>74922.899999999994</v>
      </c>
      <c r="M186" s="30" t="str">
        <f t="shared" ca="1" si="23"/>
        <v>HMC</v>
      </c>
      <c r="N186" t="s">
        <v>44</v>
      </c>
      <c r="O186" s="60" t="str" cm="1">
        <f t="array" aca="1" ref="O186" ca="1">_FV(A186,"Industry")</f>
        <v>Electrical Utilities &amp; IPPs</v>
      </c>
    </row>
    <row r="187" spans="1:15" x14ac:dyDescent="0.3">
      <c r="A187" t="e" vm="104">
        <v>#VALUE!</v>
      </c>
      <c r="B187" s="42" cm="1">
        <f t="array" aca="1" ref="B187" ca="1">_FV(A187,"Change (%)",TRUE)</f>
        <v>-1.7917000000000002E-2</v>
      </c>
      <c r="C187" s="46" cm="1">
        <f t="array" aca="1" ref="C187" ca="1">_FV(A187,"Previous close",TRUE)</f>
        <v>5422.3</v>
      </c>
      <c r="D187" s="46" cm="1">
        <f t="array" aca="1" ref="D187" ca="1">_FV(A187,"Price")</f>
        <v>5325.15</v>
      </c>
      <c r="E187" s="46" cm="1">
        <f t="array" aca="1" ref="E187" ca="1">_FV(A187,"Low")</f>
        <v>5290</v>
      </c>
      <c r="F187" s="46" cm="1">
        <f t="array" aca="1" ref="F187" ca="1">_FV(A187,"High")</f>
        <v>5525.95</v>
      </c>
      <c r="G187" s="46" cm="1">
        <f t="array" aca="1" ref="G187" ca="1">_FV(A187,"52 week low",TRUE)</f>
        <v>3843</v>
      </c>
      <c r="H187" s="47" cm="1">
        <f t="array" aca="1" ref="H187" ca="1">_FV(A187,"52 week high",TRUE)</f>
        <v>8345</v>
      </c>
      <c r="I187" s="53">
        <f t="shared" ca="1" si="20"/>
        <v>36.187537447573405</v>
      </c>
      <c r="J187" s="51" t="str">
        <f t="shared" ca="1" si="21"/>
        <v>SURE LC BUY</v>
      </c>
      <c r="K187" s="68">
        <f t="shared" ca="1" si="22"/>
        <v>-38.567525370804049</v>
      </c>
      <c r="L187" s="29" cm="1">
        <f t="array" aca="1" ref="L187" ca="1">_FV(A187,"Market cap",TRUE)/10000000</f>
        <v>189302.39999999999</v>
      </c>
      <c r="M187" s="30" t="str">
        <f t="shared" ca="1" si="23"/>
        <v>LC</v>
      </c>
      <c r="N187" t="s">
        <v>33</v>
      </c>
      <c r="O187" s="60" t="str" cm="1">
        <f t="array" aca="1" ref="O187" ca="1">_FV(A187,"Industry")</f>
        <v>Diversified Retail</v>
      </c>
    </row>
    <row r="188" spans="1:15" x14ac:dyDescent="0.3">
      <c r="A188" t="e" vm="300">
        <v>#VALUE!</v>
      </c>
      <c r="B188" s="42" cm="1">
        <f t="array" aca="1" ref="B188" ca="1">_FV(A188,"Change (%)",TRUE)</f>
        <v>-3.9849999999999998E-4</v>
      </c>
      <c r="C188" s="46" cm="1">
        <f t="array" aca="1" ref="C188" ca="1">_FV(A188,"Previous close",TRUE)</f>
        <v>2760.5</v>
      </c>
      <c r="D188" s="46" cm="1">
        <f t="array" aca="1" ref="D188" ca="1">_FV(A188,"Price")</f>
        <v>2759.4</v>
      </c>
      <c r="E188" s="46" cm="1">
        <f t="array" aca="1" ref="E188" ca="1">_FV(A188,"Low")</f>
        <v>2755.85</v>
      </c>
      <c r="F188" s="46" cm="1">
        <f t="array" aca="1" ref="F188" ca="1">_FV(A188,"High")</f>
        <v>2822.95</v>
      </c>
      <c r="G188" s="46" cm="1">
        <f t="array" aca="1" ref="G188" ca="1">_FV(A188,"52 week low",TRUE)</f>
        <v>2408</v>
      </c>
      <c r="H188" s="47" cm="1">
        <f t="array" aca="1" ref="H188" ca="1">_FV(A188,"52 week high",TRUE)</f>
        <v>4807.05</v>
      </c>
      <c r="I188" s="53">
        <f t="shared" ca="1" si="20"/>
        <v>42.596810933940773</v>
      </c>
      <c r="J188" s="51" t="str">
        <f t="shared" ca="1" si="21"/>
        <v>SURE HMC BUY</v>
      </c>
      <c r="K188" s="68">
        <f t="shared" ca="1" si="22"/>
        <v>-14.593023255813957</v>
      </c>
      <c r="L188" s="29" cm="1">
        <f t="array" aca="1" ref="L188" ca="1">_FV(A188,"Market cap",TRUE)/10000000</f>
        <v>53585.23</v>
      </c>
      <c r="M188" s="30" t="str">
        <f t="shared" ca="1" si="23"/>
        <v>HMC</v>
      </c>
      <c r="N188" t="s">
        <v>44</v>
      </c>
      <c r="O188" s="59" t="str" cm="1">
        <f t="array" aca="1" ref="O188" ca="1">_FV(A188,"Industry")</f>
        <v>Automobiles &amp; Auto Parts</v>
      </c>
    </row>
    <row r="189" spans="1:15" x14ac:dyDescent="0.3">
      <c r="A189" t="e" vm="301">
        <v>#VALUE!</v>
      </c>
      <c r="B189" s="42" cm="1">
        <f t="array" aca="1" ref="B189" ca="1">_FV(A189,"Change (%)",TRUE)</f>
        <v>-1.414E-2</v>
      </c>
      <c r="C189" s="46" cm="1">
        <f t="array" aca="1" ref="C189" ca="1">_FV(A189,"Previous close",TRUE)</f>
        <v>2454</v>
      </c>
      <c r="D189" s="46" cm="1">
        <f t="array" aca="1" ref="D189" ca="1">_FV(A189,"Price")</f>
        <v>2419.3000000000002</v>
      </c>
      <c r="E189" s="46" cm="1">
        <f t="array" aca="1" ref="E189" ca="1">_FV(A189,"Low")</f>
        <v>2403</v>
      </c>
      <c r="F189" s="46" cm="1">
        <f t="array" aca="1" ref="F189" ca="1">_FV(A189,"High")</f>
        <v>2468.9499999999998</v>
      </c>
      <c r="G189" s="46" cm="1">
        <f t="array" aca="1" ref="G189" ca="1">_FV(A189,"52 week low",TRUE)</f>
        <v>1873.05</v>
      </c>
      <c r="H189" s="47" cm="1">
        <f t="array" aca="1" ref="H189" ca="1">_FV(A189,"52 week high",TRUE)</f>
        <v>2958.15</v>
      </c>
      <c r="I189" s="53">
        <f t="shared" ca="1" si="20"/>
        <v>18.215776752362114</v>
      </c>
      <c r="J189" s="51" t="str">
        <f t="shared" ca="1" si="21"/>
        <v>LC BUY</v>
      </c>
      <c r="K189" s="68">
        <f t="shared" ca="1" si="22"/>
        <v>-29.163663543418501</v>
      </c>
      <c r="L189" s="29" cm="1">
        <f t="array" aca="1" ref="L189" ca="1">_FV(A189,"Market cap",TRUE)/10000000</f>
        <v>114879</v>
      </c>
      <c r="M189" s="30" t="str">
        <f t="shared" ca="1" si="23"/>
        <v>LC</v>
      </c>
      <c r="N189" t="s">
        <v>31</v>
      </c>
      <c r="O189" s="60" t="str" cm="1">
        <f t="array" aca="1" ref="O189" ca="1">_FV(A189,"Industry")</f>
        <v>Automobiles &amp; Auto Parts</v>
      </c>
    </row>
    <row r="190" spans="1:15" x14ac:dyDescent="0.3">
      <c r="A190" t="e" vm="106">
        <v>#VALUE!</v>
      </c>
      <c r="B190" s="42" cm="1">
        <f t="array" aca="1" ref="B190" ca="1">_FV(A190,"Change (%)",TRUE)</f>
        <v>-7.7629999999999999E-3</v>
      </c>
      <c r="C190" s="46" cm="1">
        <f t="array" aca="1" ref="C190" ca="1">_FV(A190,"Previous close",TRUE)</f>
        <v>11599.6</v>
      </c>
      <c r="D190" s="46" cm="1">
        <f t="array" aca="1" ref="D190" ca="1">_FV(A190,"Price")</f>
        <v>11509.55</v>
      </c>
      <c r="E190" s="46" cm="1">
        <f t="array" aca="1" ref="E190" ca="1">_FV(A190,"Low")</f>
        <v>11458.65</v>
      </c>
      <c r="F190" s="46" cm="1">
        <f t="array" aca="1" ref="F190" ca="1">_FV(A190,"High")</f>
        <v>11699</v>
      </c>
      <c r="G190" s="46" cm="1">
        <f t="array" aca="1" ref="G190" ca="1">_FV(A190,"52 week low",TRUE)</f>
        <v>9250</v>
      </c>
      <c r="H190" s="47" cm="1">
        <f t="array" aca="1" ref="H190" ca="1">_FV(A190,"52 week high",TRUE)</f>
        <v>12145.35</v>
      </c>
      <c r="I190" s="53">
        <f t="shared" ca="1" si="20"/>
        <v>5.2349253006294676</v>
      </c>
      <c r="J190" s="51" t="str">
        <f t="shared" ca="1" si="21"/>
        <v>WATCH</v>
      </c>
      <c r="K190" s="68">
        <f t="shared" ca="1" si="22"/>
        <v>-24.427567567567561</v>
      </c>
      <c r="L190" s="29" cm="1">
        <f t="array" aca="1" ref="L190" ca="1">_FV(A190,"Market cap",TRUE)/10000000</f>
        <v>338532.8</v>
      </c>
      <c r="M190" s="30" t="str">
        <f t="shared" ca="1" si="23"/>
        <v>LC</v>
      </c>
      <c r="N190" t="s">
        <v>39</v>
      </c>
      <c r="O190" s="60" t="str" cm="1">
        <f t="array" aca="1" ref="O190" ca="1">_FV(A190,"Industry")</f>
        <v>Construction Materials</v>
      </c>
    </row>
    <row r="191" spans="1:15" x14ac:dyDescent="0.3">
      <c r="A191" t="e" vm="302">
        <v>#VALUE!</v>
      </c>
      <c r="B191" s="42" cm="1">
        <f t="array" aca="1" ref="B191" ca="1">_FV(A191,"Change (%)",TRUE)</f>
        <v>1.6511999999999999E-2</v>
      </c>
      <c r="C191" s="46" cm="1">
        <f t="array" aca="1" ref="C191" ca="1">_FV(A191,"Previous close",TRUE)</f>
        <v>124.15</v>
      </c>
      <c r="D191" s="46" cm="1">
        <f t="array" aca="1" ref="D191" ca="1">_FV(A191,"Price")</f>
        <v>126.2</v>
      </c>
      <c r="E191" s="46" cm="1">
        <f t="array" aca="1" ref="E191" ca="1">_FV(A191,"Low")</f>
        <v>124.95</v>
      </c>
      <c r="F191" s="46" cm="1">
        <f t="array" aca="1" ref="F191" ca="1">_FV(A191,"High")</f>
        <v>128</v>
      </c>
      <c r="G191" s="46" cm="1">
        <f t="array" aca="1" ref="G191" ca="1">_FV(A191,"52 week low",TRUE)</f>
        <v>100.75</v>
      </c>
      <c r="H191" s="47" cm="1">
        <f t="array" aca="1" ref="H191" ca="1">_FV(A191,"52 week high",TRUE)</f>
        <v>172.45</v>
      </c>
      <c r="I191" s="53">
        <f t="shared" ca="1" si="20"/>
        <v>26.819367932734117</v>
      </c>
      <c r="J191" s="51" t="str">
        <f t="shared" ca="1" si="21"/>
        <v>HMC BUY</v>
      </c>
      <c r="K191" s="68">
        <f t="shared" ca="1" si="22"/>
        <v>-25.2605459057072</v>
      </c>
      <c r="L191" s="29" cm="1">
        <f t="array" aca="1" ref="L191" ca="1">_FV(A191,"Market cap",TRUE)/10000000</f>
        <v>96320.84</v>
      </c>
      <c r="M191" s="30" t="str">
        <f t="shared" ca="1" si="23"/>
        <v>HMC</v>
      </c>
      <c r="N191" t="s">
        <v>42</v>
      </c>
      <c r="O191" s="60" t="str" cm="1">
        <f t="array" aca="1" ref="O191" ca="1">_FV(A191,"Industry")</f>
        <v>Banking Services</v>
      </c>
    </row>
    <row r="192" spans="1:15" x14ac:dyDescent="0.3">
      <c r="A192" t="e" vm="209">
        <v>#VALUE!</v>
      </c>
      <c r="B192" s="42" cm="1">
        <f t="array" aca="1" ref="B192" ca="1">_FV(A192,"Change (%)",TRUE)</f>
        <v>-4.829E-3</v>
      </c>
      <c r="C192" s="46" cm="1">
        <f t="array" aca="1" ref="C192" ca="1">_FV(A192,"Previous close",TRUE)</f>
        <v>1408.1</v>
      </c>
      <c r="D192" s="46" cm="1">
        <f t="array" aca="1" ref="D192" ca="1">_FV(A192,"Price")</f>
        <v>1401.3</v>
      </c>
      <c r="E192" s="46" cm="1">
        <f t="array" aca="1" ref="E192" ca="1">_FV(A192,"Low")</f>
        <v>1390.8</v>
      </c>
      <c r="F192" s="46" cm="1">
        <f t="array" aca="1" ref="F192" ca="1">_FV(A192,"High")</f>
        <v>1420.5</v>
      </c>
      <c r="G192" s="46" cm="1">
        <f t="array" aca="1" ref="G192" ca="1">_FV(A192,"52 week low",TRUE)</f>
        <v>1111.1500000000001</v>
      </c>
      <c r="H192" s="47" cm="1">
        <f t="array" aca="1" ref="H192" ca="1">_FV(A192,"52 week high",TRUE)</f>
        <v>1700</v>
      </c>
      <c r="I192" s="53">
        <f t="shared" ca="1" si="20"/>
        <v>17.570588235294121</v>
      </c>
      <c r="J192" s="51" t="str">
        <f t="shared" ca="1" si="21"/>
        <v>LC BUY</v>
      </c>
      <c r="K192" s="68">
        <f t="shared" ca="1" si="22"/>
        <v>-26.112586059487903</v>
      </c>
      <c r="L192" s="29" cm="1">
        <f t="array" aca="1" ref="L192" ca="1">_FV(A192,"Market cap",TRUE)/10000000</f>
        <v>101923.7</v>
      </c>
      <c r="M192" s="30" t="str">
        <f t="shared" ca="1" si="23"/>
        <v>LC</v>
      </c>
      <c r="N192" t="s">
        <v>33</v>
      </c>
      <c r="O192" s="60" t="str" cm="1">
        <f t="array" aca="1" ref="O192" ca="1">_FV(A192,"Industry")</f>
        <v>Beverages</v>
      </c>
    </row>
    <row r="193" spans="1:15" x14ac:dyDescent="0.3">
      <c r="A193" t="e" vm="303">
        <v>#VALUE!</v>
      </c>
      <c r="B193" s="42" cm="1">
        <f t="array" aca="1" ref="B193" ca="1">_FV(A193,"Change (%)",TRUE)</f>
        <v>-3.0698E-2</v>
      </c>
      <c r="C193" s="46" cm="1">
        <f t="array" aca="1" ref="C193" ca="1">_FV(A193,"Previous close",TRUE)</f>
        <v>656.4</v>
      </c>
      <c r="D193" s="46" cm="1">
        <f t="array" aca="1" ref="D193" ca="1">_FV(A193,"Price")</f>
        <v>636.25</v>
      </c>
      <c r="E193" s="46" cm="1">
        <f t="array" aca="1" ref="E193" ca="1">_FV(A193,"Low")</f>
        <v>624</v>
      </c>
      <c r="F193" s="46" cm="1">
        <f t="array" aca="1" ref="F193" ca="1">_FV(A193,"High")</f>
        <v>660.4</v>
      </c>
      <c r="G193" s="46" cm="1">
        <f t="array" aca="1" ref="G193" ca="1">_FV(A193,"52 week low",TRUE)</f>
        <v>433.67</v>
      </c>
      <c r="H193" s="47" cm="1">
        <f t="array" aca="1" ref="H193" ca="1">_FV(A193,"52 week high",TRUE)</f>
        <v>671.3</v>
      </c>
      <c r="I193" s="53">
        <f t="shared" ca="1" si="20"/>
        <v>5.2212125726202823</v>
      </c>
      <c r="J193" s="51" t="str">
        <f t="shared" ca="1" si="21"/>
        <v>WATCH</v>
      </c>
      <c r="K193" s="68">
        <f t="shared" ca="1" si="22"/>
        <v>-46.712938409389629</v>
      </c>
      <c r="L193" s="29" cm="1">
        <f t="array" aca="1" ref="L193" ca="1">_FV(A193,"Market cap",TRUE)/10000000</f>
        <v>51720.43</v>
      </c>
      <c r="M193" s="30" t="str">
        <f t="shared" ca="1" si="23"/>
        <v>HMC</v>
      </c>
      <c r="N193" t="s">
        <v>33</v>
      </c>
      <c r="O193" s="60" t="str" cm="1">
        <f t="array" aca="1" ref="O193" ca="1">_FV(A193,"Industry")</f>
        <v>Chemicals</v>
      </c>
    </row>
    <row r="194" spans="1:15" x14ac:dyDescent="0.3">
      <c r="A194" t="e" vm="210">
        <v>#VALUE!</v>
      </c>
      <c r="B194" s="42" cm="1">
        <f t="array" aca="1" ref="B194" ca="1">_FV(A194,"Change (%)",TRUE)</f>
        <v>6.2469999999999999E-3</v>
      </c>
      <c r="C194" s="46" cm="1">
        <f t="array" aca="1" ref="C194" ca="1">_FV(A194,"Previous close",TRUE)</f>
        <v>536.29999999999995</v>
      </c>
      <c r="D194" s="46" cm="1">
        <f t="array" aca="1" ref="D194" ca="1">_FV(A194,"Price")</f>
        <v>539.65</v>
      </c>
      <c r="E194" s="46" cm="1">
        <f t="array" aca="1" ref="E194" ca="1">_FV(A194,"Low")</f>
        <v>536.75</v>
      </c>
      <c r="F194" s="46" cm="1">
        <f t="array" aca="1" ref="F194" ca="1">_FV(A194,"High")</f>
        <v>544.75</v>
      </c>
      <c r="G194" s="46" cm="1">
        <f t="array" aca="1" ref="G194" ca="1">_FV(A194,"52 week low",TRUE)</f>
        <v>419.55</v>
      </c>
      <c r="H194" s="47" cm="1">
        <f t="array" aca="1" ref="H194" ca="1">_FV(A194,"52 week high",TRUE)</f>
        <v>681.12</v>
      </c>
      <c r="I194" s="53">
        <f t="shared" ref="I194:I201" ca="1" si="24">(H194-D194)*100/H194</f>
        <v>20.770202020202024</v>
      </c>
      <c r="J194" s="51" t="str">
        <f t="shared" ref="J194:J201" ca="1" si="25">IF(AND(M194="HLC", I194&gt;12), "SURE HLC BUY",IF(AND(M194="HLC", I194&gt;7), "FIRST HLC BUY",IF(AND(M194="LC", I194&gt;20), "SURE LC BUY",IF(AND(M194="LC", I194&gt;10), "LC BUY",IF(AND(M194="HMC", I194&gt;30), "SURE HMC BUY",IF(AND(M194="HMC", I194&gt;20), "HMC BUY",IF(AND(M194="HMC", I194&gt;15), "FIRST HMC BUY",IF(AND(M194="MC", I194&gt;40), "SURE MC BUY",IF(AND(M194="MC", I194&gt;30), "MC BUY",IF(AND(M194="MC", I194&gt;20), "FIRST MC BUY",IF(AND(M194="HSC", I194&gt;60), "SURE HSC BUY",IF(AND(M194="HSC", I194&gt;50), "HSC BUY",IF(AND(M194="HSC", I194&gt;40), "FIRST HSC BUY",IF(AND(M194="SC", I194&gt;70), "SURE SC BUY",IF(AND(M194="SC", I194&gt;60), "SC BUY",IF(AND(M194="SC", I194&gt;50), "FIRST SC BUY",IF(AND(M194="VSC", I194&gt;80), "SURE VSC BUY",IF(AND(M194="VSC", I194&gt;70), "VSC BUY",IF(AND(M194="VSC", I194&gt;60), "FIRST VSC BUY","WATCH")))))))))))))))))))</f>
        <v>SURE LC BUY</v>
      </c>
      <c r="K194" s="68">
        <f t="shared" ref="K194:K201" ca="1" si="26">(G194-D194)*100/G194</f>
        <v>-28.625908711714924</v>
      </c>
      <c r="L194" s="29" cm="1">
        <f t="array" aca="1" ref="L194" ca="1">_FV(A194,"Market cap",TRUE)/10000000</f>
        <v>182502.39999999999</v>
      </c>
      <c r="M194" s="30" t="str">
        <f t="shared" ref="M194:M201" ca="1" si="27">IF(L194&gt;500000,"HLC",IF(L194 &gt;100000,"LC",IF(L194 &gt;40000,"HMC",IF(L194 &gt;10000,"MC",IF(L194 &gt;=5000,"HSC",IF(L194 &gt;1000,"SC","VSC"))))))</f>
        <v>LC</v>
      </c>
      <c r="N194" t="s">
        <v>33</v>
      </c>
      <c r="O194" s="59" t="str" cm="1">
        <f t="array" aca="1" ref="O194" ca="1">_FV(A194,"Industry")</f>
        <v>Beverages</v>
      </c>
    </row>
    <row r="195" spans="1:15" x14ac:dyDescent="0.3">
      <c r="A195" t="e" vm="211">
        <v>#VALUE!</v>
      </c>
      <c r="B195" s="42" cm="1">
        <f t="array" aca="1" ref="B195" ca="1">_FV(A195,"Change (%)",TRUE)</f>
        <v>-1.8948E-2</v>
      </c>
      <c r="C195" s="46" cm="1">
        <f t="array" aca="1" ref="C195" ca="1">_FV(A195,"Previous close",TRUE)</f>
        <v>472.35</v>
      </c>
      <c r="D195" s="46" cm="1">
        <f t="array" aca="1" ref="D195" ca="1">_FV(A195,"Price")</f>
        <v>463.4</v>
      </c>
      <c r="E195" s="46" cm="1">
        <f t="array" aca="1" ref="E195" ca="1">_FV(A195,"Low")</f>
        <v>462</v>
      </c>
      <c r="F195" s="46" cm="1">
        <f t="array" aca="1" ref="F195" ca="1">_FV(A195,"High")</f>
        <v>475.4</v>
      </c>
      <c r="G195" s="46" cm="1">
        <f t="array" aca="1" ref="G195" ca="1">_FV(A195,"52 week low",TRUE)</f>
        <v>267.35000000000002</v>
      </c>
      <c r="H195" s="47" cm="1">
        <f t="array" aca="1" ref="H195" ca="1">_FV(A195,"52 week high",TRUE)</f>
        <v>526.95000000000005</v>
      </c>
      <c r="I195" s="53">
        <f t="shared" ca="1" si="24"/>
        <v>12.059967738874668</v>
      </c>
      <c r="J195" s="51" t="str">
        <f t="shared" ca="1" si="25"/>
        <v>LC BUY</v>
      </c>
      <c r="K195" s="68">
        <f t="shared" ca="1" si="26"/>
        <v>-73.330839723209252</v>
      </c>
      <c r="L195" s="29" cm="1">
        <f t="array" aca="1" ref="L195" ca="1">_FV(A195,"Market cap",TRUE)/10000000</f>
        <v>181004.79999999999</v>
      </c>
      <c r="M195" s="30" t="str">
        <f t="shared" ca="1" si="27"/>
        <v>LC</v>
      </c>
      <c r="N195" t="s">
        <v>39</v>
      </c>
      <c r="O195" s="59" t="str" cm="1">
        <f t="array" aca="1" ref="O195" ca="1">_FV(A195,"Industry")</f>
        <v>Metals &amp; Mining</v>
      </c>
    </row>
    <row r="196" spans="1:15" x14ac:dyDescent="0.3">
      <c r="A196" t="e" vm="304">
        <v>#VALUE!</v>
      </c>
      <c r="B196" s="42" cm="1">
        <f t="array" aca="1" ref="B196" ca="1">_FV(A196,"Change (%)",TRUE)</f>
        <v>-1.7316000000000002E-2</v>
      </c>
      <c r="C196" s="46" cm="1">
        <f t="array" aca="1" ref="C196" ca="1">_FV(A196,"Previous close",TRUE)</f>
        <v>6.93</v>
      </c>
      <c r="D196" s="46" cm="1">
        <f t="array" aca="1" ref="D196" ca="1">_FV(A196,"Price")</f>
        <v>6.81</v>
      </c>
      <c r="E196" s="46" cm="1">
        <f t="array" aca="1" ref="E196" ca="1">_FV(A196,"Low")</f>
        <v>6.77</v>
      </c>
      <c r="F196" s="46" cm="1">
        <f t="array" aca="1" ref="F196" ca="1">_FV(A196,"High")</f>
        <v>7.13</v>
      </c>
      <c r="G196" s="46" cm="1">
        <f t="array" aca="1" ref="G196" ca="1">_FV(A196,"52 week low",TRUE)</f>
        <v>6.6</v>
      </c>
      <c r="H196" s="47" cm="1">
        <f t="array" aca="1" ref="H196" ca="1">_FV(A196,"52 week high",TRUE)</f>
        <v>19.149999999999999</v>
      </c>
      <c r="I196" s="53">
        <f t="shared" ca="1" si="24"/>
        <v>64.438642297650134</v>
      </c>
      <c r="J196" s="51" t="str">
        <f t="shared" ca="1" si="25"/>
        <v>SURE HMC BUY</v>
      </c>
      <c r="K196" s="68">
        <f t="shared" ca="1" si="26"/>
        <v>-3.1818181818181817</v>
      </c>
      <c r="L196" s="29" cm="1">
        <f t="array" aca="1" ref="L196" ca="1">_FV(A196,"Market cap",TRUE)/10000000</f>
        <v>48547.26</v>
      </c>
      <c r="M196" s="30" t="str">
        <f t="shared" ca="1" si="27"/>
        <v>HMC</v>
      </c>
      <c r="N196" t="s">
        <v>33</v>
      </c>
      <c r="O196" s="60" t="str" cm="1">
        <f t="array" aca="1" ref="O196" ca="1">_FV(A196,"Industry")</f>
        <v>Telecommunications Services</v>
      </c>
    </row>
    <row r="197" spans="1:15" x14ac:dyDescent="0.3">
      <c r="A197" t="e" vm="109">
        <v>#VALUE!</v>
      </c>
      <c r="B197" s="42" cm="1">
        <f t="array" aca="1" ref="B197" ca="1">_FV(A197,"Change (%)",TRUE)</f>
        <v>2.4799999999999999E-2</v>
      </c>
      <c r="C197" s="46" cm="1">
        <f t="array" aca="1" ref="C197" ca="1">_FV(A197,"Previous close",TRUE)</f>
        <v>1423.4</v>
      </c>
      <c r="D197" s="46" cm="1">
        <f t="array" aca="1" ref="D197" ca="1">_FV(A197,"Price")</f>
        <v>1458.7</v>
      </c>
      <c r="E197" s="46" cm="1">
        <f t="array" aca="1" ref="E197" ca="1">_FV(A197,"Low")</f>
        <v>1428</v>
      </c>
      <c r="F197" s="46" cm="1">
        <f t="array" aca="1" ref="F197" ca="1">_FV(A197,"High")</f>
        <v>1469.8</v>
      </c>
      <c r="G197" s="46" cm="1">
        <f t="array" aca="1" ref="G197" ca="1">_FV(A197,"52 week low",TRUE)</f>
        <v>1059.7</v>
      </c>
      <c r="H197" s="47" cm="1">
        <f t="array" aca="1" ref="H197" ca="1">_FV(A197,"52 week high",TRUE)</f>
        <v>1944.9</v>
      </c>
      <c r="I197" s="53">
        <f t="shared" ca="1" si="24"/>
        <v>24.998714586868221</v>
      </c>
      <c r="J197" s="51" t="str">
        <f t="shared" ca="1" si="25"/>
        <v>HMC BUY</v>
      </c>
      <c r="K197" s="68">
        <f t="shared" ca="1" si="26"/>
        <v>-37.652165707275643</v>
      </c>
      <c r="L197" s="29" cm="1">
        <f t="array" aca="1" ref="L197" ca="1">_FV(A197,"Market cap",TRUE)/10000000</f>
        <v>48266.16</v>
      </c>
      <c r="M197" s="30" t="str">
        <f t="shared" ca="1" si="27"/>
        <v>HMC</v>
      </c>
      <c r="N197" t="s">
        <v>33</v>
      </c>
      <c r="O197" s="60" t="str" cm="1">
        <f t="array" aca="1" ref="O197" ca="1">_FV(A197,"Industry")</f>
        <v>Machinery, Equipment &amp; Components</v>
      </c>
    </row>
    <row r="198" spans="1:15" x14ac:dyDescent="0.3">
      <c r="A198" t="e" vm="110">
        <v>#VALUE!</v>
      </c>
      <c r="B198" s="42" cm="1">
        <f t="array" aca="1" ref="B198" ca="1">_FV(A198,"Change (%)",TRUE)</f>
        <v>-3.6554000000000003E-2</v>
      </c>
      <c r="C198" s="46" cm="1">
        <f t="array" aca="1" ref="C198" ca="1">_FV(A198,"Previous close",TRUE)</f>
        <v>272.2</v>
      </c>
      <c r="D198" s="46" cm="1">
        <f t="array" aca="1" ref="D198" ca="1">_FV(A198,"Price")</f>
        <v>262.25</v>
      </c>
      <c r="E198" s="46" cm="1">
        <f t="array" aca="1" ref="E198" ca="1">_FV(A198,"Low")</f>
        <v>261.60000000000002</v>
      </c>
      <c r="F198" s="46" cm="1">
        <f t="array" aca="1" ref="F198" ca="1">_FV(A198,"High")</f>
        <v>271.85000000000002</v>
      </c>
      <c r="G198" s="46" cm="1">
        <f t="array" aca="1" ref="G198" ca="1">_FV(A198,"52 week low",TRUE)</f>
        <v>208.5</v>
      </c>
      <c r="H198" s="47" cm="1">
        <f t="array" aca="1" ref="H198" ca="1">_FV(A198,"52 week high",TRUE)</f>
        <v>324.60000000000002</v>
      </c>
      <c r="I198" s="53">
        <f t="shared" ca="1" si="24"/>
        <v>19.208256315465192</v>
      </c>
      <c r="J198" s="51" t="str">
        <f t="shared" ca="1" si="25"/>
        <v>LC BUY</v>
      </c>
      <c r="K198" s="68">
        <f t="shared" ca="1" si="26"/>
        <v>-25.779376498800961</v>
      </c>
      <c r="L198" s="29" cm="1">
        <f t="array" aca="1" ref="L198" ca="1">_FV(A198,"Market cap",TRUE)/10000000</f>
        <v>274315.40000000002</v>
      </c>
      <c r="M198" s="30" t="str">
        <f t="shared" ca="1" si="27"/>
        <v>LC</v>
      </c>
      <c r="N198" t="s">
        <v>37</v>
      </c>
      <c r="O198" s="60" t="str" cm="1">
        <f t="array" aca="1" ref="O198" ca="1">_FV(A198,"Industry")</f>
        <v>Software &amp; IT Services</v>
      </c>
    </row>
    <row r="199" spans="1:15" x14ac:dyDescent="0.3">
      <c r="A199" t="e" vm="305">
        <v>#VALUE!</v>
      </c>
      <c r="B199" s="42" cm="1">
        <f t="array" aca="1" ref="B199" ca="1">_FV(A199,"Change (%)",TRUE)</f>
        <v>-1.6879999999999999E-2</v>
      </c>
      <c r="C199" s="46" cm="1">
        <f t="array" aca="1" ref="C199" ca="1">_FV(A199,"Previous close",TRUE)</f>
        <v>17.18</v>
      </c>
      <c r="D199" s="46" cm="1">
        <f t="array" aca="1" ref="D199" ca="1">_FV(A199,"Price")</f>
        <v>16.89</v>
      </c>
      <c r="E199" s="46" cm="1">
        <f t="array" aca="1" ref="E199" ca="1">_FV(A199,"Low")</f>
        <v>16.82</v>
      </c>
      <c r="F199" s="46" cm="1">
        <f t="array" aca="1" ref="F199" ca="1">_FV(A199,"High")</f>
        <v>17.5</v>
      </c>
      <c r="G199" s="46" cm="1">
        <f t="array" aca="1" ref="G199" ca="1">_FV(A199,"52 week low",TRUE)</f>
        <v>16.02</v>
      </c>
      <c r="H199" s="47" cm="1">
        <f t="array" aca="1" ref="H199" ca="1">_FV(A199,"52 week high",TRUE)</f>
        <v>28.5</v>
      </c>
      <c r="I199" s="53">
        <f t="shared" ca="1" si="24"/>
        <v>40.736842105263158</v>
      </c>
      <c r="J199" s="51" t="str">
        <f t="shared" ca="1" si="25"/>
        <v>SURE HMC BUY</v>
      </c>
      <c r="K199" s="68">
        <f t="shared" ca="1" si="26"/>
        <v>-5.430711610486898</v>
      </c>
      <c r="L199" s="29" cm="1">
        <f t="array" aca="1" ref="L199" ca="1">_FV(A199,"Market cap",TRUE)/10000000</f>
        <v>52925.74</v>
      </c>
      <c r="M199" s="30" t="str">
        <f t="shared" ca="1" si="27"/>
        <v>HMC</v>
      </c>
      <c r="N199" t="s">
        <v>42</v>
      </c>
      <c r="O199" s="60" t="str" cm="1">
        <f t="array" aca="1" ref="O199" ca="1">_FV(A199,"Industry")</f>
        <v>Banking Services</v>
      </c>
    </row>
    <row r="200" spans="1:15" x14ac:dyDescent="0.3">
      <c r="A200" t="e" vm="212">
        <v>#VALUE!</v>
      </c>
      <c r="B200" s="42" cm="1">
        <f t="array" aca="1" ref="B200" ca="1">_FV(A200,"Change (%)",TRUE)</f>
        <v>-2.2203000000000001E-2</v>
      </c>
      <c r="C200" s="46" cm="1">
        <f t="array" aca="1" ref="C200" ca="1">_FV(A200,"Previous close",TRUE)</f>
        <v>206.28</v>
      </c>
      <c r="D200" s="46" cm="1">
        <f t="array" aca="1" ref="D200" ca="1">_FV(A200,"Price")</f>
        <v>201.7</v>
      </c>
      <c r="E200" s="46" cm="1">
        <f t="array" aca="1" ref="E200" ca="1">_FV(A200,"Low")</f>
        <v>200.5</v>
      </c>
      <c r="F200" s="46" cm="1">
        <f t="array" aca="1" ref="F200" ca="1">_FV(A200,"High")</f>
        <v>209.9</v>
      </c>
      <c r="G200" s="46" cm="1">
        <f t="array" aca="1" ref="G200" ca="1">_FV(A200,"52 week low",TRUE)</f>
        <v>146.30000000000001</v>
      </c>
      <c r="H200" s="47" cm="1">
        <f t="array" aca="1" ref="H200" ca="1">_FV(A200,"52 week high",TRUE)</f>
        <v>304.7</v>
      </c>
      <c r="I200" s="53">
        <f t="shared" ca="1" si="24"/>
        <v>33.803741384968824</v>
      </c>
      <c r="J200" s="51" t="str">
        <f t="shared" ca="1" si="25"/>
        <v>SURE LC BUY</v>
      </c>
      <c r="K200" s="68">
        <f t="shared" ca="1" si="26"/>
        <v>-37.867395762132588</v>
      </c>
      <c r="L200" s="29" cm="1">
        <f t="array" aca="1" ref="L200" ca="1">_FV(A200,"Market cap",TRUE)/10000000</f>
        <v>182840.4</v>
      </c>
      <c r="M200" s="30" t="str">
        <f t="shared" ca="1" si="27"/>
        <v>LC</v>
      </c>
      <c r="N200" t="s">
        <v>33</v>
      </c>
      <c r="O200" s="59" t="str" cm="1">
        <f t="array" aca="1" ref="O200" ca="1">_FV(A200,"Industry")</f>
        <v>Software &amp; IT Services</v>
      </c>
    </row>
    <row r="201" spans="1:15" ht="15" thickBot="1" x14ac:dyDescent="0.35">
      <c r="A201" t="e" vm="213">
        <v>#VALUE!</v>
      </c>
      <c r="B201" s="42" cm="1">
        <f t="array" aca="1" ref="B201" ca="1">_FV(A201,"Change (%)",TRUE)</f>
        <v>-4.8840000000000003E-3</v>
      </c>
      <c r="C201" s="61" cm="1">
        <f t="array" aca="1" ref="C201" ca="1">_FV(A201,"Previous close",TRUE)</f>
        <v>890.75</v>
      </c>
      <c r="D201" s="61" cm="1">
        <f t="array" aca="1" ref="D201" ca="1">_FV(A201,"Price")</f>
        <v>886.4</v>
      </c>
      <c r="E201" s="61" cm="1">
        <f t="array" aca="1" ref="E201" ca="1">_FV(A201,"Low")</f>
        <v>880.55</v>
      </c>
      <c r="F201" s="61" cm="1">
        <f t="array" aca="1" ref="F201" ca="1">_FV(A201,"High")</f>
        <v>900.55</v>
      </c>
      <c r="G201" s="61" cm="1">
        <f t="array" aca="1" ref="G201" ca="1">_FV(A201,"52 week low",TRUE)</f>
        <v>855.1</v>
      </c>
      <c r="H201" s="62" cm="1">
        <f t="array" aca="1" ref="H201" ca="1">_FV(A201,"52 week high",TRUE)</f>
        <v>1324.3</v>
      </c>
      <c r="I201" s="63">
        <f t="shared" ca="1" si="24"/>
        <v>33.066525711696748</v>
      </c>
      <c r="J201" s="64" t="str">
        <f t="shared" ca="1" si="25"/>
        <v>SURE HMC BUY</v>
      </c>
      <c r="K201" s="68">
        <f t="shared" ca="1" si="26"/>
        <v>-3.6603905975909194</v>
      </c>
      <c r="L201" s="65" cm="1">
        <f t="array" aca="1" ref="L201" ca="1">_FV(A201,"Market cap",TRUE)/10000000</f>
        <v>89192.58</v>
      </c>
      <c r="M201" s="66" t="str">
        <f t="shared" ca="1" si="27"/>
        <v>HMC</v>
      </c>
      <c r="N201" t="s">
        <v>42</v>
      </c>
      <c r="O201" s="67" t="str" cm="1">
        <f t="array" aca="1" ref="O201" ca="1">_FV(A201,"Industry")</f>
        <v>Pharmaceuticals</v>
      </c>
    </row>
  </sheetData>
  <sortState xmlns:xlrd2="http://schemas.microsoft.com/office/spreadsheetml/2017/richdata2" ref="A2:A201">
    <sortCondition ref="A1:A201"/>
  </sortState>
  <conditionalFormatting sqref="J2:J201">
    <cfRule type="containsText" dxfId="1" priority="4" operator="containsText" text="BUY">
      <formula>NOT(ISERROR(SEARCH("BUY",J2)))</formula>
    </cfRule>
  </conditionalFormatting>
  <conditionalFormatting sqref="I2:I201">
    <cfRule type="dataBar" priority="5">
      <dataBar>
        <cfvo type="min"/>
        <cfvo type="max"/>
        <color rgb="FF638EC6"/>
      </dataBar>
      <extLst>
        <ext xmlns:x14="http://schemas.microsoft.com/office/spreadsheetml/2009/9/main" uri="{B025F937-C7B1-47D3-B67F-A62EFF666E3E}">
          <x14:id>{4D7FE983-2630-4ED9-95D6-30215BDBFBC8}</x14:id>
        </ext>
      </extLst>
    </cfRule>
  </conditionalFormatting>
  <conditionalFormatting sqref="B2:B201">
    <cfRule type="colorScale" priority="2">
      <colorScale>
        <cfvo type="min"/>
        <cfvo type="percentile" val="50"/>
        <cfvo type="max"/>
        <color rgb="FFF8696B"/>
        <color rgb="FFFCFCFF"/>
        <color rgb="FF63BE7B"/>
      </colorScale>
    </cfRule>
    <cfRule type="dataBar" priority="3">
      <dataBar>
        <cfvo type="min"/>
        <cfvo type="max"/>
        <color rgb="FF63C384"/>
      </dataBar>
      <extLst>
        <ext xmlns:x14="http://schemas.microsoft.com/office/spreadsheetml/2009/9/main" uri="{B025F937-C7B1-47D3-B67F-A62EFF666E3E}">
          <x14:id>{C7402F55-A3A0-4796-8831-807521C3674C}</x14:id>
        </ext>
      </extLst>
    </cfRule>
  </conditionalFormatting>
  <conditionalFormatting sqref="K2:K201">
    <cfRule type="dataBar" priority="1">
      <dataBar>
        <cfvo type="min"/>
        <cfvo type="max"/>
        <color rgb="FF638EC6"/>
      </dataBar>
      <extLst>
        <ext xmlns:x14="http://schemas.microsoft.com/office/spreadsheetml/2009/9/main" uri="{B025F937-C7B1-47D3-B67F-A62EFF666E3E}">
          <x14:id>{07F2CDA2-0B22-49C5-A506-D3FCA79CDE53}</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D7FE983-2630-4ED9-95D6-30215BDBFBC8}">
            <x14:dataBar minLength="0" maxLength="100" border="1" negativeBarBorderColorSameAsPositive="0">
              <x14:cfvo type="autoMin"/>
              <x14:cfvo type="autoMax"/>
              <x14:borderColor rgb="FF638EC6"/>
              <x14:negativeFillColor rgb="FFFF0000"/>
              <x14:negativeBorderColor rgb="FFFF0000"/>
              <x14:axisColor rgb="FF000000"/>
            </x14:dataBar>
          </x14:cfRule>
          <xm:sqref>I2:I201</xm:sqref>
        </x14:conditionalFormatting>
        <x14:conditionalFormatting xmlns:xm="http://schemas.microsoft.com/office/excel/2006/main">
          <x14:cfRule type="dataBar" id="{C7402F55-A3A0-4796-8831-807521C3674C}">
            <x14:dataBar minLength="0" maxLength="100" border="1" negativeBarBorderColorSameAsPositive="0">
              <x14:cfvo type="autoMin"/>
              <x14:cfvo type="autoMax"/>
              <x14:borderColor rgb="FF63C384"/>
              <x14:negativeFillColor rgb="FFFF0000"/>
              <x14:negativeBorderColor rgb="FFFF0000"/>
              <x14:axisColor rgb="FF000000"/>
            </x14:dataBar>
          </x14:cfRule>
          <xm:sqref>B2:B201</xm:sqref>
        </x14:conditionalFormatting>
        <x14:conditionalFormatting xmlns:xm="http://schemas.microsoft.com/office/excel/2006/main">
          <x14:cfRule type="dataBar" id="{07F2CDA2-0B22-49C5-A506-D3FCA79CDE53}">
            <x14:dataBar minLength="0" maxLength="100" border="1" negativeBarBorderColorSameAsPositive="0">
              <x14:cfvo type="autoMin"/>
              <x14:cfvo type="autoMax"/>
              <x14:borderColor rgb="FF638EC6"/>
              <x14:negativeFillColor rgb="FFFF0000"/>
              <x14:negativeBorderColor rgb="FFFF0000"/>
              <x14:axisColor rgb="FF000000"/>
            </x14:dataBar>
          </x14:cfRule>
          <xm:sqref>K2:K201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1F9-59EB-4E13-BAAD-20E63301F791}">
  <dimension ref="A1:F28"/>
  <sheetViews>
    <sheetView topLeftCell="A4" workbookViewId="0">
      <selection activeCell="A22" sqref="A22:XFD22"/>
    </sheetView>
  </sheetViews>
  <sheetFormatPr defaultRowHeight="14.4" x14ac:dyDescent="0.3"/>
  <cols>
    <col min="1" max="1" width="66.21875" bestFit="1" customWidth="1"/>
    <col min="2" max="2" width="16.109375" bestFit="1" customWidth="1"/>
    <col min="3" max="3" width="12.5546875" bestFit="1" customWidth="1"/>
    <col min="4" max="4" width="12.88671875" bestFit="1" customWidth="1"/>
    <col min="5" max="5" width="18.77734375" bestFit="1" customWidth="1"/>
    <col min="6" max="6" width="18.5546875" bestFit="1" customWidth="1"/>
  </cols>
  <sheetData>
    <row r="1" spans="1:6" x14ac:dyDescent="0.3">
      <c r="A1" s="1" t="s">
        <v>30</v>
      </c>
      <c r="B1" t="s">
        <v>49</v>
      </c>
    </row>
    <row r="2" spans="1:6" x14ac:dyDescent="0.3">
      <c r="A2" s="1" t="s">
        <v>12</v>
      </c>
      <c r="B2" t="s">
        <v>76</v>
      </c>
    </row>
    <row r="3" spans="1:6" x14ac:dyDescent="0.3">
      <c r="A3" s="1" t="s">
        <v>11</v>
      </c>
      <c r="B3" t="s">
        <v>49</v>
      </c>
    </row>
    <row r="5" spans="1:6" x14ac:dyDescent="0.3">
      <c r="A5" s="1" t="s">
        <v>26</v>
      </c>
      <c r="B5" t="s">
        <v>50</v>
      </c>
      <c r="C5" t="s">
        <v>53</v>
      </c>
      <c r="D5" t="s">
        <v>54</v>
      </c>
      <c r="E5" t="s">
        <v>51</v>
      </c>
      <c r="F5" t="s">
        <v>52</v>
      </c>
    </row>
    <row r="6" spans="1:6" x14ac:dyDescent="0.3">
      <c r="A6" s="2" t="e" vm="187">
        <v>#VALUE!</v>
      </c>
      <c r="B6">
        <v>650.9</v>
      </c>
      <c r="C6">
        <v>588</v>
      </c>
      <c r="D6">
        <v>1348</v>
      </c>
      <c r="E6">
        <v>51.713649851632049</v>
      </c>
      <c r="F6">
        <v>-10.697278911564624</v>
      </c>
    </row>
    <row r="7" spans="1:6" x14ac:dyDescent="0.3">
      <c r="A7" s="2" t="e" vm="4">
        <v>#VALUE!</v>
      </c>
      <c r="B7">
        <v>774.4</v>
      </c>
      <c r="C7">
        <v>760.15</v>
      </c>
      <c r="D7">
        <v>2174.1</v>
      </c>
      <c r="E7">
        <v>64.380663262959374</v>
      </c>
      <c r="F7">
        <v>-1.8746300072354141</v>
      </c>
    </row>
    <row r="8" spans="1:6" x14ac:dyDescent="0.3">
      <c r="A8" s="2" t="e" vm="188">
        <v>#VALUE!</v>
      </c>
      <c r="B8">
        <v>478.95</v>
      </c>
      <c r="C8">
        <v>432</v>
      </c>
      <c r="D8">
        <v>895.85</v>
      </c>
      <c r="E8">
        <v>46.53680861751409</v>
      </c>
      <c r="F8">
        <v>-10.868055555555554</v>
      </c>
    </row>
    <row r="9" spans="1:6" x14ac:dyDescent="0.3">
      <c r="A9" s="2" t="e" vm="306">
        <v>#VALUE!</v>
      </c>
      <c r="B9">
        <v>130.79</v>
      </c>
      <c r="C9">
        <v>109.75</v>
      </c>
      <c r="D9">
        <v>212.49</v>
      </c>
      <c r="E9">
        <v>38.448868182032101</v>
      </c>
      <c r="F9">
        <v>-19.170842824601358</v>
      </c>
    </row>
    <row r="10" spans="1:6" x14ac:dyDescent="0.3">
      <c r="A10" s="2" t="e" vm="307">
        <v>#VALUE!</v>
      </c>
      <c r="B10">
        <v>320.89999999999998</v>
      </c>
      <c r="C10">
        <v>262.10000000000002</v>
      </c>
      <c r="D10">
        <v>483.65</v>
      </c>
      <c r="E10">
        <v>33.650367000930423</v>
      </c>
      <c r="F10">
        <v>-22.434185425410128</v>
      </c>
    </row>
    <row r="11" spans="1:6" x14ac:dyDescent="0.3">
      <c r="A11" s="2" t="e" vm="308">
        <v>#VALUE!</v>
      </c>
      <c r="B11">
        <v>13950.4</v>
      </c>
      <c r="C11">
        <v>6470.6</v>
      </c>
      <c r="D11">
        <v>19149.8</v>
      </c>
      <c r="E11">
        <v>27.151197401539438</v>
      </c>
      <c r="F11">
        <v>-115.59669891509286</v>
      </c>
    </row>
    <row r="12" spans="1:6" x14ac:dyDescent="0.3">
      <c r="A12" s="2" t="e" vm="309">
        <v>#VALUE!</v>
      </c>
      <c r="B12">
        <v>79.19</v>
      </c>
      <c r="C12">
        <v>78.47</v>
      </c>
      <c r="D12">
        <v>171</v>
      </c>
      <c r="E12">
        <v>53.690058479532162</v>
      </c>
      <c r="F12">
        <v>-0.91754810755702676</v>
      </c>
    </row>
    <row r="13" spans="1:6" x14ac:dyDescent="0.3">
      <c r="A13" s="2" t="e" vm="310">
        <v>#VALUE!</v>
      </c>
      <c r="B13">
        <v>33701.65</v>
      </c>
      <c r="C13">
        <v>33232.550000000003</v>
      </c>
      <c r="D13">
        <v>59994</v>
      </c>
      <c r="E13">
        <v>43.824965829916323</v>
      </c>
      <c r="F13">
        <v>-1.4115678754714835</v>
      </c>
    </row>
    <row r="14" spans="1:6" x14ac:dyDescent="0.3">
      <c r="A14" s="2" t="e" vm="311">
        <v>#VALUE!</v>
      </c>
      <c r="B14">
        <v>246.05</v>
      </c>
      <c r="C14">
        <v>210</v>
      </c>
      <c r="D14">
        <v>592.70000000000005</v>
      </c>
      <c r="E14">
        <v>58.486586806141382</v>
      </c>
      <c r="F14">
        <v>-17.166666666666671</v>
      </c>
    </row>
    <row r="15" spans="1:6" x14ac:dyDescent="0.3">
      <c r="A15" s="2" t="e" vm="312">
        <v>#VALUE!</v>
      </c>
      <c r="B15">
        <v>463.9</v>
      </c>
      <c r="C15">
        <v>419.1</v>
      </c>
      <c r="D15">
        <v>804.95</v>
      </c>
      <c r="E15">
        <v>42.369091247903604</v>
      </c>
      <c r="F15">
        <v>-10.689572894297292</v>
      </c>
    </row>
    <row r="16" spans="1:6" x14ac:dyDescent="0.3">
      <c r="A16" s="2" t="e" vm="313">
        <v>#VALUE!</v>
      </c>
      <c r="B16">
        <v>4144.1499999999996</v>
      </c>
      <c r="C16">
        <v>2424</v>
      </c>
      <c r="D16">
        <v>7822</v>
      </c>
      <c r="E16">
        <v>47.019304525696761</v>
      </c>
      <c r="F16">
        <v>-70.963283828382828</v>
      </c>
    </row>
    <row r="17" spans="1:6" x14ac:dyDescent="0.3">
      <c r="A17" s="2" t="e" vm="157">
        <v>#VALUE!</v>
      </c>
      <c r="B17">
        <v>72.900000000000006</v>
      </c>
      <c r="C17">
        <v>71</v>
      </c>
      <c r="D17">
        <v>118.4</v>
      </c>
      <c r="E17">
        <v>38.429054054054049</v>
      </c>
      <c r="F17">
        <v>-2.676056338028177</v>
      </c>
    </row>
    <row r="18" spans="1:6" x14ac:dyDescent="0.3">
      <c r="A18" s="2" t="e" vm="271">
        <v>#VALUE!</v>
      </c>
      <c r="B18">
        <v>207.04</v>
      </c>
      <c r="C18">
        <v>186.03</v>
      </c>
      <c r="D18">
        <v>311.8</v>
      </c>
      <c r="E18">
        <v>33.598460551635668</v>
      </c>
      <c r="F18">
        <v>-11.293877331613176</v>
      </c>
    </row>
    <row r="19" spans="1:6" x14ac:dyDescent="0.3">
      <c r="A19" s="2" t="e" vm="177">
        <v>#VALUE!</v>
      </c>
      <c r="B19">
        <v>311.45</v>
      </c>
      <c r="C19">
        <v>292.8</v>
      </c>
      <c r="D19">
        <v>448.45</v>
      </c>
      <c r="E19">
        <v>30.549671089307616</v>
      </c>
      <c r="F19">
        <v>-6.3695355191256748</v>
      </c>
    </row>
    <row r="20" spans="1:6" x14ac:dyDescent="0.3">
      <c r="A20" s="2" t="e" vm="171">
        <v>#VALUE!</v>
      </c>
      <c r="B20">
        <v>250.85</v>
      </c>
      <c r="C20">
        <v>247.3</v>
      </c>
      <c r="D20">
        <v>366.25</v>
      </c>
      <c r="E20">
        <v>31.508532423208191</v>
      </c>
      <c r="F20">
        <v>-1.4355034371208988</v>
      </c>
    </row>
    <row r="21" spans="1:6" x14ac:dyDescent="0.3">
      <c r="A21" s="2" t="e" vm="314">
        <v>#VALUE!</v>
      </c>
      <c r="B21">
        <v>224.32</v>
      </c>
      <c r="C21">
        <v>158.61000000000001</v>
      </c>
      <c r="D21">
        <v>263.89</v>
      </c>
      <c r="E21">
        <v>14.994884232066388</v>
      </c>
      <c r="F21">
        <v>-41.42866149675303</v>
      </c>
    </row>
    <row r="22" spans="1:6" x14ac:dyDescent="0.3">
      <c r="A22" s="2" t="e" vm="283">
        <v>#VALUE!</v>
      </c>
      <c r="B22">
        <v>84.11</v>
      </c>
      <c r="C22">
        <v>82.8</v>
      </c>
      <c r="D22">
        <v>159.65</v>
      </c>
      <c r="E22">
        <v>47.316003758221115</v>
      </c>
      <c r="F22">
        <v>-1.5821256038647371</v>
      </c>
    </row>
    <row r="23" spans="1:6" x14ac:dyDescent="0.3">
      <c r="A23" s="2" t="e" vm="315">
        <v>#VALUE!</v>
      </c>
      <c r="B23">
        <v>86.5</v>
      </c>
      <c r="C23">
        <v>85.35</v>
      </c>
      <c r="D23">
        <v>155.25</v>
      </c>
      <c r="E23">
        <v>44.283413848631241</v>
      </c>
      <c r="F23">
        <v>-1.3473930872876458</v>
      </c>
    </row>
    <row r="24" spans="1:6" x14ac:dyDescent="0.3">
      <c r="A24" s="2" t="e" vm="316">
        <v>#VALUE!</v>
      </c>
      <c r="B24">
        <v>415.3</v>
      </c>
      <c r="C24">
        <v>376.3</v>
      </c>
      <c r="D24">
        <v>646.5</v>
      </c>
      <c r="E24">
        <v>35.761794276875484</v>
      </c>
      <c r="F24">
        <v>-10.364071219771459</v>
      </c>
    </row>
    <row r="25" spans="1:6" x14ac:dyDescent="0.3">
      <c r="A25" s="2" t="e" vm="317">
        <v>#VALUE!</v>
      </c>
      <c r="B25">
        <v>710.7</v>
      </c>
      <c r="C25">
        <v>651.25</v>
      </c>
      <c r="D25">
        <v>1495</v>
      </c>
      <c r="E25">
        <v>52.46153846153846</v>
      </c>
      <c r="F25">
        <v>-9.1285988483685294</v>
      </c>
    </row>
    <row r="26" spans="1:6" x14ac:dyDescent="0.3">
      <c r="A26" s="2" t="e" vm="318">
        <v>#VALUE!</v>
      </c>
      <c r="B26">
        <v>339.1</v>
      </c>
      <c r="C26">
        <v>326.25</v>
      </c>
      <c r="D26">
        <v>494.85</v>
      </c>
      <c r="E26">
        <v>31.474184096190765</v>
      </c>
      <c r="F26">
        <v>-3.9386973180076699</v>
      </c>
    </row>
    <row r="27" spans="1:6" x14ac:dyDescent="0.3">
      <c r="A27" s="2" t="e" vm="319">
        <v>#VALUE!</v>
      </c>
      <c r="B27">
        <v>1265.1500000000001</v>
      </c>
      <c r="C27">
        <v>1065</v>
      </c>
      <c r="D27">
        <v>2037.35</v>
      </c>
      <c r="E27">
        <v>37.902176847375259</v>
      </c>
      <c r="F27">
        <v>-18.793427230046955</v>
      </c>
    </row>
    <row r="28" spans="1:6" x14ac:dyDescent="0.3">
      <c r="A28" s="2" t="s">
        <v>28</v>
      </c>
      <c r="B28">
        <v>58908.700000000004</v>
      </c>
      <c r="C28">
        <v>48529.410000000011</v>
      </c>
      <c r="D28">
        <v>100145.93</v>
      </c>
      <c r="E28">
        <v>905.55127484490185</v>
      </c>
      <c r="F28">
        <v>-390.14827844182321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FAA3-A4F1-4EF4-B775-021036835339}">
  <dimension ref="A1:O502"/>
  <sheetViews>
    <sheetView zoomScale="80" zoomScaleNormal="80" workbookViewId="0">
      <pane ySplit="1" topLeftCell="A2" activePane="bottomLeft" state="frozen"/>
      <selection pane="bottomLeft" activeCell="M1" sqref="M1:M1048576"/>
    </sheetView>
  </sheetViews>
  <sheetFormatPr defaultRowHeight="14.4" x14ac:dyDescent="0.3"/>
  <cols>
    <col min="1" max="1" width="42.5546875" style="70" customWidth="1"/>
    <col min="2" max="2" width="22.5546875" style="70" customWidth="1"/>
    <col min="3" max="3" width="25.109375" style="70" bestFit="1" customWidth="1"/>
    <col min="4" max="7" width="12.6640625" style="70" bestFit="1" customWidth="1"/>
    <col min="8" max="8" width="11.88671875" style="70" bestFit="1" customWidth="1"/>
    <col min="9" max="9" width="12.6640625" style="70" bestFit="1" customWidth="1"/>
    <col min="10" max="10" width="25.21875" style="70" customWidth="1"/>
    <col min="11" max="11" width="16.21875" style="70" bestFit="1" customWidth="1"/>
    <col min="12" max="12" width="16.21875" style="70" customWidth="1"/>
    <col min="13" max="13" width="16.33203125" style="70" bestFit="1" customWidth="1"/>
    <col min="14" max="14" width="10.109375" style="70" bestFit="1" customWidth="1"/>
    <col min="15" max="15" width="25.77734375" style="70" customWidth="1"/>
    <col min="16" max="16384" width="8.88671875" style="70"/>
  </cols>
  <sheetData>
    <row r="1" spans="1:15" ht="25.2" customHeight="1" x14ac:dyDescent="0.3">
      <c r="A1" s="40" t="s">
        <v>0</v>
      </c>
      <c r="B1" s="40" t="s">
        <v>30</v>
      </c>
      <c r="C1" s="40" t="s">
        <v>1</v>
      </c>
      <c r="D1" s="40" t="s">
        <v>2</v>
      </c>
      <c r="E1" s="40" t="s">
        <v>3</v>
      </c>
      <c r="F1" s="40" t="s">
        <v>4</v>
      </c>
      <c r="G1" s="40" t="s">
        <v>5</v>
      </c>
      <c r="H1" s="40" t="s">
        <v>6</v>
      </c>
      <c r="I1" s="40" t="s">
        <v>7</v>
      </c>
      <c r="J1" s="40" t="s">
        <v>8</v>
      </c>
      <c r="K1" s="40" t="s">
        <v>9</v>
      </c>
      <c r="L1" s="40" t="s">
        <v>29</v>
      </c>
      <c r="M1" s="40" t="s">
        <v>10</v>
      </c>
      <c r="N1" s="40" t="s">
        <v>11</v>
      </c>
      <c r="O1" s="40" t="s">
        <v>12</v>
      </c>
    </row>
    <row r="2" spans="1:15" x14ac:dyDescent="0.3">
      <c r="A2" s="70" t="s">
        <v>70</v>
      </c>
      <c r="B2" s="70" t="s">
        <v>71</v>
      </c>
      <c r="C2" s="42" t="e" cm="1" vm="290">
        <f t="array" ref="C2">_FV(A2,"Change (%)",TRUE)</f>
        <v>#VALUE!</v>
      </c>
      <c r="D2" s="46" t="e" cm="1" vm="291">
        <f t="array" ref="D2">_FV(A2,"Previous close",TRUE)</f>
        <v>#VALUE!</v>
      </c>
      <c r="E2" s="46" t="e" cm="1" vm="320">
        <f t="array" ref="E2">_FV(A2,"Price")</f>
        <v>#VALUE!</v>
      </c>
      <c r="F2" s="46" t="e" cm="1" vm="321">
        <f t="array" ref="F2">_FV(A2,"Low")</f>
        <v>#VALUE!</v>
      </c>
      <c r="G2" s="46" t="e" cm="1" vm="322">
        <f t="array" ref="G2">_FV(A2,"High")</f>
        <v>#VALUE!</v>
      </c>
      <c r="H2" s="46" t="e" cm="1" vm="323">
        <f t="array" ref="H2">_FV(A2,"52 week low",TRUE)</f>
        <v>#VALUE!</v>
      </c>
      <c r="I2" s="47" t="e" cm="1" vm="324">
        <f t="array" ref="I2">_FV(A2,"52 week high",TRUE)</f>
        <v>#VALUE!</v>
      </c>
      <c r="J2" s="53" t="e" vm="69">
        <f t="shared" ref="J2:J65" si="0">(I2-E2)*100/I2</f>
        <v>#VALUE!</v>
      </c>
      <c r="K2" s="51" t="e" vm="69">
        <f t="shared" ref="K2:K65" si="1">IF(AND(N2="HLC", J2&gt;12), "SURE HLC BUY",IF(AND(N2="HLC", J2&gt;7), "FIRST HLC BUY",IF(AND(N2="LC", J2&gt;20), "SURE LC BUY",IF(AND(N2="LC", J2&gt;10), "LC BUY",IF(AND(N2="HMC", J2&gt;30), "SURE HMC BUY",IF(AND(N2="HMC", J2&gt;20), "HMC BUY",IF(AND(N2="HMC", J2&gt;15), "FIRST HMC BUY",IF(AND(N2="MC", J2&gt;40), "SURE MC BUY",IF(AND(N2="MC", J2&gt;30), "MC BUY",IF(AND(N2="MC", J2&gt;20), "FIRST MC BUY",IF(AND(N2="HSC", J2&gt;60), "SURE HSC BUY",IF(AND(N2="HSC", J2&gt;50), "HSC BUY",IF(AND(N2="HSC", J2&gt;40), "FIRST HSC BUY",IF(AND(N2="SC", J2&gt;70), "SURE SC BUY",IF(AND(N2="SC", J2&gt;60), "SC BUY",IF(AND(N2="SC", J2&gt;50), "FIRST SC BUY",IF(AND(N2="VSC", J2&gt;80), "SURE VSC BUY",IF(AND(N2="VSC", J2&gt;70), "VSC BUY",IF(AND(N2="VSC", J2&gt;60), "FIRST VSC BUY","WATCH")))))))))))))))))))</f>
        <v>#VALUE!</v>
      </c>
      <c r="L2" s="68" t="e" vm="69">
        <f t="shared" ref="L2:L65" si="2">(H2-E2)*100/H2</f>
        <v>#VALUE!</v>
      </c>
      <c r="M2" s="29" t="e" cm="1" vm="70">
        <f t="array" ref="M2">_FV(A2,"Market cap",TRUE)/10000000</f>
        <v>#VALUE!</v>
      </c>
      <c r="N2" s="30" t="e" vm="69">
        <f t="shared" ref="N2:N65" si="3">IF(M2&gt;500000,"HLC",IF(M2 &gt;100000,"LC",IF(M2 &gt;40000,"HMC",IF(M2 &gt;10000,"MC",IF(M2 &gt;=5000,"HSC",IF(M2 &gt;1000,"SC","VSC"))))))</f>
        <v>#VALUE!</v>
      </c>
      <c r="O2" s="48" t="e" cm="1" vm="33">
        <f t="array" ref="O2">_FV(A2,"Industry")</f>
        <v>#VALUE!</v>
      </c>
    </row>
    <row r="3" spans="1:15" x14ac:dyDescent="0.3">
      <c r="A3" s="70" t="s">
        <v>72</v>
      </c>
      <c r="B3" s="70" t="s">
        <v>33</v>
      </c>
      <c r="C3" s="42" t="e" cm="1" vm="290">
        <f t="array" ref="C3">_FV(A3,"Change (%)",TRUE)</f>
        <v>#VALUE!</v>
      </c>
      <c r="D3" s="46" t="e" cm="1" vm="291">
        <f t="array" ref="D3">_FV(A3,"Previous close",TRUE)</f>
        <v>#VALUE!</v>
      </c>
      <c r="E3" s="46" t="e" cm="1" vm="320">
        <f t="array" ref="E3">_FV(A3,"Price")</f>
        <v>#VALUE!</v>
      </c>
      <c r="F3" s="46" t="e" cm="1" vm="321">
        <f t="array" ref="F3">_FV(A3,"Low")</f>
        <v>#VALUE!</v>
      </c>
      <c r="G3" s="46" t="e" cm="1" vm="322">
        <f t="array" ref="G3">_FV(A3,"High")</f>
        <v>#VALUE!</v>
      </c>
      <c r="H3" s="46" t="e" cm="1" vm="323">
        <f t="array" ref="H3">_FV(A3,"52 week low",TRUE)</f>
        <v>#VALUE!</v>
      </c>
      <c r="I3" s="47" t="e" cm="1" vm="324">
        <f t="array" ref="I3">_FV(A3,"52 week high",TRUE)</f>
        <v>#VALUE!</v>
      </c>
      <c r="J3" s="53" t="e" vm="69">
        <f t="shared" si="0"/>
        <v>#VALUE!</v>
      </c>
      <c r="K3" s="51" t="e" vm="69">
        <f t="shared" si="1"/>
        <v>#VALUE!</v>
      </c>
      <c r="L3" s="68" t="e" vm="69">
        <f t="shared" si="2"/>
        <v>#VALUE!</v>
      </c>
      <c r="M3" s="29" t="e" cm="1" vm="70">
        <f t="array" ref="M3">_FV(A3,"Market cap",TRUE)/10000000</f>
        <v>#VALUE!</v>
      </c>
      <c r="N3" s="30" t="e" vm="69">
        <f t="shared" si="3"/>
        <v>#VALUE!</v>
      </c>
      <c r="O3" s="48" t="e" cm="1" vm="33">
        <f t="array" ref="O3">_FV(A3,"Industry")</f>
        <v>#VALUE!</v>
      </c>
    </row>
    <row r="4" spans="1:15" x14ac:dyDescent="0.3">
      <c r="A4" s="70" t="s">
        <v>75</v>
      </c>
      <c r="B4" s="70" t="s">
        <v>33</v>
      </c>
      <c r="C4" s="42" t="e" cm="1" vm="290">
        <f t="array" ref="C4">_FV(A4,"Change (%)",TRUE)</f>
        <v>#VALUE!</v>
      </c>
      <c r="D4" s="46" t="e" cm="1" vm="291">
        <f t="array" ref="D4">_FV(A4,"Previous close",TRUE)</f>
        <v>#VALUE!</v>
      </c>
      <c r="E4" s="46" t="e" cm="1" vm="320">
        <f t="array" ref="E4">_FV(A4,"Price")</f>
        <v>#VALUE!</v>
      </c>
      <c r="F4" s="46" t="e" cm="1" vm="321">
        <f t="array" ref="F4">_FV(A4,"Low")</f>
        <v>#VALUE!</v>
      </c>
      <c r="G4" s="46" t="e" cm="1" vm="322">
        <f t="array" ref="G4">_FV(A4,"High")</f>
        <v>#VALUE!</v>
      </c>
      <c r="H4" s="46" t="e" cm="1" vm="323">
        <f t="array" ref="H4">_FV(A4,"52 week low",TRUE)</f>
        <v>#VALUE!</v>
      </c>
      <c r="I4" s="47" t="e" cm="1" vm="324">
        <f t="array" ref="I4">_FV(A4,"52 week high",TRUE)</f>
        <v>#VALUE!</v>
      </c>
      <c r="J4" s="53" t="e" vm="69">
        <f t="shared" si="0"/>
        <v>#VALUE!</v>
      </c>
      <c r="K4" s="51" t="e" vm="69">
        <f t="shared" si="1"/>
        <v>#VALUE!</v>
      </c>
      <c r="L4" s="68" t="e" vm="69">
        <f t="shared" si="2"/>
        <v>#VALUE!</v>
      </c>
      <c r="M4" s="29" t="e" cm="1" vm="70">
        <f t="array" ref="M4">_FV(A4,"Market cap",TRUE)/10000000</f>
        <v>#VALUE!</v>
      </c>
      <c r="N4" s="30" t="e" vm="69">
        <f t="shared" si="3"/>
        <v>#VALUE!</v>
      </c>
      <c r="O4" s="48" t="e" cm="1" vm="33">
        <f t="array" ref="O4">_FV(A4,"Industry")</f>
        <v>#VALUE!</v>
      </c>
    </row>
    <row r="5" spans="1:15" x14ac:dyDescent="0.3">
      <c r="A5" s="70" t="s">
        <v>74</v>
      </c>
      <c r="B5" s="70" t="s">
        <v>73</v>
      </c>
      <c r="C5" s="42" t="e" cm="1" vm="290">
        <f t="array" ref="C5">_FV(A5,"Change (%)",TRUE)</f>
        <v>#VALUE!</v>
      </c>
      <c r="D5" s="46" t="e" cm="1" vm="291">
        <f t="array" ref="D5">_FV(A5,"Previous close",TRUE)</f>
        <v>#VALUE!</v>
      </c>
      <c r="E5" s="46" t="e" cm="1" vm="320">
        <f t="array" ref="E5">_FV(A5,"Price")</f>
        <v>#VALUE!</v>
      </c>
      <c r="F5" s="46" t="e" cm="1" vm="321">
        <f t="array" ref="F5">_FV(A5,"Low")</f>
        <v>#VALUE!</v>
      </c>
      <c r="G5" s="46" t="e" cm="1" vm="322">
        <f t="array" ref="G5">_FV(A5,"High")</f>
        <v>#VALUE!</v>
      </c>
      <c r="H5" s="46" t="e" cm="1" vm="323">
        <f t="array" ref="H5">_FV(A5,"52 week low",TRUE)</f>
        <v>#VALUE!</v>
      </c>
      <c r="I5" s="47" t="e" cm="1" vm="324">
        <f t="array" ref="I5">_FV(A5,"52 week high",TRUE)</f>
        <v>#VALUE!</v>
      </c>
      <c r="J5" s="53" t="e" vm="69">
        <f t="shared" si="0"/>
        <v>#VALUE!</v>
      </c>
      <c r="K5" s="51" t="e" vm="69">
        <f t="shared" si="1"/>
        <v>#VALUE!</v>
      </c>
      <c r="L5" s="68" t="e" vm="69">
        <f t="shared" si="2"/>
        <v>#VALUE!</v>
      </c>
      <c r="M5" s="29" t="e" cm="1" vm="70">
        <f t="array" ref="M5">_FV(A5,"Market cap",TRUE)/10000000</f>
        <v>#VALUE!</v>
      </c>
      <c r="N5" s="30" t="e" vm="69">
        <f t="shared" si="3"/>
        <v>#VALUE!</v>
      </c>
      <c r="O5" s="48" t="e" cm="1" vm="33">
        <f t="array" ref="O5">_FV(A5,"Industry")</f>
        <v>#VALUE!</v>
      </c>
    </row>
    <row r="6" spans="1:15" x14ac:dyDescent="0.3">
      <c r="A6" s="70" t="e" vm="325">
        <v>#VALUE!</v>
      </c>
      <c r="B6" s="70" t="s">
        <v>33</v>
      </c>
      <c r="C6" s="42" cm="1">
        <f t="array" aca="1" ref="C6" ca="1">_FV(A6,"Change (%)",TRUE)</f>
        <v>-2.9596000000000001E-2</v>
      </c>
      <c r="D6" s="46" cm="1">
        <f t="array" aca="1" ref="D6" ca="1">_FV(A6,"Previous close",TRUE)</f>
        <v>971.4</v>
      </c>
      <c r="E6" s="46" cm="1">
        <f t="array" aca="1" ref="E6" ca="1">_FV(A6,"Price")</f>
        <v>942.65</v>
      </c>
      <c r="F6" s="46" cm="1">
        <f t="array" aca="1" ref="F6" ca="1">_FV(A6,"Low")</f>
        <v>924.9</v>
      </c>
      <c r="G6" s="46" cm="1">
        <f t="array" aca="1" ref="G6" ca="1">_FV(A6,"High")</f>
        <v>983</v>
      </c>
      <c r="H6" s="46" cm="1">
        <f t="array" aca="1" ref="H6" ca="1">_FV(A6,"52 week low",TRUE)</f>
        <v>647</v>
      </c>
      <c r="I6" s="47" cm="1">
        <f t="array" aca="1" ref="I6" ca="1">_FV(A6,"52 week high",TRUE)</f>
        <v>1318</v>
      </c>
      <c r="J6" s="53">
        <f t="shared" ca="1" si="0"/>
        <v>28.47875569044006</v>
      </c>
      <c r="K6" s="51" t="str">
        <f t="shared" ca="1" si="1"/>
        <v>FIRST MC BUY</v>
      </c>
      <c r="L6" s="68">
        <f t="shared" ca="1" si="2"/>
        <v>-45.695517774343116</v>
      </c>
      <c r="M6" s="29" cm="1">
        <f t="array" aca="1" ref="M6" ca="1">_FV(A6,"Market cap",TRUE)/10000000</f>
        <v>37053.120000000003</v>
      </c>
      <c r="N6" s="30" t="str">
        <f t="shared" ca="1" si="3"/>
        <v>MC</v>
      </c>
      <c r="O6" s="49" t="str" cm="1">
        <f t="array" aca="1" ref="O6" ca="1">_FV(A6,"Industry")</f>
        <v>Investment Banking &amp; Investment Services</v>
      </c>
    </row>
    <row r="7" spans="1:15" x14ac:dyDescent="0.3">
      <c r="A7" s="70" t="e" vm="326">
        <v>#VALUE!</v>
      </c>
      <c r="B7" s="70" t="s">
        <v>68</v>
      </c>
      <c r="C7" s="42" cm="1">
        <f t="array" aca="1" ref="C7" ca="1">_FV(A7,"Change (%)",TRUE)</f>
        <v>3.5754000000000001E-2</v>
      </c>
      <c r="D7" s="46" cm="1">
        <f t="array" aca="1" ref="D7" ca="1">_FV(A7,"Previous close",TRUE)</f>
        <v>27891.9</v>
      </c>
      <c r="E7" s="46" cm="1">
        <f t="array" aca="1" ref="E7" ca="1">_FV(A7,"Price")</f>
        <v>28889.15</v>
      </c>
      <c r="F7" s="46" cm="1">
        <f t="array" aca="1" ref="F7" ca="1">_FV(A7,"Low")</f>
        <v>27720</v>
      </c>
      <c r="G7" s="46" cm="1">
        <f t="array" aca="1" ref="G7" ca="1">_FV(A7,"High")</f>
        <v>29416.3</v>
      </c>
      <c r="H7" s="46" cm="1">
        <f t="array" aca="1" ref="H7" ca="1">_FV(A7,"52 week low",TRUE)</f>
        <v>25718.15</v>
      </c>
      <c r="I7" s="47" cm="1">
        <f t="array" aca="1" ref="I7" ca="1">_FV(A7,"52 week high",TRUE)</f>
        <v>40642.949999999997</v>
      </c>
      <c r="J7" s="53">
        <f t="shared" ca="1" si="0"/>
        <v>28.919652731900602</v>
      </c>
      <c r="K7" s="51" t="str">
        <f t="shared" ca="1" si="1"/>
        <v>FIRST MC BUY</v>
      </c>
      <c r="L7" s="68">
        <f t="shared" ca="1" si="2"/>
        <v>-12.329813769652949</v>
      </c>
      <c r="M7" s="29" cm="1">
        <f t="array" aca="1" ref="M7" ca="1">_FV(A7,"Market cap",TRUE)/10000000</f>
        <v>32543.83</v>
      </c>
      <c r="N7" s="30" t="str">
        <f t="shared" ca="1" si="3"/>
        <v>MC</v>
      </c>
      <c r="O7" s="48" t="str" cm="1">
        <f t="array" aca="1" ref="O7" ca="1">_FV(A7,"Industry")</f>
        <v>Consumer Goods Conglomerates</v>
      </c>
    </row>
    <row r="8" spans="1:15" x14ac:dyDescent="0.3">
      <c r="A8" s="70" t="e" vm="1">
        <v>#VALUE!</v>
      </c>
      <c r="B8" s="70" t="s">
        <v>46</v>
      </c>
      <c r="C8" s="42" cm="1">
        <f t="array" aca="1" ref="C8" ca="1">_FV(A8,"Change (%)",TRUE)</f>
        <v>-1.201E-2</v>
      </c>
      <c r="D8" s="46" cm="1">
        <f t="array" aca="1" ref="D8" ca="1">_FV(A8,"Previous close",TRUE)</f>
        <v>395.5</v>
      </c>
      <c r="E8" s="46" cm="1">
        <f t="array" aca="1" ref="E8" ca="1">_FV(A8,"Price")</f>
        <v>390.75</v>
      </c>
      <c r="F8" s="46" cm="1">
        <f t="array" aca="1" ref="F8" ca="1">_FV(A8,"Low")</f>
        <v>388.5</v>
      </c>
      <c r="G8" s="46" cm="1">
        <f t="array" aca="1" ref="G8" ca="1">_FV(A8,"High")</f>
        <v>407.7</v>
      </c>
      <c r="H8" s="46" cm="1">
        <f t="array" aca="1" ref="H8" ca="1">_FV(A8,"52 week low",TRUE)</f>
        <v>364.15</v>
      </c>
      <c r="I8" s="47" cm="1">
        <f t="array" aca="1" ref="I8" ca="1">_FV(A8,"52 week high",TRUE)</f>
        <v>769.25</v>
      </c>
      <c r="J8" s="53">
        <f t="shared" ca="1" si="0"/>
        <v>49.20376990575236</v>
      </c>
      <c r="K8" s="51" t="str">
        <f t="shared" ca="1" si="1"/>
        <v>SURE MC BUY</v>
      </c>
      <c r="L8" s="68">
        <f t="shared" ca="1" si="2"/>
        <v>-7.3046821364822252</v>
      </c>
      <c r="M8" s="29" cm="1">
        <f t="array" aca="1" ref="M8" ca="1">_FV(A8,"Market cap",TRUE)/10000000</f>
        <v>14165.47</v>
      </c>
      <c r="N8" s="30" t="str">
        <f t="shared" ca="1" si="3"/>
        <v>MC</v>
      </c>
      <c r="O8" s="48" t="str" cm="1">
        <f t="array" aca="1" ref="O8" ca="1">_FV(A8,"Industry")</f>
        <v>Chemicals</v>
      </c>
    </row>
    <row r="9" spans="1:15" x14ac:dyDescent="0.3">
      <c r="A9" s="70" t="e" vm="327">
        <v>#VALUE!</v>
      </c>
      <c r="B9" s="70" t="s">
        <v>33</v>
      </c>
      <c r="C9" s="42" cm="1">
        <f t="array" aca="1" ref="C9" ca="1">_FV(A9,"Change (%)",TRUE)</f>
        <v>-1.5090000000000001E-3</v>
      </c>
      <c r="D9" s="46" cm="1">
        <f t="array" aca="1" ref="D9" ca="1">_FV(A9,"Previous close",TRUE)</f>
        <v>2087.1999999999998</v>
      </c>
      <c r="E9" s="46" cm="1">
        <f t="array" aca="1" ref="E9" ca="1">_FV(A9,"Price")</f>
        <v>2084.0500000000002</v>
      </c>
      <c r="F9" s="46" cm="1">
        <f t="array" aca="1" ref="F9" ca="1">_FV(A9,"Low")</f>
        <v>2007</v>
      </c>
      <c r="G9" s="46" cm="1">
        <f t="array" aca="1" ref="G9" ca="1">_FV(A9,"High")</f>
        <v>2105</v>
      </c>
      <c r="H9" s="46" cm="1">
        <f t="array" aca="1" ref="H9" ca="1">_FV(A9,"52 week low",TRUE)</f>
        <v>1307</v>
      </c>
      <c r="I9" s="47" cm="1">
        <f t="array" aca="1" ref="I9" ca="1">_FV(A9,"52 week high",TRUE)</f>
        <v>2105</v>
      </c>
      <c r="J9" s="53">
        <f t="shared" ca="1" si="0"/>
        <v>0.9952494061757633</v>
      </c>
      <c r="K9" s="51" t="str">
        <f t="shared" ca="1" si="1"/>
        <v>WATCH</v>
      </c>
      <c r="L9" s="68">
        <f t="shared" ca="1" si="2"/>
        <v>-59.452945677123196</v>
      </c>
      <c r="M9" s="29" cm="1">
        <f t="array" aca="1" ref="M9" ca="1">_FV(A9,"Market cap",TRUE)/10000000</f>
        <v>16496.02</v>
      </c>
      <c r="N9" s="30" t="str">
        <f t="shared" ca="1" si="3"/>
        <v>MC</v>
      </c>
      <c r="O9" s="49" t="str" cm="1">
        <f t="array" aca="1" ref="O9" ca="1">_FV(A9,"Industry")</f>
        <v>Banking Services</v>
      </c>
    </row>
    <row r="10" spans="1:15" x14ac:dyDescent="0.3">
      <c r="A10" s="70" t="e" vm="3">
        <v>#VALUE!</v>
      </c>
      <c r="B10" s="70" t="s">
        <v>31</v>
      </c>
      <c r="C10" s="42" cm="1">
        <f t="array" aca="1" ref="C10" ca="1">_FV(A10,"Change (%)",TRUE)</f>
        <v>1.065E-3</v>
      </c>
      <c r="D10" s="46" cm="1">
        <f t="array" aca="1" ref="D10" ca="1">_FV(A10,"Previous close",TRUE)</f>
        <v>5540.35</v>
      </c>
      <c r="E10" s="46" cm="1">
        <f t="array" aca="1" ref="E10" ca="1">_FV(A10,"Price")</f>
        <v>5546.25</v>
      </c>
      <c r="F10" s="46" cm="1">
        <f t="array" aca="1" ref="F10" ca="1">_FV(A10,"Low")</f>
        <v>5503.75</v>
      </c>
      <c r="G10" s="46" cm="1">
        <f t="array" aca="1" ref="G10" ca="1">_FV(A10,"High")</f>
        <v>5625</v>
      </c>
      <c r="H10" s="46" cm="1">
        <f t="array" aca="1" ref="H10" ca="1">_FV(A10,"52 week low",TRUE)</f>
        <v>4890</v>
      </c>
      <c r="I10" s="47" cm="1">
        <f t="array" aca="1" ref="I10" ca="1">_FV(A10,"52 week high",TRUE)</f>
        <v>9149.9500000000007</v>
      </c>
      <c r="J10" s="53">
        <f t="shared" ca="1" si="0"/>
        <v>39.384914671664873</v>
      </c>
      <c r="K10" s="51" t="str">
        <f t="shared" ca="1" si="1"/>
        <v>SURE LC BUY</v>
      </c>
      <c r="L10" s="68">
        <f t="shared" ca="1" si="2"/>
        <v>-13.420245398773005</v>
      </c>
      <c r="M10" s="29" cm="1">
        <f t="array" aca="1" ref="M10" ca="1">_FV(A10,"Market cap",TRUE)/10000000</f>
        <v>117529.7</v>
      </c>
      <c r="N10" s="30" t="str">
        <f t="shared" ca="1" si="3"/>
        <v>LC</v>
      </c>
      <c r="O10" s="48" t="str" cm="1">
        <f t="array" aca="1" ref="O10" ca="1">_FV(A10,"Industry")</f>
        <v>Machinery, Equipment &amp; Components</v>
      </c>
    </row>
    <row r="11" spans="1:15" x14ac:dyDescent="0.3">
      <c r="A11" s="70" t="e" vm="328">
        <v>#VALUE!</v>
      </c>
      <c r="B11" s="70" t="s">
        <v>39</v>
      </c>
      <c r="C11" s="42" cm="1">
        <f t="array" aca="1" ref="C11" ca="1">_FV(A11,"Change (%)",TRUE)</f>
        <v>4.9529999999999999E-3</v>
      </c>
      <c r="D11" s="46" cm="1">
        <f t="array" aca="1" ref="D11" ca="1">_FV(A11,"Previous close",TRUE)</f>
        <v>30569.15</v>
      </c>
      <c r="E11" s="46" cm="1">
        <f t="array" aca="1" ref="E11" ca="1">_FV(A11,"Price")</f>
        <v>30720.55</v>
      </c>
      <c r="F11" s="46" cm="1">
        <f t="array" aca="1" ref="F11" ca="1">_FV(A11,"Low")</f>
        <v>30420.1</v>
      </c>
      <c r="G11" s="46" cm="1">
        <f t="array" aca="1" ref="G11" ca="1">_FV(A11,"High")</f>
        <v>30800</v>
      </c>
      <c r="H11" s="46" cm="1">
        <f t="array" aca="1" ref="H11" ca="1">_FV(A11,"52 week low",TRUE)</f>
        <v>25200</v>
      </c>
      <c r="I11" s="47" cm="1">
        <f t="array" aca="1" ref="I11" ca="1">_FV(A11,"52 week high",TRUE)</f>
        <v>31898.95</v>
      </c>
      <c r="J11" s="53">
        <f t="shared" ca="1" si="0"/>
        <v>3.6941654819359302</v>
      </c>
      <c r="K11" s="51" t="str">
        <f t="shared" ca="1" si="1"/>
        <v>WATCH</v>
      </c>
      <c r="L11" s="68">
        <f t="shared" ca="1" si="2"/>
        <v>-21.906944444444441</v>
      </c>
      <c r="M11" s="29" cm="1">
        <f t="array" aca="1" ref="M11" ca="1">_FV(A11,"Market cap",TRUE)/10000000</f>
        <v>65279.03</v>
      </c>
      <c r="N11" s="30" t="str">
        <f t="shared" ca="1" si="3"/>
        <v>HMC</v>
      </c>
      <c r="O11" s="48" t="str" cm="1">
        <f t="array" aca="1" ref="O11" ca="1">_FV(A11,"Industry")</f>
        <v>Pharmaceuticals</v>
      </c>
    </row>
    <row r="12" spans="1:15" x14ac:dyDescent="0.3">
      <c r="A12" s="70" t="e" vm="214">
        <v>#VALUE!</v>
      </c>
      <c r="B12" s="70" t="s">
        <v>32</v>
      </c>
      <c r="C12" s="42" cm="1">
        <f t="array" aca="1" ref="C12" ca="1">_FV(A12,"Change (%)",TRUE)</f>
        <v>-1.0921E-2</v>
      </c>
      <c r="D12" s="46" cm="1">
        <f t="array" aca="1" ref="D12" ca="1">_FV(A12,"Previous close",TRUE)</f>
        <v>1964.1</v>
      </c>
      <c r="E12" s="46" cm="1">
        <f t="array" aca="1" ref="E12" ca="1">_FV(A12,"Price")</f>
        <v>1942.65</v>
      </c>
      <c r="F12" s="46" cm="1">
        <f t="array" aca="1" ref="F12" ca="1">_FV(A12,"Low")</f>
        <v>1923</v>
      </c>
      <c r="G12" s="46" cm="1">
        <f t="array" aca="1" ref="G12" ca="1">_FV(A12,"High")</f>
        <v>1987.3</v>
      </c>
      <c r="H12" s="46" cm="1">
        <f t="array" aca="1" ref="H12" ca="1">_FV(A12,"52 week low",TRUE)</f>
        <v>1778.45</v>
      </c>
      <c r="I12" s="47" cm="1">
        <f t="array" aca="1" ref="I12" ca="1">_FV(A12,"52 week high",TRUE)</f>
        <v>2844</v>
      </c>
      <c r="J12" s="53">
        <f t="shared" ca="1" si="0"/>
        <v>31.693037974683538</v>
      </c>
      <c r="K12" s="51" t="str">
        <f t="shared" ca="1" si="1"/>
        <v>MC BUY</v>
      </c>
      <c r="L12" s="68">
        <f t="shared" ca="1" si="2"/>
        <v>-9.2327588630549098</v>
      </c>
      <c r="M12" s="29" cm="1">
        <f t="array" aca="1" ref="M12" ca="1">_FV(A12,"Market cap",TRUE)/10000000</f>
        <v>36480.49</v>
      </c>
      <c r="N12" s="30" t="str">
        <f t="shared" ca="1" si="3"/>
        <v>MC</v>
      </c>
      <c r="O12" s="48" t="str" cm="1">
        <f t="array" aca="1" ref="O12" ca="1">_FV(A12,"Industry")</f>
        <v>Construction Materials</v>
      </c>
    </row>
    <row r="13" spans="1:15" x14ac:dyDescent="0.3">
      <c r="A13" s="70" t="e" vm="329">
        <v>#VALUE!</v>
      </c>
      <c r="B13" s="70" t="s">
        <v>31</v>
      </c>
      <c r="C13" s="42" cm="1">
        <f t="array" aca="1" ref="C13" ca="1">_FV(A13,"Change (%)",TRUE)</f>
        <v>-1.5090000000000001E-3</v>
      </c>
      <c r="D13" s="46" cm="1">
        <f t="array" aca="1" ref="D13" ca="1">_FV(A13,"Previous close",TRUE)</f>
        <v>1259</v>
      </c>
      <c r="E13" s="46" cm="1">
        <f t="array" aca="1" ref="E13" ca="1">_FV(A13,"Price")</f>
        <v>1257.0999999999999</v>
      </c>
      <c r="F13" s="46" cm="1">
        <f t="array" aca="1" ref="F13" ca="1">_FV(A13,"Low")</f>
        <v>1244.95</v>
      </c>
      <c r="G13" s="46" cm="1">
        <f t="array" aca="1" ref="G13" ca="1">_FV(A13,"High")</f>
        <v>1278.5</v>
      </c>
      <c r="H13" s="46" cm="1">
        <f t="array" aca="1" ref="H13" ca="1">_FV(A13,"52 week low",TRUE)</f>
        <v>917.45</v>
      </c>
      <c r="I13" s="47" cm="1">
        <f t="array" aca="1" ref="I13" ca="1">_FV(A13,"52 week high",TRUE)</f>
        <v>1695</v>
      </c>
      <c r="J13" s="53">
        <f t="shared" ca="1" si="0"/>
        <v>25.834808259587025</v>
      </c>
      <c r="K13" s="51" t="str">
        <f t="shared" ca="1" si="1"/>
        <v>FIRST MC BUY</v>
      </c>
      <c r="L13" s="68">
        <f t="shared" ca="1" si="2"/>
        <v>-37.021091067633094</v>
      </c>
      <c r="M13" s="29" cm="1">
        <f t="array" aca="1" ref="M13" ca="1">_FV(A13,"Market cap",TRUE)/10000000</f>
        <v>14960.16</v>
      </c>
      <c r="N13" s="30" t="str">
        <f t="shared" ca="1" si="3"/>
        <v>MC</v>
      </c>
      <c r="O13" s="49" t="str" cm="1">
        <f t="array" aca="1" ref="O13" ca="1">_FV(A13,"Industry")</f>
        <v>Machinery, Equipment &amp; Components</v>
      </c>
    </row>
    <row r="14" spans="1:15" x14ac:dyDescent="0.3">
      <c r="A14" s="70" t="e" vm="187">
        <v>#VALUE!</v>
      </c>
      <c r="B14" s="70" t="s">
        <v>34</v>
      </c>
      <c r="C14" s="42" cm="1">
        <f t="array" aca="1" ref="C14" ca="1">_FV(A14,"Change (%)",TRUE)</f>
        <v>-9.7379999999999993E-4</v>
      </c>
      <c r="D14" s="46" cm="1">
        <f t="array" aca="1" ref="D14" ca="1">_FV(A14,"Previous close",TRUE)</f>
        <v>872.85</v>
      </c>
      <c r="E14" s="46" cm="1">
        <f t="array" aca="1" ref="E14" ca="1">_FV(A14,"Price")</f>
        <v>872</v>
      </c>
      <c r="F14" s="46" cm="1">
        <f t="array" aca="1" ref="F14" ca="1">_FV(A14,"Low")</f>
        <v>864</v>
      </c>
      <c r="G14" s="46" cm="1">
        <f t="array" aca="1" ref="G14" ca="1">_FV(A14,"High")</f>
        <v>894.9</v>
      </c>
      <c r="H14" s="46" cm="1">
        <f t="array" aca="1" ref="H14" ca="1">_FV(A14,"52 week low",TRUE)</f>
        <v>588</v>
      </c>
      <c r="I14" s="47" cm="1">
        <f t="array" aca="1" ref="I14" ca="1">_FV(A14,"52 week high",TRUE)</f>
        <v>1348</v>
      </c>
      <c r="J14" s="53">
        <f t="shared" ca="1" si="0"/>
        <v>35.311572700296736</v>
      </c>
      <c r="K14" s="51" t="str">
        <f t="shared" ca="1" si="1"/>
        <v>SURE LC BUY</v>
      </c>
      <c r="L14" s="68">
        <f t="shared" ca="1" si="2"/>
        <v>-48.299319727891159</v>
      </c>
      <c r="M14" s="29" cm="1">
        <f t="array" aca="1" ref="M14" ca="1">_FV(A14,"Market cap",TRUE)/10000000</f>
        <v>104751.8</v>
      </c>
      <c r="N14" s="30" t="str">
        <f t="shared" ca="1" si="3"/>
        <v>LC</v>
      </c>
      <c r="O14" s="48" t="str" cm="1">
        <f t="array" aca="1" ref="O14" ca="1">_FV(A14,"Industry")</f>
        <v>Electrical Utilities &amp; IPPs</v>
      </c>
    </row>
    <row r="15" spans="1:15" x14ac:dyDescent="0.3">
      <c r="A15" s="70" t="e" vm="185">
        <v>#VALUE!</v>
      </c>
      <c r="B15" s="70" t="s">
        <v>35</v>
      </c>
      <c r="C15" s="42" cm="1">
        <f t="array" aca="1" ref="C15" ca="1">_FV(A15,"Change (%)",TRUE)</f>
        <v>-2.0119999999999999E-2</v>
      </c>
      <c r="D15" s="46" cm="1">
        <f t="array" aca="1" ref="D15" ca="1">_FV(A15,"Previous close",TRUE)</f>
        <v>2363.35</v>
      </c>
      <c r="E15" s="46" cm="1">
        <f t="array" aca="1" ref="E15" ca="1">_FV(A15,"Price")</f>
        <v>2315.8000000000002</v>
      </c>
      <c r="F15" s="46" cm="1">
        <f t="array" aca="1" ref="F15" ca="1">_FV(A15,"Low")</f>
        <v>2293.6999999999998</v>
      </c>
      <c r="G15" s="46" cm="1">
        <f t="array" aca="1" ref="G15" ca="1">_FV(A15,"High")</f>
        <v>2386.9499999999998</v>
      </c>
      <c r="H15" s="46" cm="1">
        <f t="array" aca="1" ref="H15" ca="1">_FV(A15,"52 week low",TRUE)</f>
        <v>2025</v>
      </c>
      <c r="I15" s="47" cm="1">
        <f t="array" aca="1" ref="I15" ca="1">_FV(A15,"52 week high",TRUE)</f>
        <v>3743.9</v>
      </c>
      <c r="J15" s="53">
        <f t="shared" ca="1" si="0"/>
        <v>38.144715403723389</v>
      </c>
      <c r="K15" s="51" t="str">
        <f t="shared" ca="1" si="1"/>
        <v>SURE LC BUY</v>
      </c>
      <c r="L15" s="68">
        <f t="shared" ca="1" si="2"/>
        <v>-14.360493827160504</v>
      </c>
      <c r="M15" s="29" cm="1">
        <f t="array" aca="1" ref="M15" ca="1">_FV(A15,"Market cap",TRUE)/10000000</f>
        <v>267285.2</v>
      </c>
      <c r="N15" s="30" t="str">
        <f t="shared" ca="1" si="3"/>
        <v>LC</v>
      </c>
      <c r="O15" s="48" t="str" cm="1">
        <f t="array" aca="1" ref="O15" ca="1">_FV(A15,"Industry")</f>
        <v>Diversified Industrial Goods Wholesale</v>
      </c>
    </row>
    <row r="16" spans="1:15" x14ac:dyDescent="0.3">
      <c r="A16" s="70" t="e" vm="4">
        <v>#VALUE!</v>
      </c>
      <c r="B16" s="70" t="s">
        <v>34</v>
      </c>
      <c r="C16" s="42" cm="1">
        <f t="array" aca="1" ref="C16" ca="1">_FV(A16,"Change (%)",TRUE)</f>
        <v>-1.172E-2</v>
      </c>
      <c r="D16" s="46" cm="1">
        <f t="array" aca="1" ref="D16" ca="1">_FV(A16,"Previous close",TRUE)</f>
        <v>959.9</v>
      </c>
      <c r="E16" s="46" cm="1">
        <f t="array" aca="1" ref="E16" ca="1">_FV(A16,"Price")</f>
        <v>948.65</v>
      </c>
      <c r="F16" s="46" cm="1">
        <f t="array" aca="1" ref="F16" ca="1">_FV(A16,"Low")</f>
        <v>942.05</v>
      </c>
      <c r="G16" s="46" cm="1">
        <f t="array" aca="1" ref="G16" ca="1">_FV(A16,"High")</f>
        <v>976.45</v>
      </c>
      <c r="H16" s="46" cm="1">
        <f t="array" aca="1" ref="H16" ca="1">_FV(A16,"52 week low",TRUE)</f>
        <v>758</v>
      </c>
      <c r="I16" s="47" cm="1">
        <f t="array" aca="1" ref="I16" ca="1">_FV(A16,"52 week high",TRUE)</f>
        <v>2174.1</v>
      </c>
      <c r="J16" s="53">
        <f t="shared" ca="1" si="0"/>
        <v>56.365852536681842</v>
      </c>
      <c r="K16" s="51" t="str">
        <f t="shared" ca="1" si="1"/>
        <v>SURE LC BUY</v>
      </c>
      <c r="L16" s="68">
        <f t="shared" ca="1" si="2"/>
        <v>-25.15171503957783</v>
      </c>
      <c r="M16" s="29" cm="1">
        <f t="array" aca="1" ref="M16" ca="1">_FV(A16,"Market cap",TRUE)/10000000</f>
        <v>150269.20000000001</v>
      </c>
      <c r="N16" s="30" t="str">
        <f t="shared" ca="1" si="3"/>
        <v>LC</v>
      </c>
      <c r="O16" s="49" t="str" cm="1">
        <f t="array" aca="1" ref="O16" ca="1">_FV(A16,"Industry")</f>
        <v>Electrical Utilities &amp; IPPs</v>
      </c>
    </row>
    <row r="17" spans="1:15" x14ac:dyDescent="0.3">
      <c r="A17" s="70" t="e" vm="182">
        <v>#VALUE!</v>
      </c>
      <c r="B17" s="70" t="s">
        <v>36</v>
      </c>
      <c r="C17" s="42" cm="1">
        <f t="array" aca="1" ref="C17" ca="1">_FV(A17,"Change (%)",TRUE)</f>
        <v>-1.1531E-2</v>
      </c>
      <c r="D17" s="46" cm="1">
        <f t="array" aca="1" ref="D17" ca="1">_FV(A17,"Previous close",TRUE)</f>
        <v>1196.75</v>
      </c>
      <c r="E17" s="46" cm="1">
        <f t="array" aca="1" ref="E17" ca="1">_FV(A17,"Price")</f>
        <v>1182.95</v>
      </c>
      <c r="F17" s="46" cm="1">
        <f t="array" aca="1" ref="F17" ca="1">_FV(A17,"Low")</f>
        <v>1175.2</v>
      </c>
      <c r="G17" s="46" cm="1">
        <f t="array" aca="1" ref="G17" ca="1">_FV(A17,"High")</f>
        <v>1205</v>
      </c>
      <c r="H17" s="46" cm="1">
        <f t="array" aca="1" ref="H17" ca="1">_FV(A17,"52 week low",TRUE)</f>
        <v>995.65</v>
      </c>
      <c r="I17" s="47" cm="1">
        <f t="array" aca="1" ref="I17" ca="1">_FV(A17,"52 week high",TRUE)</f>
        <v>1621.4</v>
      </c>
      <c r="J17" s="53">
        <f t="shared" ca="1" si="0"/>
        <v>27.041445664240783</v>
      </c>
      <c r="K17" s="51" t="str">
        <f t="shared" ca="1" si="1"/>
        <v>SURE LC BUY</v>
      </c>
      <c r="L17" s="68">
        <f t="shared" ca="1" si="2"/>
        <v>-18.811831466880939</v>
      </c>
      <c r="M17" s="29" cm="1">
        <f t="array" aca="1" ref="M17" ca="1">_FV(A17,"Market cap",TRUE)/10000000</f>
        <v>255533.6</v>
      </c>
      <c r="N17" s="30" t="str">
        <f t="shared" ca="1" si="3"/>
        <v>LC</v>
      </c>
      <c r="O17" s="49" t="str" cm="1">
        <f t="array" aca="1" ref="O17" ca="1">_FV(A17,"Industry")</f>
        <v>Transport Infrastructure</v>
      </c>
    </row>
    <row r="18" spans="1:15" x14ac:dyDescent="0.3">
      <c r="A18" s="70" t="e" vm="188">
        <v>#VALUE!</v>
      </c>
      <c r="B18" s="70" t="s">
        <v>34</v>
      </c>
      <c r="C18" s="42" cm="1">
        <f t="array" aca="1" ref="C18" ca="1">_FV(A18,"Change (%)",TRUE)</f>
        <v>-2.0389000000000001E-2</v>
      </c>
      <c r="D18" s="46" cm="1">
        <f t="array" aca="1" ref="D18" ca="1">_FV(A18,"Previous close",TRUE)</f>
        <v>519.9</v>
      </c>
      <c r="E18" s="46" cm="1">
        <f t="array" aca="1" ref="E18" ca="1">_FV(A18,"Price")</f>
        <v>509.3</v>
      </c>
      <c r="F18" s="46" cm="1">
        <f t="array" aca="1" ref="F18" ca="1">_FV(A18,"Low")</f>
        <v>507.55</v>
      </c>
      <c r="G18" s="46" cm="1">
        <f t="array" aca="1" ref="G18" ca="1">_FV(A18,"High")</f>
        <v>525.54999999999995</v>
      </c>
      <c r="H18" s="46" cm="1">
        <f t="array" aca="1" ref="H18" ca="1">_FV(A18,"52 week low",TRUE)</f>
        <v>432</v>
      </c>
      <c r="I18" s="47" cm="1">
        <f t="array" aca="1" ref="I18" ca="1">_FV(A18,"52 week high",TRUE)</f>
        <v>895.85</v>
      </c>
      <c r="J18" s="53">
        <f t="shared" ca="1" si="0"/>
        <v>43.148964670424732</v>
      </c>
      <c r="K18" s="51" t="str">
        <f t="shared" ca="1" si="1"/>
        <v>SURE LC BUY</v>
      </c>
      <c r="L18" s="68">
        <f t="shared" ca="1" si="2"/>
        <v>-17.893518518518519</v>
      </c>
      <c r="M18" s="29" cm="1">
        <f t="array" aca="1" ref="M18" ca="1">_FV(A18,"Market cap",TRUE)/10000000</f>
        <v>196433.9</v>
      </c>
      <c r="N18" s="30" t="str">
        <f t="shared" ca="1" si="3"/>
        <v>LC</v>
      </c>
      <c r="O18" s="48" t="str" cm="1">
        <f t="array" aca="1" ref="O18" ca="1">_FV(A18,"Industry")</f>
        <v>Electrical Utilities &amp; IPPs</v>
      </c>
    </row>
    <row r="19" spans="1:15" x14ac:dyDescent="0.3">
      <c r="A19" s="70" t="e" vm="189">
        <v>#VALUE!</v>
      </c>
      <c r="B19" s="70" t="s">
        <v>69</v>
      </c>
      <c r="C19" s="42" cm="1">
        <f t="array" aca="1" ref="C19" ca="1">_FV(A19,"Change (%)",TRUE)</f>
        <v>-1.5199000000000001E-2</v>
      </c>
      <c r="D19" s="46" cm="1">
        <f t="array" aca="1" ref="D19" ca="1">_FV(A19,"Previous close",TRUE)</f>
        <v>611.9</v>
      </c>
      <c r="E19" s="46" cm="1">
        <f t="array" aca="1" ref="E19" ca="1">_FV(A19,"Price")</f>
        <v>602.6</v>
      </c>
      <c r="F19" s="46" cm="1">
        <f t="array" aca="1" ref="F19" ca="1">_FV(A19,"Low")</f>
        <v>599.79999999999995</v>
      </c>
      <c r="G19" s="46" cm="1">
        <f t="array" aca="1" ref="G19" ca="1">_FV(A19,"High")</f>
        <v>632.5</v>
      </c>
      <c r="H19" s="46" cm="1">
        <f t="array" aca="1" ref="H19" ca="1">_FV(A19,"52 week low",TRUE)</f>
        <v>532.6</v>
      </c>
      <c r="I19" s="47" cm="1">
        <f t="array" aca="1" ref="I19" ca="1">_FV(A19,"52 week high",TRUE)</f>
        <v>1190</v>
      </c>
      <c r="J19" s="53">
        <f t="shared" ca="1" si="0"/>
        <v>49.361344537815128</v>
      </c>
      <c r="K19" s="51" t="str">
        <f t="shared" ca="1" si="1"/>
        <v>SURE HMC BUY</v>
      </c>
      <c r="L19" s="68">
        <f t="shared" ca="1" si="2"/>
        <v>-13.143071723619977</v>
      </c>
      <c r="M19" s="29" cm="1">
        <f t="array" aca="1" ref="M19" ca="1">_FV(A19,"Market cap",TRUE)/10000000</f>
        <v>66274.559999999998</v>
      </c>
      <c r="N19" s="30" t="str">
        <f t="shared" ca="1" si="3"/>
        <v>HMC</v>
      </c>
      <c r="O19" s="48" t="str" cm="1">
        <f t="array" aca="1" ref="O19" ca="1">_FV(A19,"Industry")</f>
        <v>Natural Gas Utilities</v>
      </c>
    </row>
    <row r="20" spans="1:15" x14ac:dyDescent="0.3">
      <c r="A20" s="70" t="e" vm="5">
        <v>#VALUE!</v>
      </c>
      <c r="B20" s="70" t="s">
        <v>43</v>
      </c>
      <c r="C20" s="42" cm="1">
        <f t="array" aca="1" ref="C20" ca="1">_FV(A20,"Change (%)",TRUE)</f>
        <v>9.1020000000000007E-3</v>
      </c>
      <c r="D20" s="46" cm="1">
        <f t="array" aca="1" ref="D20" ca="1">_FV(A20,"Previous close",TRUE)</f>
        <v>255.99</v>
      </c>
      <c r="E20" s="46" cm="1">
        <f t="array" aca="1" ref="E20" ca="1">_FV(A20,"Price")</f>
        <v>258.32</v>
      </c>
      <c r="F20" s="46" cm="1">
        <f t="array" aca="1" ref="F20" ca="1">_FV(A20,"Low")</f>
        <v>255</v>
      </c>
      <c r="G20" s="46" cm="1">
        <f t="array" aca="1" ref="G20" ca="1">_FV(A20,"High")</f>
        <v>261.99</v>
      </c>
      <c r="H20" s="46" cm="1">
        <f t="array" aca="1" ref="H20" ca="1">_FV(A20,"52 week low",TRUE)</f>
        <v>231.55</v>
      </c>
      <c r="I20" s="47" cm="1">
        <f t="array" aca="1" ref="I20" ca="1">_FV(A20,"52 week high",TRUE)</f>
        <v>403.95</v>
      </c>
      <c r="J20" s="53">
        <f t="shared" ca="1" si="0"/>
        <v>36.051491521227874</v>
      </c>
      <c r="K20" s="51" t="str">
        <f t="shared" ca="1" si="1"/>
        <v>MC BUY</v>
      </c>
      <c r="L20" s="68">
        <f t="shared" ca="1" si="2"/>
        <v>-11.561217879507657</v>
      </c>
      <c r="M20" s="29" cm="1">
        <f t="array" aca="1" ref="M20" ca="1">_FV(A20,"Market cap",TRUE)/10000000</f>
        <v>33459.75</v>
      </c>
      <c r="N20" s="30" t="str">
        <f t="shared" ca="1" si="3"/>
        <v>MC</v>
      </c>
      <c r="O20" s="48" t="str" cm="1">
        <f t="array" aca="1" ref="O20" ca="1">_FV(A20,"Industry")</f>
        <v>Food &amp; Tobacco</v>
      </c>
    </row>
    <row r="21" spans="1:15" x14ac:dyDescent="0.3">
      <c r="A21" s="70" t="e" vm="215">
        <v>#VALUE!</v>
      </c>
      <c r="B21" s="70" t="s">
        <v>33</v>
      </c>
      <c r="C21" s="42" cm="1">
        <f t="array" aca="1" ref="C21" ca="1">_FV(A21,"Change (%)",TRUE)</f>
        <v>-7.559E-4</v>
      </c>
      <c r="D21" s="46" cm="1">
        <f t="array" aca="1" ref="D21" ca="1">_FV(A21,"Previous close",TRUE)</f>
        <v>185.21</v>
      </c>
      <c r="E21" s="46" cm="1">
        <f t="array" aca="1" ref="E21" ca="1">_FV(A21,"Price")</f>
        <v>185.07</v>
      </c>
      <c r="F21" s="46" cm="1">
        <f t="array" aca="1" ref="F21" ca="1">_FV(A21,"Low")</f>
        <v>183.06</v>
      </c>
      <c r="G21" s="46" cm="1">
        <f t="array" aca="1" ref="G21" ca="1">_FV(A21,"High")</f>
        <v>187.64</v>
      </c>
      <c r="H21" s="46" cm="1">
        <f t="array" aca="1" ref="H21" ca="1">_FV(A21,"52 week low",TRUE)</f>
        <v>149.01</v>
      </c>
      <c r="I21" s="47" cm="1">
        <f t="array" aca="1" ref="I21" ca="1">_FV(A21,"52 week high",TRUE)</f>
        <v>246.9</v>
      </c>
      <c r="J21" s="53">
        <f t="shared" ca="1" si="0"/>
        <v>25.042527339003648</v>
      </c>
      <c r="K21" s="51" t="str">
        <f t="shared" ca="1" si="1"/>
        <v>HMC BUY</v>
      </c>
      <c r="L21" s="68">
        <f t="shared" ca="1" si="2"/>
        <v>-24.199718139722169</v>
      </c>
      <c r="M21" s="29" cm="1">
        <f t="array" aca="1" ref="M21" ca="1">_FV(A21,"Market cap",TRUE)/10000000</f>
        <v>48247.95</v>
      </c>
      <c r="N21" s="30" t="str">
        <f t="shared" ca="1" si="3"/>
        <v>HMC</v>
      </c>
      <c r="O21" s="49" t="str" cm="1">
        <f t="array" aca="1" ref="O21" ca="1">_FV(A21,"Industry")</f>
        <v>Insurance</v>
      </c>
    </row>
    <row r="22" spans="1:15" x14ac:dyDescent="0.3">
      <c r="A22" s="70" t="e" vm="216">
        <v>#VALUE!</v>
      </c>
      <c r="B22" s="70" t="s">
        <v>38</v>
      </c>
      <c r="C22" s="42" cm="1">
        <f t="array" aca="1" ref="C22" ca="1">_FV(A22,"Change (%)",TRUE)</f>
        <v>0</v>
      </c>
      <c r="D22" s="46" cm="1">
        <f t="array" aca="1" ref="D22" ca="1">_FV(A22,"Previous close",TRUE)</f>
        <v>256.27</v>
      </c>
      <c r="E22" s="46" cm="1">
        <f t="array" aca="1" ref="E22" ca="1">_FV(A22,"Price")</f>
        <v>256.27</v>
      </c>
      <c r="F22" s="46" cm="1">
        <f t="array" aca="1" ref="F22" ca="1">_FV(A22,"Low")</f>
        <v>254.27</v>
      </c>
      <c r="G22" s="46" cm="1">
        <f t="array" aca="1" ref="G22" ca="1">_FV(A22,"High")</f>
        <v>265.37</v>
      </c>
      <c r="H22" s="46" cm="1">
        <f t="array" aca="1" ref="H22" ca="1">_FV(A22,"52 week low",TRUE)</f>
        <v>202.95</v>
      </c>
      <c r="I22" s="47" cm="1">
        <f t="array" aca="1" ref="I22" ca="1">_FV(A22,"52 week high",TRUE)</f>
        <v>364.4</v>
      </c>
      <c r="J22" s="53">
        <f t="shared" ca="1" si="0"/>
        <v>29.673435784851812</v>
      </c>
      <c r="K22" s="51" t="str">
        <f t="shared" ca="1" si="1"/>
        <v>FIRST MC BUY</v>
      </c>
      <c r="L22" s="68">
        <f t="shared" ca="1" si="2"/>
        <v>-26.272480906627244</v>
      </c>
      <c r="M22" s="29" cm="1">
        <f t="array" aca="1" ref="M22" ca="1">_FV(A22,"Market cap",TRUE)/10000000</f>
        <v>31158.71</v>
      </c>
      <c r="N22" s="30" t="str">
        <f t="shared" ca="1" si="3"/>
        <v>MC</v>
      </c>
      <c r="O22" s="49" t="str" cm="1">
        <f t="array" aca="1" ref="O22" ca="1">_FV(A22,"Industry")</f>
        <v>Specialty Retailers</v>
      </c>
    </row>
    <row r="23" spans="1:15" x14ac:dyDescent="0.3">
      <c r="A23" s="70" t="e" vm="330">
        <v>#VALUE!</v>
      </c>
      <c r="B23" s="70" t="s">
        <v>69</v>
      </c>
      <c r="C23" s="42" cm="1">
        <f t="array" aca="1" ref="C23" ca="1">_FV(A23,"Change (%)",TRUE)</f>
        <v>-0.10763400000000001</v>
      </c>
      <c r="D23" s="46" cm="1">
        <f t="array" aca="1" ref="D23" ca="1">_FV(A23,"Previous close",TRUE)</f>
        <v>902.6</v>
      </c>
      <c r="E23" s="46" cm="1">
        <f t="array" aca="1" ref="E23" ca="1">_FV(A23,"Price")</f>
        <v>805.45</v>
      </c>
      <c r="F23" s="46" cm="1">
        <f t="array" aca="1" ref="F23" ca="1">_FV(A23,"Low")</f>
        <v>796.95</v>
      </c>
      <c r="G23" s="46" cm="1">
        <f t="array" aca="1" ref="G23" ca="1">_FV(A23,"High")</f>
        <v>887.15</v>
      </c>
      <c r="H23" s="46" cm="1">
        <f t="array" aca="1" ref="H23" ca="1">_FV(A23,"52 week low",TRUE)</f>
        <v>385</v>
      </c>
      <c r="I23" s="47" cm="1">
        <f t="array" aca="1" ref="I23" ca="1">_FV(A23,"52 week high",TRUE)</f>
        <v>1037</v>
      </c>
      <c r="J23" s="53">
        <f t="shared" ca="1" si="0"/>
        <v>22.328833172613304</v>
      </c>
      <c r="K23" s="51" t="str">
        <f t="shared" ca="1" si="1"/>
        <v>FIRST MC BUY</v>
      </c>
      <c r="L23" s="68">
        <f t="shared" ca="1" si="2"/>
        <v>-109.20779220779222</v>
      </c>
      <c r="M23" s="29" cm="1">
        <f t="array" aca="1" ref="M23" ca="1">_FV(A23,"Market cap",TRUE)/10000000</f>
        <v>28271.29</v>
      </c>
      <c r="N23" s="30" t="str">
        <f t="shared" ca="1" si="3"/>
        <v>MC</v>
      </c>
      <c r="O23" s="48" t="str" cm="1">
        <f t="array" aca="1" ref="O23" ca="1">_FV(A23,"Industry")</f>
        <v>Oil &amp; Gas Related Equipment and Services</v>
      </c>
    </row>
    <row r="24" spans="1:15" x14ac:dyDescent="0.3">
      <c r="A24" s="70" t="e" vm="331">
        <v>#VALUE!</v>
      </c>
      <c r="B24" s="70" t="s">
        <v>46</v>
      </c>
      <c r="C24" s="42" cm="1">
        <f t="array" aca="1" ref="C24" ca="1">_FV(A24,"Change (%)",TRUE)</f>
        <v>-4.6119999999999998E-3</v>
      </c>
      <c r="D24" s="46" cm="1">
        <f t="array" aca="1" ref="D24" ca="1">_FV(A24,"Previous close",TRUE)</f>
        <v>834.85</v>
      </c>
      <c r="E24" s="46" cm="1">
        <f t="array" aca="1" ref="E24" ca="1">_FV(A24,"Price")</f>
        <v>831</v>
      </c>
      <c r="F24" s="46" cm="1">
        <f t="array" aca="1" ref="F24" ca="1">_FV(A24,"Low")</f>
        <v>823</v>
      </c>
      <c r="G24" s="46" cm="1">
        <f t="array" aca="1" ref="G24" ca="1">_FV(A24,"High")</f>
        <v>851.95</v>
      </c>
      <c r="H24" s="46" cm="1">
        <f t="array" aca="1" ref="H24" ca="1">_FV(A24,"52 week low",TRUE)</f>
        <v>738.5</v>
      </c>
      <c r="I24" s="47" cm="1">
        <f t="array" aca="1" ref="I24" ca="1">_FV(A24,"52 week high",TRUE)</f>
        <v>1071</v>
      </c>
      <c r="J24" s="53">
        <f t="shared" ca="1" si="0"/>
        <v>22.408963585434172</v>
      </c>
      <c r="K24" s="51" t="str">
        <f t="shared" ca="1" si="1"/>
        <v>FIRST MC BUY</v>
      </c>
      <c r="L24" s="68">
        <f t="shared" ca="1" si="2"/>
        <v>-12.525389302640487</v>
      </c>
      <c r="M24" s="29" cm="1">
        <f t="array" aca="1" ref="M24" ca="1">_FV(A24,"Market cap",TRUE)/10000000</f>
        <v>11018.25</v>
      </c>
      <c r="N24" s="30" t="str">
        <f t="shared" ca="1" si="3"/>
        <v>MC</v>
      </c>
      <c r="O24" s="49" t="str" cm="1">
        <f t="array" aca="1" ref="O24" ca="1">_FV(A24,"Industry")</f>
        <v>Chemicals</v>
      </c>
    </row>
    <row r="25" spans="1:15" x14ac:dyDescent="0.3">
      <c r="A25" s="70" t="e" vm="332">
        <v>#VALUE!</v>
      </c>
      <c r="B25" s="70" t="s">
        <v>44</v>
      </c>
      <c r="C25" s="42" cm="1">
        <f t="array" aca="1" ref="C25" ca="1">_FV(A25,"Change (%)",TRUE)</f>
        <v>-2.8477000000000002E-2</v>
      </c>
      <c r="D25" s="46" cm="1">
        <f t="array" aca="1" ref="D25" ca="1">_FV(A25,"Previous close",TRUE)</f>
        <v>1655.7</v>
      </c>
      <c r="E25" s="46" cm="1">
        <f t="array" aca="1" ref="E25" ca="1">_FV(A25,"Price")</f>
        <v>1608.55</v>
      </c>
      <c r="F25" s="46" cm="1">
        <f t="array" aca="1" ref="F25" ca="1">_FV(A25,"Low")</f>
        <v>1600</v>
      </c>
      <c r="G25" s="46" cm="1">
        <f t="array" aca="1" ref="G25" ca="1">_FV(A25,"High")</f>
        <v>1679.45</v>
      </c>
      <c r="H25" s="46" cm="1">
        <f t="array" aca="1" ref="H25" ca="1">_FV(A25,"52 week low",TRUE)</f>
        <v>1022.75</v>
      </c>
      <c r="I25" s="47" cm="1">
        <f t="array" aca="1" ref="I25" ca="1">_FV(A25,"52 week high",TRUE)</f>
        <v>1884</v>
      </c>
      <c r="J25" s="53">
        <f t="shared" ca="1" si="0"/>
        <v>14.620488322717623</v>
      </c>
      <c r="K25" s="51" t="str">
        <f t="shared" ca="1" si="1"/>
        <v>WATCH</v>
      </c>
      <c r="L25" s="68">
        <f t="shared" ca="1" si="2"/>
        <v>-57.276949401124412</v>
      </c>
      <c r="M25" s="29" cm="1">
        <f t="array" aca="1" ref="M25" ca="1">_FV(A25,"Market cap",TRUE)/10000000</f>
        <v>22580.42</v>
      </c>
      <c r="N25" s="30" t="str">
        <f t="shared" ca="1" si="3"/>
        <v>MC</v>
      </c>
      <c r="O25" s="48" t="str" cm="1">
        <f t="array" aca="1" ref="O25" ca="1">_FV(A25,"Industry")</f>
        <v>Media &amp; Publishing</v>
      </c>
    </row>
    <row r="26" spans="1:15" x14ac:dyDescent="0.3">
      <c r="A26" s="70" t="e" vm="333">
        <v>#VALUE!</v>
      </c>
      <c r="B26" s="70" t="s">
        <v>31</v>
      </c>
      <c r="C26" s="42" cm="1">
        <f t="array" aca="1" ref="C26" ca="1">_FV(A26,"Change (%)",TRUE)</f>
        <v>-1.371E-3</v>
      </c>
      <c r="D26" s="46" cm="1">
        <f t="array" aca="1" ref="D26" ca="1">_FV(A26,"Previous close",TRUE)</f>
        <v>3356.3</v>
      </c>
      <c r="E26" s="46" cm="1">
        <f t="array" aca="1" ref="E26" ca="1">_FV(A26,"Price")</f>
        <v>3351.7</v>
      </c>
      <c r="F26" s="46" cm="1">
        <f t="array" aca="1" ref="F26" ca="1">_FV(A26,"Low")</f>
        <v>3323.8</v>
      </c>
      <c r="G26" s="46" cm="1">
        <f t="array" aca="1" ref="G26" ca="1">_FV(A26,"High")</f>
        <v>3420</v>
      </c>
      <c r="H26" s="46" cm="1">
        <f t="array" aca="1" ref="H26" ca="1">_FV(A26,"52 week low",TRUE)</f>
        <v>3093.3</v>
      </c>
      <c r="I26" s="47" cm="1">
        <f t="array" aca="1" ref="I26" ca="1">_FV(A26,"52 week high",TRUE)</f>
        <v>4949.95</v>
      </c>
      <c r="J26" s="53">
        <f t="shared" ca="1" si="0"/>
        <v>32.288204931362941</v>
      </c>
      <c r="K26" s="51" t="str">
        <f t="shared" ca="1" si="1"/>
        <v>MC BUY</v>
      </c>
      <c r="L26" s="68">
        <f t="shared" ca="1" si="2"/>
        <v>-8.3535382924384844</v>
      </c>
      <c r="M26" s="29" cm="1">
        <f t="array" aca="1" ref="M26" ca="1">_FV(A26,"Market cap",TRUE)/10000000</f>
        <v>31278.19</v>
      </c>
      <c r="N26" s="30" t="str">
        <f t="shared" ca="1" si="3"/>
        <v>MC</v>
      </c>
      <c r="O26" s="48" t="str" cm="1">
        <f t="array" aca="1" ref="O26" ca="1">_FV(A26,"Industry")</f>
        <v>Machinery, Equipment &amp; Components</v>
      </c>
    </row>
    <row r="27" spans="1:15" x14ac:dyDescent="0.3">
      <c r="A27" s="70" t="e" vm="334">
        <v>#VALUE!</v>
      </c>
      <c r="B27" s="70" t="s">
        <v>39</v>
      </c>
      <c r="C27" s="42" cm="1">
        <f t="array" aca="1" ref="C27" ca="1">_FV(A27,"Change (%)",TRUE)</f>
        <v>-2.4909999999999997E-3</v>
      </c>
      <c r="D27" s="46" cm="1">
        <f t="array" aca="1" ref="D27" ca="1">_FV(A27,"Previous close",TRUE)</f>
        <v>2629.55</v>
      </c>
      <c r="E27" s="46" cm="1">
        <f t="array" aca="1" ref="E27" ca="1">_FV(A27,"Price")</f>
        <v>2623</v>
      </c>
      <c r="F27" s="46" cm="1">
        <f t="array" aca="1" ref="F27" ca="1">_FV(A27,"Low")</f>
        <v>2593.6999999999998</v>
      </c>
      <c r="G27" s="46" cm="1">
        <f t="array" aca="1" ref="G27" ca="1">_FV(A27,"High")</f>
        <v>2659.65</v>
      </c>
      <c r="H27" s="46" cm="1">
        <f t="array" aca="1" ref="H27" ca="1">_FV(A27,"52 week low",TRUE)</f>
        <v>2051.6</v>
      </c>
      <c r="I27" s="47" cm="1">
        <f t="array" aca="1" ref="I27" ca="1">_FV(A27,"52 week high",TRUE)</f>
        <v>3485</v>
      </c>
      <c r="J27" s="53">
        <f t="shared" ca="1" si="0"/>
        <v>24.734576757532281</v>
      </c>
      <c r="K27" s="51" t="str">
        <f t="shared" ca="1" si="1"/>
        <v>FIRST MC BUY</v>
      </c>
      <c r="L27" s="68">
        <f t="shared" ca="1" si="2"/>
        <v>-27.851433027880685</v>
      </c>
      <c r="M27" s="29" cm="1">
        <f t="array" aca="1" ref="M27" ca="1">_FV(A27,"Market cap",TRUE)/10000000</f>
        <v>32764.44</v>
      </c>
      <c r="N27" s="30" t="str">
        <f t="shared" ca="1" si="3"/>
        <v>MC</v>
      </c>
      <c r="O27" s="48" t="str" cm="1">
        <f t="array" aca="1" ref="O27" ca="1">_FV(A27,"Industry")</f>
        <v>Pharmaceuticals</v>
      </c>
    </row>
    <row r="28" spans="1:15" x14ac:dyDescent="0.3">
      <c r="A28" s="70" t="e" vm="335">
        <v>#VALUE!</v>
      </c>
      <c r="B28" s="70" t="s">
        <v>39</v>
      </c>
      <c r="C28" s="42" cm="1">
        <f t="array" aca="1" ref="C28" ca="1">_FV(A28,"Change (%)",TRUE)</f>
        <v>-1.611E-3</v>
      </c>
      <c r="D28" s="46" cm="1">
        <f t="array" aca="1" ref="D28" ca="1">_FV(A28,"Previous close",TRUE)</f>
        <v>931.25</v>
      </c>
      <c r="E28" s="46" cm="1">
        <f t="array" aca="1" ref="E28" ca="1">_FV(A28,"Price")</f>
        <v>929.75</v>
      </c>
      <c r="F28" s="46" cm="1">
        <f t="array" aca="1" ref="F28" ca="1">_FV(A28,"Low")</f>
        <v>896.05</v>
      </c>
      <c r="G28" s="46" cm="1">
        <f t="array" aca="1" ref="G28" ca="1">_FV(A28,"High")</f>
        <v>937.25</v>
      </c>
      <c r="H28" s="46" cm="1">
        <f t="array" aca="1" ref="H28" ca="1">_FV(A28,"52 week low",TRUE)</f>
        <v>725.2</v>
      </c>
      <c r="I28" s="47" cm="1">
        <f t="array" aca="1" ref="I28" ca="1">_FV(A28,"52 week high",TRUE)</f>
        <v>1303.9000000000001</v>
      </c>
      <c r="J28" s="53">
        <f t="shared" ca="1" si="0"/>
        <v>28.694685175243503</v>
      </c>
      <c r="K28" s="51" t="str">
        <f t="shared" ca="1" si="1"/>
        <v>FIRST MC BUY</v>
      </c>
      <c r="L28" s="68">
        <f t="shared" ca="1" si="2"/>
        <v>-28.206012134583556</v>
      </c>
      <c r="M28" s="29" cm="1">
        <f t="array" aca="1" ref="M28" ca="1">_FV(A28,"Market cap",TRUE)/10000000</f>
        <v>18275.46</v>
      </c>
      <c r="N28" s="30" t="str">
        <f t="shared" ca="1" si="3"/>
        <v>MC</v>
      </c>
      <c r="O28" s="49" t="str" cm="1">
        <f t="array" aca="1" ref="O28" ca="1">_FV(A28,"Industry")</f>
        <v>Pharmaceuticals</v>
      </c>
    </row>
    <row r="29" spans="1:15" x14ac:dyDescent="0.3">
      <c r="A29" s="70" t="e" vm="217">
        <v>#VALUE!</v>
      </c>
      <c r="B29" s="70" t="s">
        <v>39</v>
      </c>
      <c r="C29" s="42" cm="1">
        <f t="array" aca="1" ref="C29" ca="1">_FV(A29,"Change (%)",TRUE)</f>
        <v>-1.5816E-2</v>
      </c>
      <c r="D29" s="46" cm="1">
        <f t="array" aca="1" ref="D29" ca="1">_FV(A29,"Previous close",TRUE)</f>
        <v>4960.1499999999996</v>
      </c>
      <c r="E29" s="46" cm="1">
        <f t="array" aca="1" ref="E29" ca="1">_FV(A29,"Price")</f>
        <v>4881.7</v>
      </c>
      <c r="F29" s="46" cm="1">
        <f t="array" aca="1" ref="F29" ca="1">_FV(A29,"Low")</f>
        <v>4848</v>
      </c>
      <c r="G29" s="46" cm="1">
        <f t="array" aca="1" ref="G29" ca="1">_FV(A29,"High")</f>
        <v>4980.6499999999996</v>
      </c>
      <c r="H29" s="46" cm="1">
        <f t="array" aca="1" ref="H29" ca="1">_FV(A29,"52 week low",TRUE)</f>
        <v>4407.05</v>
      </c>
      <c r="I29" s="47" cm="1">
        <f t="array" aca="1" ref="I29" ca="1">_FV(A29,"52 week high",TRUE)</f>
        <v>6439.9</v>
      </c>
      <c r="J29" s="53">
        <f t="shared" ca="1" si="0"/>
        <v>24.196027888631807</v>
      </c>
      <c r="K29" s="51" t="str">
        <f t="shared" ca="1" si="1"/>
        <v>HMC BUY</v>
      </c>
      <c r="L29" s="68">
        <f t="shared" ca="1" si="2"/>
        <v>-10.77024313316163</v>
      </c>
      <c r="M29" s="29" cm="1">
        <f t="array" aca="1" ref="M29" ca="1">_FV(A29,"Market cap",TRUE)/10000000</f>
        <v>58368.04</v>
      </c>
      <c r="N29" s="30" t="str">
        <f t="shared" ca="1" si="3"/>
        <v>HMC</v>
      </c>
      <c r="O29" s="48" t="str" cm="1">
        <f t="array" aca="1" ref="O29" ca="1">_FV(A29,"Industry")</f>
        <v>Pharmaceuticals</v>
      </c>
    </row>
    <row r="30" spans="1:15" x14ac:dyDescent="0.3">
      <c r="A30" s="70" t="e" vm="336">
        <v>#VALUE!</v>
      </c>
      <c r="B30" s="70" t="s">
        <v>46</v>
      </c>
      <c r="C30" s="42" cm="1">
        <f t="array" aca="1" ref="C30" ca="1">_FV(A30,"Change (%)",TRUE)</f>
        <v>-3.3103E-2</v>
      </c>
      <c r="D30" s="46" cm="1">
        <f t="array" aca="1" ref="D30" ca="1">_FV(A30,"Previous close",TRUE)</f>
        <v>1673.55</v>
      </c>
      <c r="E30" s="46" cm="1">
        <f t="array" aca="1" ref="E30" ca="1">_FV(A30,"Price")</f>
        <v>1618.15</v>
      </c>
      <c r="F30" s="46" cm="1">
        <f t="array" aca="1" ref="F30" ca="1">_FV(A30,"Low")</f>
        <v>1601.1</v>
      </c>
      <c r="G30" s="46" cm="1">
        <f t="array" aca="1" ref="G30" ca="1">_FV(A30,"High")</f>
        <v>1708.9</v>
      </c>
      <c r="H30" s="46" cm="1">
        <f t="array" aca="1" ref="H30" ca="1">_FV(A30,"52 week low",TRUE)</f>
        <v>1508</v>
      </c>
      <c r="I30" s="47" cm="1">
        <f t="array" aca="1" ref="I30" ca="1">_FV(A30,"52 week high",TRUE)</f>
        <v>2498.85</v>
      </c>
      <c r="J30" s="53">
        <f t="shared" ca="1" si="0"/>
        <v>35.244212337675329</v>
      </c>
      <c r="K30" s="51" t="str">
        <f t="shared" ca="1" si="1"/>
        <v>WATCH</v>
      </c>
      <c r="L30" s="68">
        <f t="shared" ca="1" si="2"/>
        <v>-7.3043766578249398</v>
      </c>
      <c r="M30" s="29" cm="1">
        <f t="array" aca="1" ref="M30" ca="1">_FV(A30,"Market cap",TRUE)/10000000</f>
        <v>8274.64</v>
      </c>
      <c r="N30" s="30" t="str">
        <f t="shared" ca="1" si="3"/>
        <v>HSC</v>
      </c>
      <c r="O30" s="48" t="str" cm="1">
        <f t="array" aca="1" ref="O30" ca="1">_FV(A30,"Industry")</f>
        <v>Chemicals</v>
      </c>
    </row>
    <row r="31" spans="1:15" x14ac:dyDescent="0.3">
      <c r="A31" s="70" t="e" vm="337">
        <v>#VALUE!</v>
      </c>
      <c r="B31" s="70" t="s">
        <v>36</v>
      </c>
      <c r="C31" s="42" cm="1">
        <f t="array" aca="1" ref="C31" ca="1">_FV(A31,"Change (%)",TRUE)</f>
        <v>-3.5737999999999999E-2</v>
      </c>
      <c r="D31" s="46" cm="1">
        <f t="array" aca="1" ref="D31" ca="1">_FV(A31,"Previous close",TRUE)</f>
        <v>29.66</v>
      </c>
      <c r="E31" s="46" cm="1">
        <f t="array" aca="1" ref="E31" ca="1">_FV(A31,"Price")</f>
        <v>28.6</v>
      </c>
      <c r="F31" s="46" cm="1">
        <f t="array" aca="1" ref="F31" ca="1">_FV(A31,"Low")</f>
        <v>28.5</v>
      </c>
      <c r="G31" s="46" cm="1">
        <f t="array" aca="1" ref="G31" ca="1">_FV(A31,"High")</f>
        <v>30.58</v>
      </c>
      <c r="H31" s="46" cm="1">
        <f t="array" aca="1" ref="H31" ca="1">_FV(A31,"52 week low",TRUE)</f>
        <v>28.5</v>
      </c>
      <c r="I31" s="47" cm="1">
        <f t="array" aca="1" ref="I31" ca="1">_FV(A31,"52 week high",TRUE)</f>
        <v>78.900000000000006</v>
      </c>
      <c r="J31" s="53">
        <f t="shared" ca="1" si="0"/>
        <v>63.751584283903668</v>
      </c>
      <c r="K31" s="51" t="str">
        <f t="shared" ca="1" si="1"/>
        <v>SC BUY</v>
      </c>
      <c r="L31" s="68">
        <f t="shared" ca="1" si="2"/>
        <v>-0.35087719298246112</v>
      </c>
      <c r="M31" s="29" cm="1">
        <f t="array" aca="1" ref="M31" ca="1">_FV(A31,"Market cap",TRUE)/10000000</f>
        <v>2810.7570000000001</v>
      </c>
      <c r="N31" s="30" t="str">
        <f t="shared" ca="1" si="3"/>
        <v>SC</v>
      </c>
      <c r="O31" s="49" t="str" cm="1">
        <f t="array" aca="1" ref="O31" ca="1">_FV(A31,"Industry")</f>
        <v>Freight &amp; Logistics Services</v>
      </c>
    </row>
    <row r="32" spans="1:15" x14ac:dyDescent="0.3">
      <c r="A32" s="70" t="e" vm="338">
        <v>#VALUE!</v>
      </c>
      <c r="B32" s="70" t="s">
        <v>48</v>
      </c>
      <c r="C32" s="42" cm="1">
        <f t="array" aca="1" ref="C32" ca="1">_FV(A32,"Change (%)",TRUE)</f>
        <v>-2.5226000000000002E-2</v>
      </c>
      <c r="D32" s="46" cm="1">
        <f t="array" aca="1" ref="D32" ca="1">_FV(A32,"Previous close",TRUE)</f>
        <v>15.46</v>
      </c>
      <c r="E32" s="46" cm="1">
        <f t="array" aca="1" ref="E32" ca="1">_FV(A32,"Price")</f>
        <v>15.07</v>
      </c>
      <c r="F32" s="46" cm="1">
        <f t="array" aca="1" ref="F32" ca="1">_FV(A32,"Low")</f>
        <v>15</v>
      </c>
      <c r="G32" s="46" cm="1">
        <f t="array" aca="1" ref="G32" ca="1">_FV(A32,"High")</f>
        <v>15.9</v>
      </c>
      <c r="H32" s="46" cm="1">
        <f t="array" aca="1" ref="H32" ca="1">_FV(A32,"52 week low",TRUE)</f>
        <v>14.5</v>
      </c>
      <c r="I32" s="47" cm="1">
        <f t="array" aca="1" ref="I32" ca="1">_FV(A32,"52 week high",TRUE)</f>
        <v>30</v>
      </c>
      <c r="J32" s="53">
        <f t="shared" ca="1" si="0"/>
        <v>49.766666666666666</v>
      </c>
      <c r="K32" s="51" t="str">
        <f t="shared" ca="1" si="1"/>
        <v>FIRST HSC BUY</v>
      </c>
      <c r="L32" s="68">
        <f t="shared" ca="1" si="2"/>
        <v>-3.9310344827586228</v>
      </c>
      <c r="M32" s="29" cm="1">
        <f t="array" aca="1" ref="M32" ca="1">_FV(A32,"Market cap",TRUE)/10000000</f>
        <v>7472.6869999999999</v>
      </c>
      <c r="N32" s="30" t="str">
        <f t="shared" ca="1" si="3"/>
        <v>HSC</v>
      </c>
      <c r="O32" s="48" t="str" cm="1">
        <f t="array" aca="1" ref="O32" ca="1">_FV(A32,"Industry")</f>
        <v>Textiles &amp; Apparel</v>
      </c>
    </row>
    <row r="33" spans="1:15" x14ac:dyDescent="0.3">
      <c r="A33" s="70" t="e" vm="339">
        <v>#VALUE!</v>
      </c>
      <c r="B33" s="70" t="s">
        <v>40</v>
      </c>
      <c r="C33" s="42" cm="1">
        <f t="array" aca="1" ref="C33" ca="1">_FV(A33,"Change (%)",TRUE)</f>
        <v>-2.0747000000000002E-2</v>
      </c>
      <c r="D33" s="46" cm="1">
        <f t="array" aca="1" ref="D33" ca="1">_FV(A33,"Previous close",TRUE)</f>
        <v>1024.25</v>
      </c>
      <c r="E33" s="46" cm="1">
        <f t="array" aca="1" ref="E33" ca="1">_FV(A33,"Price")</f>
        <v>1003</v>
      </c>
      <c r="F33" s="46" cm="1">
        <f t="array" aca="1" ref="F33" ca="1">_FV(A33,"Low")</f>
        <v>1000</v>
      </c>
      <c r="G33" s="46" cm="1">
        <f t="array" aca="1" ref="G33" ca="1">_FV(A33,"High")</f>
        <v>1048.95</v>
      </c>
      <c r="H33" s="46" cm="1">
        <f t="array" aca="1" ref="H33" ca="1">_FV(A33,"52 week low",TRUE)</f>
        <v>756.3</v>
      </c>
      <c r="I33" s="47" cm="1">
        <f t="array" aca="1" ref="I33" ca="1">_FV(A33,"52 week high",TRUE)</f>
        <v>1774.9</v>
      </c>
      <c r="J33" s="53">
        <f t="shared" ca="1" si="0"/>
        <v>43.489774071778697</v>
      </c>
      <c r="K33" s="51" t="str">
        <f t="shared" ca="1" si="1"/>
        <v>SURE MC BUY</v>
      </c>
      <c r="L33" s="68">
        <f t="shared" ca="1" si="2"/>
        <v>-32.619330953325409</v>
      </c>
      <c r="M33" s="29" cm="1">
        <f t="array" aca="1" ref="M33" ca="1">_FV(A33,"Market cap",TRUE)/10000000</f>
        <v>18362.93</v>
      </c>
      <c r="N33" s="30" t="str">
        <f t="shared" ca="1" si="3"/>
        <v>MC</v>
      </c>
      <c r="O33" s="49" t="str" cm="1">
        <f t="array" aca="1" ref="O33" ca="1">_FV(A33,"Industry")</f>
        <v>Machinery, Equipment &amp; Components</v>
      </c>
    </row>
    <row r="34" spans="1:15" x14ac:dyDescent="0.3">
      <c r="A34" s="70" t="e" vm="340">
        <v>#VALUE!</v>
      </c>
      <c r="B34" s="70" t="s">
        <v>41</v>
      </c>
      <c r="C34" s="42" cm="1">
        <f t="array" aca="1" ref="C34" ca="1">_FV(A34,"Change (%)",TRUE)</f>
        <v>1.0779E-2</v>
      </c>
      <c r="D34" s="46" cm="1">
        <f t="array" aca="1" ref="D34" ca="1">_FV(A34,"Previous close",TRUE)</f>
        <v>7115.95</v>
      </c>
      <c r="E34" s="46" cm="1">
        <f t="array" aca="1" ref="E34" ca="1">_FV(A34,"Price")</f>
        <v>7192.65</v>
      </c>
      <c r="F34" s="46" cm="1">
        <f t="array" aca="1" ref="F34" ca="1">_FV(A34,"Low")</f>
        <v>7135</v>
      </c>
      <c r="G34" s="46" cm="1">
        <f t="array" aca="1" ref="G34" ca="1">_FV(A34,"High")</f>
        <v>7301.85</v>
      </c>
      <c r="H34" s="46" cm="1">
        <f t="array" aca="1" ref="H34" ca="1">_FV(A34,"52 week low",TRUE)</f>
        <v>3320</v>
      </c>
      <c r="I34" s="47" cm="1">
        <f t="array" aca="1" ref="I34" ca="1">_FV(A34,"52 week high",TRUE)</f>
        <v>8167.1</v>
      </c>
      <c r="J34" s="53">
        <f t="shared" ca="1" si="0"/>
        <v>11.931407721222964</v>
      </c>
      <c r="K34" s="51" t="str">
        <f t="shared" ca="1" si="1"/>
        <v>WATCH</v>
      </c>
      <c r="L34" s="68">
        <f t="shared" ca="1" si="2"/>
        <v>-116.64608433734938</v>
      </c>
      <c r="M34" s="29" cm="1">
        <f t="array" aca="1" ref="M34" ca="1">_FV(A34,"Market cap",TRUE)/10000000</f>
        <v>24389.62</v>
      </c>
      <c r="N34" s="30" t="str">
        <f t="shared" ca="1" si="3"/>
        <v>MC</v>
      </c>
      <c r="O34" s="48" t="str" cm="1">
        <f t="array" aca="1" ref="O34" ca="1">_FV(A34,"Industry")</f>
        <v>Machinery, Equipment &amp; Components</v>
      </c>
    </row>
    <row r="35" spans="1:15" x14ac:dyDescent="0.3">
      <c r="A35" s="70" t="e" vm="341">
        <v>#VALUE!</v>
      </c>
      <c r="B35" s="70" t="s">
        <v>32</v>
      </c>
      <c r="C35" s="42" cm="1">
        <f t="array" aca="1" ref="C35" ca="1">_FV(A35,"Change (%)",TRUE)</f>
        <v>-1.1141000000000002E-2</v>
      </c>
      <c r="D35" s="46" cm="1">
        <f t="array" aca="1" ref="D35" ca="1">_FV(A35,"Previous close",TRUE)</f>
        <v>543.04999999999995</v>
      </c>
      <c r="E35" s="46" cm="1">
        <f t="array" aca="1" ref="E35" ca="1">_FV(A35,"Price")</f>
        <v>537</v>
      </c>
      <c r="F35" s="46" cm="1">
        <f t="array" aca="1" ref="F35" ca="1">_FV(A35,"Low")</f>
        <v>536.65</v>
      </c>
      <c r="G35" s="46" cm="1">
        <f t="array" aca="1" ref="G35" ca="1">_FV(A35,"High")</f>
        <v>551.79999999999995</v>
      </c>
      <c r="H35" s="46" cm="1">
        <f t="array" aca="1" ref="H35" ca="1">_FV(A35,"52 week low",TRUE)</f>
        <v>452.9</v>
      </c>
      <c r="I35" s="47" cm="1">
        <f t="array" aca="1" ref="I35" ca="1">_FV(A35,"52 week high",TRUE)</f>
        <v>706.85</v>
      </c>
      <c r="J35" s="53">
        <f t="shared" ca="1" si="0"/>
        <v>24.029143382613007</v>
      </c>
      <c r="K35" s="51" t="str">
        <f t="shared" ca="1" si="1"/>
        <v>SURE LC BUY</v>
      </c>
      <c r="L35" s="68">
        <f t="shared" ca="1" si="2"/>
        <v>-18.569220578494154</v>
      </c>
      <c r="M35" s="29" cm="1">
        <f t="array" aca="1" ref="M35" ca="1">_FV(A35,"Market cap",TRUE)/10000000</f>
        <v>132602.29999999999</v>
      </c>
      <c r="N35" s="30" t="str">
        <f t="shared" ca="1" si="3"/>
        <v>LC</v>
      </c>
      <c r="O35" s="49" t="str" cm="1">
        <f t="array" aca="1" ref="O35" ca="1">_FV(A35,"Industry")</f>
        <v>Construction Materials</v>
      </c>
    </row>
    <row r="36" spans="1:15" x14ac:dyDescent="0.3">
      <c r="A36" s="70" t="e" vm="342">
        <v>#VALUE!</v>
      </c>
      <c r="B36" s="70" t="s">
        <v>33</v>
      </c>
      <c r="C36" s="42" cm="1">
        <f t="array" aca="1" ref="C36" ca="1">_FV(A36,"Change (%)",TRUE)</f>
        <v>-4.8430000000000001E-3</v>
      </c>
      <c r="D36" s="46" cm="1">
        <f t="array" aca="1" ref="D36" ca="1">_FV(A36,"Previous close",TRUE)</f>
        <v>1868.7</v>
      </c>
      <c r="E36" s="46" cm="1">
        <f t="array" aca="1" ref="E36" ca="1">_FV(A36,"Price")</f>
        <v>1859.65</v>
      </c>
      <c r="F36" s="46" cm="1">
        <f t="array" aca="1" ref="F36" ca="1">_FV(A36,"Low")</f>
        <v>1854.45</v>
      </c>
      <c r="G36" s="46" cm="1">
        <f t="array" aca="1" ref="G36" ca="1">_FV(A36,"High")</f>
        <v>1950</v>
      </c>
      <c r="H36" s="46" cm="1">
        <f t="array" aca="1" ref="H36" ca="1">_FV(A36,"52 week low",TRUE)</f>
        <v>1586.05</v>
      </c>
      <c r="I36" s="47" cm="1">
        <f t="array" aca="1" ref="I36" ca="1">_FV(A36,"52 week high",TRUE)</f>
        <v>2320.2800000000002</v>
      </c>
      <c r="J36" s="53">
        <f t="shared" ca="1" si="0"/>
        <v>19.852345406588864</v>
      </c>
      <c r="K36" s="51" t="str">
        <f t="shared" ca="1" si="1"/>
        <v>WATCH</v>
      </c>
      <c r="L36" s="68">
        <f t="shared" ca="1" si="2"/>
        <v>-17.250401941931223</v>
      </c>
      <c r="M36" s="29" cm="1">
        <f t="array" aca="1" ref="M36" ca="1">_FV(A36,"Market cap",TRUE)/10000000</f>
        <v>15875.21</v>
      </c>
      <c r="N36" s="30" t="str">
        <f t="shared" ca="1" si="3"/>
        <v>MC</v>
      </c>
      <c r="O36" s="48" t="str" cm="1">
        <f t="array" aca="1" ref="O36" ca="1">_FV(A36,"Industry")</f>
        <v>Investment Banking &amp; Investment Services</v>
      </c>
    </row>
    <row r="37" spans="1:15" x14ac:dyDescent="0.3">
      <c r="A37" s="70" t="e" vm="343">
        <v>#VALUE!</v>
      </c>
      <c r="B37" s="70" t="s">
        <v>33</v>
      </c>
      <c r="C37" s="42" cm="1">
        <f t="array" aca="1" ref="C37" ca="1">_FV(A37,"Change (%)",TRUE)</f>
        <v>-2.7810000000000001E-3</v>
      </c>
      <c r="D37" s="46" cm="1">
        <f t="array" aca="1" ref="D37" ca="1">_FV(A37,"Previous close",TRUE)</f>
        <v>2319.1</v>
      </c>
      <c r="E37" s="46" cm="1">
        <f t="array" aca="1" ref="E37" ca="1">_FV(A37,"Price")</f>
        <v>2312.65</v>
      </c>
      <c r="F37" s="46" cm="1">
        <f t="array" aca="1" ref="F37" ca="1">_FV(A37,"Low")</f>
        <v>2300</v>
      </c>
      <c r="G37" s="46" cm="1">
        <f t="array" aca="1" ref="G37" ca="1">_FV(A37,"High")</f>
        <v>2397</v>
      </c>
      <c r="H37" s="46" cm="1">
        <f t="array" aca="1" ref="H37" ca="1">_FV(A37,"52 week low",TRUE)</f>
        <v>1942</v>
      </c>
      <c r="I37" s="47" cm="1">
        <f t="array" aca="1" ref="I37" ca="1">_FV(A37,"52 week high",TRUE)</f>
        <v>3502.6</v>
      </c>
      <c r="J37" s="53">
        <f t="shared" ca="1" si="0"/>
        <v>33.973334094672524</v>
      </c>
      <c r="K37" s="51" t="str">
        <f t="shared" ca="1" si="1"/>
        <v>MC BUY</v>
      </c>
      <c r="L37" s="68">
        <f t="shared" ca="1" si="2"/>
        <v>-19.085993820803299</v>
      </c>
      <c r="M37" s="29" cm="1">
        <f t="array" aca="1" ref="M37" ca="1">_FV(A37,"Market cap",TRUE)/10000000</f>
        <v>20886.82</v>
      </c>
      <c r="N37" s="30" t="str">
        <f t="shared" ca="1" si="3"/>
        <v>MC</v>
      </c>
      <c r="O37" s="49" t="str" cm="1">
        <f t="array" aca="1" ref="O37" ca="1">_FV(A37,"Industry")</f>
        <v>Investment Banking &amp; Investment Services</v>
      </c>
    </row>
    <row r="38" spans="1:15" x14ac:dyDescent="0.3">
      <c r="A38" s="70" t="e" vm="344">
        <v>#VALUE!</v>
      </c>
      <c r="B38" s="70" t="s">
        <v>46</v>
      </c>
      <c r="C38" s="42" cm="1">
        <f t="array" aca="1" ref="C38" ca="1">_FV(A38,"Change (%)",TRUE)</f>
        <v>2.9464999999999998E-2</v>
      </c>
      <c r="D38" s="46" cm="1">
        <f t="array" aca="1" ref="D38" ca="1">_FV(A38,"Previous close",TRUE)</f>
        <v>746.65</v>
      </c>
      <c r="E38" s="46" cm="1">
        <f t="array" aca="1" ref="E38" ca="1">_FV(A38,"Price")</f>
        <v>768.65</v>
      </c>
      <c r="F38" s="46" cm="1">
        <f t="array" aca="1" ref="F38" ca="1">_FV(A38,"Low")</f>
        <v>742.6</v>
      </c>
      <c r="G38" s="46" cm="1">
        <f t="array" aca="1" ref="G38" ca="1">_FV(A38,"High")</f>
        <v>770.5</v>
      </c>
      <c r="H38" s="46" cm="1">
        <f t="array" aca="1" ref="H38" ca="1">_FV(A38,"52 week low",TRUE)</f>
        <v>600.95000000000005</v>
      </c>
      <c r="I38" s="47" cm="1">
        <f t="array" aca="1" ref="I38" ca="1">_FV(A38,"52 week high",TRUE)</f>
        <v>945.05</v>
      </c>
      <c r="J38" s="53">
        <f t="shared" ca="1" si="0"/>
        <v>18.665679064599754</v>
      </c>
      <c r="K38" s="51" t="str">
        <f t="shared" ca="1" si="1"/>
        <v>WATCH</v>
      </c>
      <c r="L38" s="68">
        <f t="shared" ca="1" si="2"/>
        <v>-27.905815791663187</v>
      </c>
      <c r="M38" s="29" cm="1">
        <f t="array" aca="1" ref="M38" ca="1">_FV(A38,"Market cap",TRUE)/10000000</f>
        <v>8348.1859999999997</v>
      </c>
      <c r="N38" s="30" t="str">
        <f t="shared" ca="1" si="3"/>
        <v>HSC</v>
      </c>
      <c r="O38" s="49" t="str" cm="1">
        <f t="array" aca="1" ref="O38" ca="1">_FV(A38,"Industry")</f>
        <v>Chemicals</v>
      </c>
    </row>
    <row r="39" spans="1:15" x14ac:dyDescent="0.3">
      <c r="A39" s="70" t="e" vm="345">
        <v>#VALUE!</v>
      </c>
      <c r="B39" s="70" t="s">
        <v>31</v>
      </c>
      <c r="C39" s="42" cm="1">
        <f t="array" aca="1" ref="C39" ca="1">_FV(A39,"Change (%)",TRUE)</f>
        <v>-2.9002E-2</v>
      </c>
      <c r="D39" s="46" cm="1">
        <f t="array" aca="1" ref="D39" ca="1">_FV(A39,"Previous close",TRUE)</f>
        <v>5703</v>
      </c>
      <c r="E39" s="46" cm="1">
        <f t="array" aca="1" ref="E39" ca="1">_FV(A39,"Price")</f>
        <v>5537.6</v>
      </c>
      <c r="F39" s="46" cm="1">
        <f t="array" aca="1" ref="F39" ca="1">_FV(A39,"Low")</f>
        <v>5468</v>
      </c>
      <c r="G39" s="46" cm="1">
        <f t="array" aca="1" ref="G39" ca="1">_FV(A39,"High")</f>
        <v>5812.3</v>
      </c>
      <c r="H39" s="46" cm="1">
        <f t="array" aca="1" ref="H39" ca="1">_FV(A39,"52 week low",TRUE)</f>
        <v>5285.85</v>
      </c>
      <c r="I39" s="47" cm="1">
        <f t="array" aca="1" ref="I39" ca="1">_FV(A39,"52 week high",TRUE)</f>
        <v>11797.35</v>
      </c>
      <c r="J39" s="53">
        <f t="shared" ca="1" si="0"/>
        <v>53.060644975354634</v>
      </c>
      <c r="K39" s="51" t="str">
        <f t="shared" ca="1" si="1"/>
        <v>SURE MC BUY</v>
      </c>
      <c r="L39" s="68">
        <f t="shared" ca="1" si="2"/>
        <v>-4.7627155518979913</v>
      </c>
      <c r="M39" s="29" cm="1">
        <f t="array" aca="1" ref="M39" ca="1">_FV(A39,"Market cap",TRUE)/10000000</f>
        <v>22253.05</v>
      </c>
      <c r="N39" s="30" t="str">
        <f t="shared" ca="1" si="3"/>
        <v>MC</v>
      </c>
      <c r="O39" s="48" t="str" cm="1">
        <f t="array" aca="1" ref="O39" ca="1">_FV(A39,"Industry")</f>
        <v>Machinery, Equipment &amp; Components</v>
      </c>
    </row>
    <row r="40" spans="1:15" x14ac:dyDescent="0.3">
      <c r="A40" s="70" t="e" vm="218">
        <v>#VALUE!</v>
      </c>
      <c r="B40" s="70" t="s">
        <v>31</v>
      </c>
      <c r="C40" s="42" cm="1">
        <f t="array" aca="1" ref="C40" ca="1">_FV(A40,"Change (%)",TRUE)</f>
        <v>-3.8209999999999997E-3</v>
      </c>
      <c r="D40" s="46" cm="1">
        <f t="array" aca="1" ref="D40" ca="1">_FV(A40,"Previous close",TRUE)</f>
        <v>1531.1</v>
      </c>
      <c r="E40" s="46" cm="1">
        <f t="array" aca="1" ref="E40" ca="1">_FV(A40,"Price")</f>
        <v>1525.25</v>
      </c>
      <c r="F40" s="46" cm="1">
        <f t="array" aca="1" ref="F40" ca="1">_FV(A40,"Low")</f>
        <v>1513.25</v>
      </c>
      <c r="G40" s="46" cm="1">
        <f t="array" aca="1" ref="G40" ca="1">_FV(A40,"High")</f>
        <v>1567.5</v>
      </c>
      <c r="H40" s="46" cm="1">
        <f t="array" aca="1" ref="H40" ca="1">_FV(A40,"52 week low",TRUE)</f>
        <v>1272.7</v>
      </c>
      <c r="I40" s="47" cm="1">
        <f t="array" aca="1" ref="I40" ca="1">_FV(A40,"52 week high",TRUE)</f>
        <v>1728.95</v>
      </c>
      <c r="J40" s="53">
        <f t="shared" ca="1" si="0"/>
        <v>11.781717227218834</v>
      </c>
      <c r="K40" s="51" t="str">
        <f t="shared" ca="1" si="1"/>
        <v>WATCH</v>
      </c>
      <c r="L40" s="68">
        <f t="shared" ca="1" si="2"/>
        <v>-19.843639506560852</v>
      </c>
      <c r="M40" s="29" cm="1">
        <f t="array" aca="1" ref="M40" ca="1">_FV(A40,"Market cap",TRUE)/10000000</f>
        <v>42329.43</v>
      </c>
      <c r="N40" s="30" t="str">
        <f t="shared" ca="1" si="3"/>
        <v>HMC</v>
      </c>
      <c r="O40" s="49" t="str" cm="1">
        <f t="array" aca="1" ref="O40" ca="1">_FV(A40,"Industry")</f>
        <v>Metals &amp; Mining</v>
      </c>
    </row>
    <row r="41" spans="1:15" x14ac:dyDescent="0.3">
      <c r="A41" s="70" t="e" vm="346">
        <v>#VALUE!</v>
      </c>
      <c r="B41" s="70" t="s">
        <v>39</v>
      </c>
      <c r="C41" s="42" cm="1">
        <f t="array" aca="1" ref="C41" ca="1">_FV(A41,"Change (%)",TRUE)</f>
        <v>1.9148000000000002E-2</v>
      </c>
      <c r="D41" s="46" cm="1">
        <f t="array" aca="1" ref="D41" ca="1">_FV(A41,"Previous close",TRUE)</f>
        <v>6473.2</v>
      </c>
      <c r="E41" s="46" cm="1">
        <f t="array" aca="1" ref="E41" ca="1">_FV(A41,"Price")</f>
        <v>6597.15</v>
      </c>
      <c r="F41" s="46" cm="1">
        <f t="array" aca="1" ref="F41" ca="1">_FV(A41,"Low")</f>
        <v>6432.1</v>
      </c>
      <c r="G41" s="46" cm="1">
        <f t="array" aca="1" ref="G41" ca="1">_FV(A41,"High")</f>
        <v>6650</v>
      </c>
      <c r="H41" s="46" cm="1">
        <f t="array" aca="1" ref="H41" ca="1">_FV(A41,"52 week low",TRUE)</f>
        <v>5690.8</v>
      </c>
      <c r="I41" s="47" cm="1">
        <f t="array" aca="1" ref="I41" ca="1">_FV(A41,"52 week high",TRUE)</f>
        <v>7545.1</v>
      </c>
      <c r="J41" s="53">
        <f t="shared" ca="1" si="0"/>
        <v>12.563783117519989</v>
      </c>
      <c r="K41" s="51" t="str">
        <f t="shared" ca="1" si="1"/>
        <v>WATCH</v>
      </c>
      <c r="L41" s="68">
        <f t="shared" ca="1" si="2"/>
        <v>-15.926583257187028</v>
      </c>
      <c r="M41" s="29" cm="1">
        <f t="array" aca="1" ref="M41" ca="1">_FV(A41,"Market cap",TRUE)/10000000</f>
        <v>95130.81</v>
      </c>
      <c r="N41" s="30" t="str">
        <f t="shared" ca="1" si="3"/>
        <v>HMC</v>
      </c>
      <c r="O41" s="49" t="str" cm="1">
        <f t="array" aca="1" ref="O41" ca="1">_FV(A41,"Industry")</f>
        <v>Healthcare Providers &amp; Services</v>
      </c>
    </row>
    <row r="42" spans="1:15" x14ac:dyDescent="0.3">
      <c r="A42" s="70" t="e" vm="347">
        <v>#VALUE!</v>
      </c>
      <c r="B42" s="70" t="s">
        <v>40</v>
      </c>
      <c r="C42" s="42" cm="1">
        <f t="array" aca="1" ref="C42" ca="1">_FV(A42,"Change (%)",TRUE)</f>
        <v>-1.0270999999999999E-2</v>
      </c>
      <c r="D42" s="46" cm="1">
        <f t="array" aca="1" ref="D42" ca="1">_FV(A42,"Previous close",TRUE)</f>
        <v>428.4</v>
      </c>
      <c r="E42" s="46" cm="1">
        <f t="array" aca="1" ref="E42" ca="1">_FV(A42,"Price")</f>
        <v>424</v>
      </c>
      <c r="F42" s="46" cm="1">
        <f t="array" aca="1" ref="F42" ca="1">_FV(A42,"Low")</f>
        <v>422.7</v>
      </c>
      <c r="G42" s="46" cm="1">
        <f t="array" aca="1" ref="G42" ca="1">_FV(A42,"High")</f>
        <v>433</v>
      </c>
      <c r="H42" s="46" cm="1">
        <f t="array" aca="1" ref="H42" ca="1">_FV(A42,"52 week low",TRUE)</f>
        <v>370.9</v>
      </c>
      <c r="I42" s="47" cm="1">
        <f t="array" aca="1" ref="I42" ca="1">_FV(A42,"52 week high",TRUE)</f>
        <v>584.65</v>
      </c>
      <c r="J42" s="53">
        <f t="shared" ca="1" si="0"/>
        <v>27.477978277601981</v>
      </c>
      <c r="K42" s="51" t="str">
        <f t="shared" ca="1" si="1"/>
        <v>FIRST MC BUY</v>
      </c>
      <c r="L42" s="68">
        <f t="shared" ca="1" si="2"/>
        <v>-14.316527365866817</v>
      </c>
      <c r="M42" s="29" cm="1">
        <f t="array" aca="1" ref="M42" ca="1">_FV(A42,"Market cap",TRUE)/10000000</f>
        <v>27058.48</v>
      </c>
      <c r="N42" s="30" t="str">
        <f t="shared" ca="1" si="3"/>
        <v>MC</v>
      </c>
      <c r="O42" s="49" t="str" cm="1">
        <f t="array" aca="1" ref="O42" ca="1">_FV(A42,"Instrument type",TRUE)</f>
        <v>Stock</v>
      </c>
    </row>
    <row r="43" spans="1:15" x14ac:dyDescent="0.3">
      <c r="A43" s="70" t="e" vm="348">
        <v>#VALUE!</v>
      </c>
      <c r="B43" s="70" t="s">
        <v>33</v>
      </c>
      <c r="C43" s="42" cm="1">
        <f t="array" aca="1" ref="C43" ca="1">_FV(A43,"Change (%)",TRUE)</f>
        <v>-1.6410000000000001E-2</v>
      </c>
      <c r="D43" s="46" cm="1">
        <f t="array" aca="1" ref="D43" ca="1">_FV(A43,"Previous close",TRUE)</f>
        <v>298.60000000000002</v>
      </c>
      <c r="E43" s="46" cm="1">
        <f t="array" aca="1" ref="E43" ca="1">_FV(A43,"Price")</f>
        <v>293.7</v>
      </c>
      <c r="F43" s="46" cm="1">
        <f t="array" aca="1" ref="F43" ca="1">_FV(A43,"Low")</f>
        <v>293.25</v>
      </c>
      <c r="G43" s="46" cm="1">
        <f t="array" aca="1" ref="G43" ca="1">_FV(A43,"High")</f>
        <v>303.14999999999998</v>
      </c>
      <c r="H43" s="46" cm="1">
        <f t="array" aca="1" ref="H43" ca="1">_FV(A43,"52 week low",TRUE)</f>
        <v>267.75</v>
      </c>
      <c r="I43" s="47" cm="1">
        <f t="array" aca="1" ref="I43" ca="1">_FV(A43,"52 week high",TRUE)</f>
        <v>401.7</v>
      </c>
      <c r="J43" s="53">
        <f t="shared" ca="1" si="0"/>
        <v>26.8857356235997</v>
      </c>
      <c r="K43" s="51" t="str">
        <f t="shared" ca="1" si="1"/>
        <v>FIRST MC BUY</v>
      </c>
      <c r="L43" s="68">
        <f t="shared" ca="1" si="2"/>
        <v>-9.6918767507002759</v>
      </c>
      <c r="M43" s="29" cm="1">
        <f t="array" aca="1" ref="M43" ca="1">_FV(A43,"Market cap",TRUE)/10000000</f>
        <v>14732.02</v>
      </c>
      <c r="N43" s="30" t="str">
        <f t="shared" ca="1" si="3"/>
        <v>MC</v>
      </c>
      <c r="O43" s="49" t="str" cm="1">
        <f t="array" aca="1" ref="O43" ca="1">_FV(A43,"Industry")</f>
        <v>Banking Services</v>
      </c>
    </row>
    <row r="44" spans="1:15" x14ac:dyDescent="0.3">
      <c r="A44" s="70" t="e" vm="349">
        <v>#VALUE!</v>
      </c>
      <c r="B44" s="70" t="s">
        <v>46</v>
      </c>
      <c r="C44" s="42" cm="1">
        <f t="array" aca="1" ref="C44" ca="1">_FV(A44,"Change (%)",TRUE)</f>
        <v>-2.8049000000000001E-2</v>
      </c>
      <c r="D44" s="46" cm="1">
        <f t="array" aca="1" ref="D44" ca="1">_FV(A44,"Previous close",TRUE)</f>
        <v>527.65</v>
      </c>
      <c r="E44" s="46" cm="1">
        <f t="array" aca="1" ref="E44" ca="1">_FV(A44,"Price")</f>
        <v>512.85</v>
      </c>
      <c r="F44" s="46" cm="1">
        <f t="array" aca="1" ref="F44" ca="1">_FV(A44,"Low")</f>
        <v>506.5</v>
      </c>
      <c r="G44" s="46" cm="1">
        <f t="array" aca="1" ref="G44" ca="1">_FV(A44,"High")</f>
        <v>545</v>
      </c>
      <c r="H44" s="46" cm="1">
        <f t="array" aca="1" ref="H44" ca="1">_FV(A44,"52 week low",TRUE)</f>
        <v>409</v>
      </c>
      <c r="I44" s="47" cm="1">
        <f t="array" aca="1" ref="I44" ca="1">_FV(A44,"52 week high",TRUE)</f>
        <v>831</v>
      </c>
      <c r="J44" s="53">
        <f t="shared" ca="1" si="0"/>
        <v>38.285198555956676</v>
      </c>
      <c r="K44" s="51" t="str">
        <f t="shared" ca="1" si="1"/>
        <v>WATCH</v>
      </c>
      <c r="L44" s="68">
        <f t="shared" ca="1" si="2"/>
        <v>-25.391198044009784</v>
      </c>
      <c r="M44" s="29" cm="1">
        <f t="array" aca="1" ref="M44" ca="1">_FV(A44,"Market cap",TRUE)/10000000</f>
        <v>6392.32</v>
      </c>
      <c r="N44" s="30" t="str">
        <f t="shared" ca="1" si="3"/>
        <v>HSC</v>
      </c>
      <c r="O44" s="48" t="str" cm="1">
        <f t="array" aca="1" ref="O44" ca="1">_FV(A44,"Industry")</f>
        <v>Chemicals</v>
      </c>
    </row>
    <row r="45" spans="1:15" x14ac:dyDescent="0.3">
      <c r="A45" s="70" t="e" vm="350">
        <v>#VALUE!</v>
      </c>
      <c r="B45" s="70" t="s">
        <v>40</v>
      </c>
      <c r="C45" s="42" cm="1">
        <f t="array" aca="1" ref="C45" ca="1">_FV(A45,"Change (%)",TRUE)</f>
        <v>-1.4130000000000002E-3</v>
      </c>
      <c r="D45" s="46" cm="1">
        <f t="array" aca="1" ref="D45" ca="1">_FV(A45,"Previous close",TRUE)</f>
        <v>601.45000000000005</v>
      </c>
      <c r="E45" s="46" cm="1">
        <f t="array" aca="1" ref="E45" ca="1">_FV(A45,"Price")</f>
        <v>600.6</v>
      </c>
      <c r="F45" s="46" cm="1">
        <f t="array" aca="1" ref="F45" ca="1">_FV(A45,"Low")</f>
        <v>597</v>
      </c>
      <c r="G45" s="46" cm="1">
        <f t="array" aca="1" ref="G45" ca="1">_FV(A45,"High")</f>
        <v>609.85</v>
      </c>
      <c r="H45" s="46" cm="1">
        <f t="array" aca="1" ref="H45" ca="1">_FV(A45,"52 week low",TRUE)</f>
        <v>523.25</v>
      </c>
      <c r="I45" s="47" cm="1">
        <f t="array" aca="1" ref="I45" ca="1">_FV(A45,"52 week high",TRUE)</f>
        <v>833</v>
      </c>
      <c r="J45" s="53">
        <f t="shared" ca="1" si="0"/>
        <v>27.899159663865543</v>
      </c>
      <c r="K45" s="51" t="str">
        <f t="shared" ca="1" si="1"/>
        <v>FIRST MC BUY</v>
      </c>
      <c r="L45" s="68">
        <f t="shared" ca="1" si="2"/>
        <v>-14.782608695652177</v>
      </c>
      <c r="M45" s="29" cm="1">
        <f t="array" aca="1" ref="M45" ca="1">_FV(A45,"Market cap",TRUE)/10000000</f>
        <v>14635.23</v>
      </c>
      <c r="N45" s="30" t="str">
        <f t="shared" ca="1" si="3"/>
        <v>MC</v>
      </c>
      <c r="O45" s="49" t="str" cm="1">
        <f t="array" aca="1" ref="O45" ca="1">_FV(A45,"Industry")</f>
        <v>Automobiles &amp; Auto Parts</v>
      </c>
    </row>
    <row r="46" spans="1:15" x14ac:dyDescent="0.3">
      <c r="A46" s="70" t="e" vm="220">
        <v>#VALUE!</v>
      </c>
      <c r="B46" s="70" t="s">
        <v>31</v>
      </c>
      <c r="C46" s="42" cm="1">
        <f t="array" aca="1" ref="C46" ca="1">_FV(A46,"Change (%)",TRUE)</f>
        <v>-2.0621999999999998E-2</v>
      </c>
      <c r="D46" s="46" cm="1">
        <f t="array" aca="1" ref="D46" ca="1">_FV(A46,"Previous close",TRUE)</f>
        <v>208.52</v>
      </c>
      <c r="E46" s="46" cm="1">
        <f t="array" aca="1" ref="E46" ca="1">_FV(A46,"Price")</f>
        <v>204.22</v>
      </c>
      <c r="F46" s="46" cm="1">
        <f t="array" aca="1" ref="F46" ca="1">_FV(A46,"Low")</f>
        <v>203.56</v>
      </c>
      <c r="G46" s="46" cm="1">
        <f t="array" aca="1" ref="G46" ca="1">_FV(A46,"High")</f>
        <v>210</v>
      </c>
      <c r="H46" s="46" cm="1">
        <f t="array" aca="1" ref="H46" ca="1">_FV(A46,"52 week low",TRUE)</f>
        <v>166.25</v>
      </c>
      <c r="I46" s="47" cm="1">
        <f t="array" aca="1" ref="I46" ca="1">_FV(A46,"52 week high",TRUE)</f>
        <v>264.64999999999998</v>
      </c>
      <c r="J46" s="53">
        <f t="shared" ca="1" si="0"/>
        <v>22.83393160778386</v>
      </c>
      <c r="K46" s="51" t="str">
        <f t="shared" ca="1" si="1"/>
        <v>HMC BUY</v>
      </c>
      <c r="L46" s="68">
        <f t="shared" ca="1" si="2"/>
        <v>-22.839097744360902</v>
      </c>
      <c r="M46" s="29" cm="1">
        <f t="array" aca="1" ref="M46" ca="1">_FV(A46,"Market cap",TRUE)/10000000</f>
        <v>59969.760000000002</v>
      </c>
      <c r="N46" s="30" t="str">
        <f t="shared" ca="1" si="3"/>
        <v>HMC</v>
      </c>
      <c r="O46" s="49" t="str" cm="1">
        <f t="array" aca="1" ref="O46" ca="1">_FV(A46,"Industry")</f>
        <v>Machinery, Equipment &amp; Components</v>
      </c>
    </row>
    <row r="47" spans="1:15" x14ac:dyDescent="0.3">
      <c r="A47" s="70" t="e" vm="8">
        <v>#VALUE!</v>
      </c>
      <c r="B47" s="70" t="s">
        <v>41</v>
      </c>
      <c r="C47" s="42" cm="1">
        <f t="array" aca="1" ref="C47" ca="1">_FV(A47,"Change (%)",TRUE)</f>
        <v>1.091E-3</v>
      </c>
      <c r="D47" s="46" cm="1">
        <f t="array" aca="1" ref="D47" ca="1">_FV(A47,"Previous close",TRUE)</f>
        <v>2338.1</v>
      </c>
      <c r="E47" s="46" cm="1">
        <f t="array" aca="1" ref="E47" ca="1">_FV(A47,"Price")</f>
        <v>2340.65</v>
      </c>
      <c r="F47" s="46" cm="1">
        <f t="array" aca="1" ref="F47" ca="1">_FV(A47,"Low")</f>
        <v>2325</v>
      </c>
      <c r="G47" s="46" cm="1">
        <f t="array" aca="1" ref="G47" ca="1">_FV(A47,"High")</f>
        <v>2364</v>
      </c>
      <c r="H47" s="46" cm="1">
        <f t="array" aca="1" ref="H47" ca="1">_FV(A47,"52 week low",TRUE)</f>
        <v>2124.75</v>
      </c>
      <c r="I47" s="47" cm="1">
        <f t="array" aca="1" ref="I47" ca="1">_FV(A47,"52 week high",TRUE)</f>
        <v>3394.9</v>
      </c>
      <c r="J47" s="53">
        <f t="shared" ca="1" si="0"/>
        <v>31.053933841939379</v>
      </c>
      <c r="K47" s="51" t="str">
        <f t="shared" ca="1" si="1"/>
        <v>SURE LC BUY</v>
      </c>
      <c r="L47" s="68">
        <f t="shared" ca="1" si="2"/>
        <v>-10.161195434757033</v>
      </c>
      <c r="M47" s="29" cm="1">
        <f t="array" aca="1" ref="M47" ca="1">_FV(A47,"Market cap",TRUE)/10000000</f>
        <v>224402.2</v>
      </c>
      <c r="N47" s="30" t="str">
        <f t="shared" ca="1" si="3"/>
        <v>LC</v>
      </c>
      <c r="O47" s="48" t="str" cm="1">
        <f t="array" aca="1" ref="O47" ca="1">_FV(A47,"Industry")</f>
        <v>Chemicals</v>
      </c>
    </row>
    <row r="48" spans="1:15" x14ac:dyDescent="0.3">
      <c r="A48" s="70" t="e" vm="351">
        <v>#VALUE!</v>
      </c>
      <c r="B48" s="70" t="s">
        <v>39</v>
      </c>
      <c r="C48" s="42" cm="1">
        <f t="array" aca="1" ref="C48" ca="1">_FV(A48,"Change (%)",TRUE)</f>
        <v>6.6504999999999995E-2</v>
      </c>
      <c r="D48" s="46" cm="1">
        <f t="array" aca="1" ref="D48" ca="1">_FV(A48,"Previous close",TRUE)</f>
        <v>453.35</v>
      </c>
      <c r="E48" s="46" cm="1">
        <f t="array" aca="1" ref="E48" ca="1">_FV(A48,"Price")</f>
        <v>483.5</v>
      </c>
      <c r="F48" s="46" cm="1">
        <f t="array" aca="1" ref="F48" ca="1">_FV(A48,"Low")</f>
        <v>451.8</v>
      </c>
      <c r="G48" s="46" cm="1">
        <f t="array" aca="1" ref="G48" ca="1">_FV(A48,"High")</f>
        <v>504</v>
      </c>
      <c r="H48" s="46" cm="1">
        <f t="array" aca="1" ref="H48" ca="1">_FV(A48,"52 week low",TRUE)</f>
        <v>309.75</v>
      </c>
      <c r="I48" s="47" cm="1">
        <f t="array" aca="1" ref="I48" ca="1">_FV(A48,"52 week high",TRUE)</f>
        <v>534.79999999999995</v>
      </c>
      <c r="J48" s="53">
        <f t="shared" ca="1" si="0"/>
        <v>9.5923709798055263</v>
      </c>
      <c r="K48" s="51" t="str">
        <f t="shared" ca="1" si="1"/>
        <v>WATCH</v>
      </c>
      <c r="L48" s="68">
        <f t="shared" ca="1" si="2"/>
        <v>-56.093623890234056</v>
      </c>
      <c r="M48" s="29" cm="1">
        <f t="array" aca="1" ref="M48" ca="1">_FV(A48,"Market cap",TRUE)/10000000</f>
        <v>24084.400000000001</v>
      </c>
      <c r="N48" s="30" t="str">
        <f t="shared" ca="1" si="3"/>
        <v>MC</v>
      </c>
      <c r="O48" s="48" t="str" cm="1">
        <f t="array" aca="1" ref="O48" ca="1">_FV(A48,"Industry")</f>
        <v>Healthcare Providers &amp; Services</v>
      </c>
    </row>
    <row r="49" spans="1:15" x14ac:dyDescent="0.3">
      <c r="A49" s="70" t="e" vm="9">
        <v>#VALUE!</v>
      </c>
      <c r="B49" s="70" t="s">
        <v>31</v>
      </c>
      <c r="C49" s="42" cm="1">
        <f t="array" aca="1" ref="C49" ca="1">_FV(A49,"Change (%)",TRUE)</f>
        <v>-2.3169999999999999E-4</v>
      </c>
      <c r="D49" s="46" cm="1">
        <f t="array" aca="1" ref="D49" ca="1">_FV(A49,"Previous close",TRUE)</f>
        <v>1294.55</v>
      </c>
      <c r="E49" s="46" cm="1">
        <f t="array" aca="1" ref="E49" ca="1">_FV(A49,"Price")</f>
        <v>1294.25</v>
      </c>
      <c r="F49" s="46" cm="1">
        <f t="array" aca="1" ref="F49" ca="1">_FV(A49,"Low")</f>
        <v>1280.8</v>
      </c>
      <c r="G49" s="46" cm="1">
        <f t="array" aca="1" ref="G49" ca="1">_FV(A49,"High")</f>
        <v>1305.55</v>
      </c>
      <c r="H49" s="46" cm="1">
        <f t="array" aca="1" ref="H49" ca="1">_FV(A49,"52 week low",TRUE)</f>
        <v>1232.3</v>
      </c>
      <c r="I49" s="47" cm="1">
        <f t="array" aca="1" ref="I49" ca="1">_FV(A49,"52 week high",TRUE)</f>
        <v>2454</v>
      </c>
      <c r="J49" s="53">
        <f t="shared" ca="1" si="0"/>
        <v>47.259576202118993</v>
      </c>
      <c r="K49" s="51" t="str">
        <f t="shared" ca="1" si="1"/>
        <v>SURE MC BUY</v>
      </c>
      <c r="L49" s="68">
        <f t="shared" ca="1" si="2"/>
        <v>-5.0271849387324554</v>
      </c>
      <c r="M49" s="29" cm="1">
        <f t="array" aca="1" ref="M49" ca="1">_FV(A49,"Market cap",TRUE)/10000000</f>
        <v>34768.050000000003</v>
      </c>
      <c r="N49" s="30" t="str">
        <f t="shared" ca="1" si="3"/>
        <v>MC</v>
      </c>
      <c r="O49" s="48" t="str" cm="1">
        <f t="array" aca="1" ref="O49" ca="1">_FV(A49,"Industry")</f>
        <v>Homebuilding &amp; Construction Supplies</v>
      </c>
    </row>
    <row r="50" spans="1:15" x14ac:dyDescent="0.3">
      <c r="A50" s="70" t="e" vm="352">
        <v>#VALUE!</v>
      </c>
      <c r="B50" s="70" t="s">
        <v>39</v>
      </c>
      <c r="C50" s="42" cm="1">
        <f t="array" aca="1" ref="C50" ca="1">_FV(A50,"Change (%)",TRUE)</f>
        <v>1.3302000000000001E-2</v>
      </c>
      <c r="D50" s="46" cm="1">
        <f t="array" aca="1" ref="D50" ca="1">_FV(A50,"Previous close",TRUE)</f>
        <v>8494.65</v>
      </c>
      <c r="E50" s="46" cm="1">
        <f t="array" aca="1" ref="E50" ca="1">_FV(A50,"Price")</f>
        <v>8607.65</v>
      </c>
      <c r="F50" s="46" cm="1">
        <f t="array" aca="1" ref="F50" ca="1">_FV(A50,"Low")</f>
        <v>8430.2999999999993</v>
      </c>
      <c r="G50" s="46" cm="1">
        <f t="array" aca="1" ref="G50" ca="1">_FV(A50,"High")</f>
        <v>8759</v>
      </c>
      <c r="H50" s="46" cm="1">
        <f t="array" aca="1" ref="H50" ca="1">_FV(A50,"52 week low",TRUE)</f>
        <v>4800.1499999999996</v>
      </c>
      <c r="I50" s="47" cm="1">
        <f t="array" aca="1" ref="I50" ca="1">_FV(A50,"52 week high",TRUE)</f>
        <v>9059.0499999999993</v>
      </c>
      <c r="J50" s="53">
        <f t="shared" ca="1" si="0"/>
        <v>4.9828624414259739</v>
      </c>
      <c r="K50" s="51" t="str">
        <f t="shared" ca="1" si="1"/>
        <v>WATCH</v>
      </c>
      <c r="L50" s="68">
        <f t="shared" ca="1" si="2"/>
        <v>-79.320437902982206</v>
      </c>
      <c r="M50" s="29" cm="1">
        <f t="array" aca="1" ref="M50" ca="1">_FV(A50,"Market cap",TRUE)/10000000</f>
        <v>21519.13</v>
      </c>
      <c r="N50" s="30" t="str">
        <f t="shared" ca="1" si="3"/>
        <v>MC</v>
      </c>
      <c r="O50" s="48" t="str" cm="1">
        <f t="array" aca="1" ref="O50" ca="1">_FV(A50,"Industry")</f>
        <v>Pharmaceuticals</v>
      </c>
    </row>
    <row r="51" spans="1:15" x14ac:dyDescent="0.3">
      <c r="A51" s="70" t="e" vm="10">
        <v>#VALUE!</v>
      </c>
      <c r="B51" s="70" t="s">
        <v>46</v>
      </c>
      <c r="C51" s="42" cm="1">
        <f t="array" aca="1" ref="C51" ca="1">_FV(A51,"Change (%)",TRUE)</f>
        <v>5.8417999999999998E-2</v>
      </c>
      <c r="D51" s="46" cm="1">
        <f t="array" aca="1" ref="D51" ca="1">_FV(A51,"Previous close",TRUE)</f>
        <v>5797.9</v>
      </c>
      <c r="E51" s="46" cm="1">
        <f t="array" aca="1" ref="E51" ca="1">_FV(A51,"Price")</f>
        <v>6136.6</v>
      </c>
      <c r="F51" s="46" cm="1">
        <f t="array" aca="1" ref="F51" ca="1">_FV(A51,"Low")</f>
        <v>5740.25</v>
      </c>
      <c r="G51" s="46" cm="1">
        <f t="array" aca="1" ref="G51" ca="1">_FV(A51,"High")</f>
        <v>6270.25</v>
      </c>
      <c r="H51" s="46" cm="1">
        <f t="array" aca="1" ref="H51" ca="1">_FV(A51,"52 week low",TRUE)</f>
        <v>5149.55</v>
      </c>
      <c r="I51" s="47" cm="1">
        <f t="array" aca="1" ref="I51" ca="1">_FV(A51,"52 week high",TRUE)</f>
        <v>8180</v>
      </c>
      <c r="J51" s="53">
        <f t="shared" ca="1" si="0"/>
        <v>24.980440097799509</v>
      </c>
      <c r="K51" s="51" t="str">
        <f t="shared" ca="1" si="1"/>
        <v>FIRST MC BUY</v>
      </c>
      <c r="L51" s="68">
        <f t="shared" ca="1" si="2"/>
        <v>-19.167694264547389</v>
      </c>
      <c r="M51" s="29" cm="1">
        <f t="array" aca="1" ref="M51" ca="1">_FV(A51,"Market cap",TRUE)/10000000</f>
        <v>18067.23</v>
      </c>
      <c r="N51" s="30" t="str">
        <f t="shared" ca="1" si="3"/>
        <v>MC</v>
      </c>
      <c r="O51" s="48" t="str" cm="1">
        <f t="array" aca="1" ref="O51" ca="1">_FV(A51,"Industry")</f>
        <v>Chemicals</v>
      </c>
    </row>
    <row r="52" spans="1:15" x14ac:dyDescent="0.3">
      <c r="A52" s="70" t="e" vm="11">
        <v>#VALUE!</v>
      </c>
      <c r="B52" s="70" t="s">
        <v>33</v>
      </c>
      <c r="C52" s="42" cm="1">
        <f t="array" aca="1" ref="C52" ca="1">_FV(A52,"Change (%)",TRUE)</f>
        <v>-3.5714000000000003E-2</v>
      </c>
      <c r="D52" s="46" cm="1">
        <f t="array" aca="1" ref="D52" ca="1">_FV(A52,"Previous close",TRUE)</f>
        <v>554.4</v>
      </c>
      <c r="E52" s="46" cm="1">
        <f t="array" aca="1" ref="E52" ca="1">_FV(A52,"Price")</f>
        <v>534.6</v>
      </c>
      <c r="F52" s="46" cm="1">
        <f t="array" aca="1" ref="F52" ca="1">_FV(A52,"Low")</f>
        <v>530.75</v>
      </c>
      <c r="G52" s="46" cm="1">
        <f t="array" aca="1" ref="G52" ca="1">_FV(A52,"High")</f>
        <v>562.1</v>
      </c>
      <c r="H52" s="46" cm="1">
        <f t="array" aca="1" ref="H52" ca="1">_FV(A52,"52 week low",TRUE)</f>
        <v>478.35</v>
      </c>
      <c r="I52" s="47" cm="1">
        <f t="array" aca="1" ref="I52" ca="1">_FV(A52,"52 week high",TRUE)</f>
        <v>755.4</v>
      </c>
      <c r="J52" s="53">
        <f t="shared" ca="1" si="0"/>
        <v>29.229547259729941</v>
      </c>
      <c r="K52" s="51" t="str">
        <f t="shared" ca="1" si="1"/>
        <v>FIRST MC BUY</v>
      </c>
      <c r="L52" s="68">
        <f t="shared" ca="1" si="2"/>
        <v>-11.759172154280337</v>
      </c>
      <c r="M52" s="29" cm="1">
        <f t="array" aca="1" ref="M52" ca="1">_FV(A52,"Market cap",TRUE)/10000000</f>
        <v>39796.85</v>
      </c>
      <c r="N52" s="30" t="str">
        <f t="shared" ca="1" si="3"/>
        <v>MC</v>
      </c>
      <c r="O52" s="49" t="str" cm="1">
        <f t="array" aca="1" ref="O52" ca="1">_FV(A52,"Industry")</f>
        <v>Banking Services</v>
      </c>
    </row>
    <row r="53" spans="1:15" x14ac:dyDescent="0.3">
      <c r="A53" s="70" t="e" vm="221">
        <v>#VALUE!</v>
      </c>
      <c r="B53" s="70" t="s">
        <v>39</v>
      </c>
      <c r="C53" s="42" cm="1">
        <f t="array" aca="1" ref="C53" ca="1">_FV(A53,"Change (%)",TRUE)</f>
        <v>-3.2209999999999999E-3</v>
      </c>
      <c r="D53" s="46" cm="1">
        <f t="array" aca="1" ref="D53" ca="1">_FV(A53,"Previous close",TRUE)</f>
        <v>1164.25</v>
      </c>
      <c r="E53" s="46" cm="1">
        <f t="array" aca="1" ref="E53" ca="1">_FV(A53,"Price")</f>
        <v>1160.5</v>
      </c>
      <c r="F53" s="46" cm="1">
        <f t="array" aca="1" ref="F53" ca="1">_FV(A53,"Low")</f>
        <v>1148.45</v>
      </c>
      <c r="G53" s="46" cm="1">
        <f t="array" aca="1" ref="G53" ca="1">_FV(A53,"High")</f>
        <v>1176</v>
      </c>
      <c r="H53" s="46" cm="1">
        <f t="array" aca="1" ref="H53" ca="1">_FV(A53,"52 week low",TRUE)</f>
        <v>995.3</v>
      </c>
      <c r="I53" s="47" cm="1">
        <f t="array" aca="1" ref="I53" ca="1">_FV(A53,"52 week high",TRUE)</f>
        <v>1592</v>
      </c>
      <c r="J53" s="53">
        <f t="shared" ca="1" si="0"/>
        <v>27.104271356783919</v>
      </c>
      <c r="K53" s="51" t="str">
        <f t="shared" ca="1" si="1"/>
        <v>HMC BUY</v>
      </c>
      <c r="L53" s="68">
        <f t="shared" ca="1" si="2"/>
        <v>-16.598010650055265</v>
      </c>
      <c r="M53" s="29" cm="1">
        <f t="array" aca="1" ref="M53" ca="1">_FV(A53,"Market cap",TRUE)/10000000</f>
        <v>67402.03</v>
      </c>
      <c r="N53" s="30" t="str">
        <f t="shared" ca="1" si="3"/>
        <v>HMC</v>
      </c>
      <c r="O53" s="48" t="str" cm="1">
        <f t="array" aca="1" ref="O53" ca="1">_FV(A53,"Industry")</f>
        <v>Pharmaceuticals</v>
      </c>
    </row>
    <row r="54" spans="1:15" x14ac:dyDescent="0.3">
      <c r="A54" s="70" t="e" vm="353">
        <v>#VALUE!</v>
      </c>
      <c r="B54" s="70" t="s">
        <v>43</v>
      </c>
      <c r="C54" s="42" cm="1">
        <f t="array" aca="1" ref="C54" ca="1">_FV(A54,"Change (%)",TRUE)</f>
        <v>1.0227999999999999E-2</v>
      </c>
      <c r="D54" s="46" cm="1">
        <f t="array" aca="1" ref="D54" ca="1">_FV(A54,"Previous close",TRUE)</f>
        <v>904.4</v>
      </c>
      <c r="E54" s="46" cm="1">
        <f t="array" aca="1" ref="E54" ca="1">_FV(A54,"Price")</f>
        <v>913.65</v>
      </c>
      <c r="F54" s="46" cm="1">
        <f t="array" aca="1" ref="F54" ca="1">_FV(A54,"Low")</f>
        <v>894.05</v>
      </c>
      <c r="G54" s="46" cm="1">
        <f t="array" aca="1" ref="G54" ca="1">_FV(A54,"High")</f>
        <v>922.5</v>
      </c>
      <c r="H54" s="46" cm="1">
        <f t="array" aca="1" ref="H54" ca="1">_FV(A54,"52 week low",TRUE)</f>
        <v>481</v>
      </c>
      <c r="I54" s="47" cm="1">
        <f t="array" aca="1" ref="I54" ca="1">_FV(A54,"52 week high",TRUE)</f>
        <v>964.2</v>
      </c>
      <c r="J54" s="53">
        <f t="shared" ca="1" si="0"/>
        <v>5.2426882389545808</v>
      </c>
      <c r="K54" s="51" t="str">
        <f t="shared" ca="1" si="1"/>
        <v>WATCH</v>
      </c>
      <c r="L54" s="68">
        <f t="shared" ca="1" si="2"/>
        <v>-89.948024948024951</v>
      </c>
      <c r="M54" s="29" cm="1">
        <f t="array" aca="1" ref="M54" ca="1">_FV(A54,"Market cap",TRUE)/10000000</f>
        <v>12448.08</v>
      </c>
      <c r="N54" s="30" t="str">
        <f t="shared" ca="1" si="3"/>
        <v>MC</v>
      </c>
      <c r="O54" s="48" t="str" cm="1">
        <f t="array" aca="1" ref="O54" ca="1">_FV(A54,"Industry")</f>
        <v>Food &amp; Tobacco</v>
      </c>
    </row>
    <row r="55" spans="1:15" x14ac:dyDescent="0.3">
      <c r="A55" s="70" t="e" vm="12">
        <v>#VALUE!</v>
      </c>
      <c r="B55" s="70" t="s">
        <v>38</v>
      </c>
      <c r="C55" s="42" cm="1">
        <f t="array" aca="1" ref="C55" ca="1">_FV(A55,"Change (%)",TRUE)</f>
        <v>4.4770000000000001E-3</v>
      </c>
      <c r="D55" s="46" cm="1">
        <f t="array" aca="1" ref="D55" ca="1">_FV(A55,"Previous close",TRUE)</f>
        <v>4065</v>
      </c>
      <c r="E55" s="46" cm="1">
        <f t="array" aca="1" ref="E55" ca="1">_FV(A55,"Price")</f>
        <v>4083.2</v>
      </c>
      <c r="F55" s="46" cm="1">
        <f t="array" aca="1" ref="F55" ca="1">_FV(A55,"Low")</f>
        <v>4055.05</v>
      </c>
      <c r="G55" s="46" cm="1">
        <f t="array" aca="1" ref="G55" ca="1">_FV(A55,"High")</f>
        <v>4190</v>
      </c>
      <c r="H55" s="46" cm="1">
        <f t="array" aca="1" ref="H55" ca="1">_FV(A55,"52 week low",TRUE)</f>
        <v>3340</v>
      </c>
      <c r="I55" s="47" cm="1">
        <f t="array" aca="1" ref="I55" ca="1">_FV(A55,"52 week high",TRUE)</f>
        <v>5484.85</v>
      </c>
      <c r="J55" s="53">
        <f t="shared" ca="1" si="0"/>
        <v>25.55493769200617</v>
      </c>
      <c r="K55" s="51" t="str">
        <f t="shared" ca="1" si="1"/>
        <v>SURE LC BUY</v>
      </c>
      <c r="L55" s="68">
        <f t="shared" ca="1" si="2"/>
        <v>-22.251497005988021</v>
      </c>
      <c r="M55" s="29" cm="1">
        <f t="array" aca="1" ref="M55" ca="1">_FV(A55,"Market cap",TRUE)/10000000</f>
        <v>265707.3</v>
      </c>
      <c r="N55" s="30" t="str">
        <f t="shared" ca="1" si="3"/>
        <v>LC</v>
      </c>
      <c r="O55" s="48" t="str" cm="1">
        <f t="array" aca="1" ref="O55" ca="1">_FV(A55,"Industry")</f>
        <v>Food &amp; Drug Retailing</v>
      </c>
    </row>
    <row r="56" spans="1:15" x14ac:dyDescent="0.3">
      <c r="A56" s="70" t="e" vm="178">
        <v>#VALUE!</v>
      </c>
      <c r="B56" s="70" t="s">
        <v>33</v>
      </c>
      <c r="C56" s="42" cm="1">
        <f t="array" aca="1" ref="C56" ca="1">_FV(A56,"Change (%)",TRUE)</f>
        <v>3.323E-3</v>
      </c>
      <c r="D56" s="46" cm="1">
        <f t="array" aca="1" ref="D56" ca="1">_FV(A56,"Previous close",TRUE)</f>
        <v>1098.3499999999999</v>
      </c>
      <c r="E56" s="46" cm="1">
        <f t="array" aca="1" ref="E56" ca="1">_FV(A56,"Price")</f>
        <v>1102</v>
      </c>
      <c r="F56" s="46" cm="1">
        <f t="array" aca="1" ref="F56" ca="1">_FV(A56,"Low")</f>
        <v>1086.5</v>
      </c>
      <c r="G56" s="46" cm="1">
        <f t="array" aca="1" ref="G56" ca="1">_FV(A56,"High")</f>
        <v>1107</v>
      </c>
      <c r="H56" s="46" cm="1">
        <f t="array" aca="1" ref="H56" ca="1">_FV(A56,"52 week low",TRUE)</f>
        <v>933.5</v>
      </c>
      <c r="I56" s="47" cm="1">
        <f t="array" aca="1" ref="I56" ca="1">_FV(A56,"52 week high",TRUE)</f>
        <v>1339.65</v>
      </c>
      <c r="J56" s="53">
        <f t="shared" ca="1" si="0"/>
        <v>17.739708132721237</v>
      </c>
      <c r="K56" s="51" t="str">
        <f t="shared" ca="1" si="1"/>
        <v>LC BUY</v>
      </c>
      <c r="L56" s="68">
        <f t="shared" ca="1" si="2"/>
        <v>-18.050348152115692</v>
      </c>
      <c r="M56" s="29" cm="1">
        <f t="array" aca="1" ref="M56" ca="1">_FV(A56,"Market cap",TRUE)/10000000</f>
        <v>341302.7</v>
      </c>
      <c r="N56" s="30" t="str">
        <f t="shared" ca="1" si="3"/>
        <v>LC</v>
      </c>
      <c r="O56" s="48" t="str" cm="1">
        <f t="array" aca="1" ref="O56" ca="1">_FV(A56,"Industry")</f>
        <v>Banking Services</v>
      </c>
    </row>
    <row r="57" spans="1:15" x14ac:dyDescent="0.3">
      <c r="A57" s="70" t="e" vm="354">
        <v>#VALUE!</v>
      </c>
      <c r="B57" s="70" t="s">
        <v>40</v>
      </c>
      <c r="C57" s="42" cm="1">
        <f t="array" aca="1" ref="C57" ca="1">_FV(A57,"Change (%)",TRUE)</f>
        <v>-1.2695000000000001E-2</v>
      </c>
      <c r="D57" s="46" cm="1">
        <f t="array" aca="1" ref="D57" ca="1">_FV(A57,"Previous close",TRUE)</f>
        <v>7975.65</v>
      </c>
      <c r="E57" s="46" cm="1">
        <f t="array" aca="1" ref="E57" ca="1">_FV(A57,"Price")</f>
        <v>7874.4</v>
      </c>
      <c r="F57" s="46" cm="1">
        <f t="array" aca="1" ref="F57" ca="1">_FV(A57,"Low")</f>
        <v>7806.05</v>
      </c>
      <c r="G57" s="46" cm="1">
        <f t="array" aca="1" ref="G57" ca="1">_FV(A57,"High")</f>
        <v>8024.05</v>
      </c>
      <c r="H57" s="46" cm="1">
        <f t="array" aca="1" ref="H57" ca="1">_FV(A57,"52 week low",TRUE)</f>
        <v>7308</v>
      </c>
      <c r="I57" s="47" cm="1">
        <f t="array" aca="1" ref="I57" ca="1">_FV(A57,"52 week high",TRUE)</f>
        <v>12772.15</v>
      </c>
      <c r="J57" s="53">
        <f t="shared" ca="1" si="0"/>
        <v>38.347106790947493</v>
      </c>
      <c r="K57" s="51" t="str">
        <f t="shared" ca="1" si="1"/>
        <v>SURE LC BUY</v>
      </c>
      <c r="L57" s="68">
        <f t="shared" ca="1" si="2"/>
        <v>-7.7504105090311937</v>
      </c>
      <c r="M57" s="29" cm="1">
        <f t="array" aca="1" ref="M57" ca="1">_FV(A57,"Market cap",TRUE)/10000000</f>
        <v>220022.9</v>
      </c>
      <c r="N57" s="30" t="str">
        <f t="shared" ca="1" si="3"/>
        <v>LC</v>
      </c>
      <c r="O57" s="48" t="str" cm="1">
        <f t="array" aca="1" ref="O57" ca="1">_FV(A57,"Industry")</f>
        <v>Automobiles &amp; Auto Parts</v>
      </c>
    </row>
    <row r="58" spans="1:15" x14ac:dyDescent="0.3">
      <c r="A58" s="70" t="e" vm="13">
        <v>#VALUE!</v>
      </c>
      <c r="B58" s="70" t="s">
        <v>33</v>
      </c>
      <c r="C58" s="42" cm="1">
        <f t="array" aca="1" ref="C58" ca="1">_FV(A58,"Change (%)",TRUE)</f>
        <v>-6.4689999999999999E-3</v>
      </c>
      <c r="D58" s="46" cm="1">
        <f t="array" aca="1" ref="D58" ca="1">_FV(A58,"Previous close",TRUE)</f>
        <v>9003.85</v>
      </c>
      <c r="E58" s="46" cm="1">
        <f t="array" aca="1" ref="E58" ca="1">_FV(A58,"Price")</f>
        <v>8945.6</v>
      </c>
      <c r="F58" s="46" cm="1">
        <f t="array" aca="1" ref="F58" ca="1">_FV(A58,"Low")</f>
        <v>8861</v>
      </c>
      <c r="G58" s="46" cm="1">
        <f t="array" aca="1" ref="G58" ca="1">_FV(A58,"High")</f>
        <v>9028.9</v>
      </c>
      <c r="H58" s="46" cm="1">
        <f t="array" aca="1" ref="H58" ca="1">_FV(A58,"52 week low",TRUE)</f>
        <v>6375.7</v>
      </c>
      <c r="I58" s="47" cm="1">
        <f t="array" aca="1" ref="I58" ca="1">_FV(A58,"52 week high",TRUE)</f>
        <v>9260.0499999999993</v>
      </c>
      <c r="J58" s="53">
        <f t="shared" ca="1" si="0"/>
        <v>3.3957700012418823</v>
      </c>
      <c r="K58" s="51" t="str">
        <f t="shared" ca="1" si="1"/>
        <v>WATCH</v>
      </c>
      <c r="L58" s="68">
        <f t="shared" ca="1" si="2"/>
        <v>-40.307730915821018</v>
      </c>
      <c r="M58" s="29" cm="1">
        <f t="array" aca="1" ref="M58" ca="1">_FV(A58,"Market cap",TRUE)/10000000</f>
        <v>553983</v>
      </c>
      <c r="N58" s="30" t="str">
        <f t="shared" ca="1" si="3"/>
        <v>HLC</v>
      </c>
      <c r="O58" s="48" t="str" cm="1">
        <f t="array" aca="1" ref="O58" ca="1">_FV(A58,"Industry")</f>
        <v>Banking Services</v>
      </c>
    </row>
    <row r="59" spans="1:15" x14ac:dyDescent="0.3">
      <c r="A59" s="70" t="e" vm="14">
        <v>#VALUE!</v>
      </c>
      <c r="B59" s="70" t="s">
        <v>33</v>
      </c>
      <c r="C59" s="42" cm="1">
        <f t="array" aca="1" ref="C59" ca="1">_FV(A59,"Change (%)",TRUE)</f>
        <v>7.9769999999999993E-4</v>
      </c>
      <c r="D59" s="46" cm="1">
        <f t="array" aca="1" ref="D59" ca="1">_FV(A59,"Previous close",TRUE)</f>
        <v>2005.75</v>
      </c>
      <c r="E59" s="46" cm="1">
        <f t="array" aca="1" ref="E59" ca="1">_FV(A59,"Price")</f>
        <v>2007.35</v>
      </c>
      <c r="F59" s="46" cm="1">
        <f t="array" aca="1" ref="F59" ca="1">_FV(A59,"Low")</f>
        <v>1994.2</v>
      </c>
      <c r="G59" s="46" cm="1">
        <f t="array" aca="1" ref="G59" ca="1">_FV(A59,"High")</f>
        <v>2022</v>
      </c>
      <c r="H59" s="46" cm="1">
        <f t="array" aca="1" ref="H59" ca="1">_FV(A59,"52 week low",TRUE)</f>
        <v>1419.05</v>
      </c>
      <c r="I59" s="47" cm="1">
        <f t="array" aca="1" ref="I59" ca="1">_FV(A59,"52 week high",TRUE)</f>
        <v>2029.9</v>
      </c>
      <c r="J59" s="53">
        <f t="shared" ca="1" si="0"/>
        <v>1.1108921621754855</v>
      </c>
      <c r="K59" s="51" t="str">
        <f t="shared" ca="1" si="1"/>
        <v>WATCH</v>
      </c>
      <c r="L59" s="68">
        <f t="shared" ca="1" si="2"/>
        <v>-41.45731299108558</v>
      </c>
      <c r="M59" s="29" cm="1">
        <f t="array" aca="1" ref="M59" ca="1">_FV(A59,"Market cap",TRUE)/10000000</f>
        <v>320136.2</v>
      </c>
      <c r="N59" s="30" t="str">
        <f t="shared" ca="1" si="3"/>
        <v>LC</v>
      </c>
      <c r="O59" s="48" t="str" cm="1">
        <f t="array" aca="1" ref="O59" ca="1">_FV(A59,"Industry")</f>
        <v>Banking Services</v>
      </c>
    </row>
    <row r="60" spans="1:15" x14ac:dyDescent="0.3">
      <c r="A60" s="70" t="e" vm="191">
        <v>#VALUE!</v>
      </c>
      <c r="B60" s="70" t="s">
        <v>33</v>
      </c>
      <c r="C60" s="42" cm="1">
        <f t="array" aca="1" ref="C60" ca="1">_FV(A60,"Change (%)",TRUE)</f>
        <v>8.4250000000000004E-4</v>
      </c>
      <c r="D60" s="46" cm="1">
        <f t="array" aca="1" ref="D60" ca="1">_FV(A60,"Previous close",TRUE)</f>
        <v>12462.55</v>
      </c>
      <c r="E60" s="46" cm="1">
        <f t="array" aca="1" ref="E60" ca="1">_FV(A60,"Price")</f>
        <v>12473.05</v>
      </c>
      <c r="F60" s="46" cm="1">
        <f t="array" aca="1" ref="F60" ca="1">_FV(A60,"Low")</f>
        <v>12434.7</v>
      </c>
      <c r="G60" s="46" cm="1">
        <f t="array" aca="1" ref="G60" ca="1">_FV(A60,"High")</f>
        <v>12899.95</v>
      </c>
      <c r="H60" s="46" cm="1">
        <f t="array" aca="1" ref="H60" ca="1">_FV(A60,"52 week low",TRUE)</f>
        <v>7659.95</v>
      </c>
      <c r="I60" s="47" cm="1">
        <f t="array" aca="1" ref="I60" ca="1">_FV(A60,"52 week high",TRUE)</f>
        <v>13238</v>
      </c>
      <c r="J60" s="53">
        <f t="shared" ca="1" si="0"/>
        <v>5.7784408520924666</v>
      </c>
      <c r="K60" s="51" t="str">
        <f t="shared" ca="1" si="1"/>
        <v>WATCH</v>
      </c>
      <c r="L60" s="68">
        <f t="shared" ca="1" si="2"/>
        <v>-62.834613802962153</v>
      </c>
      <c r="M60" s="29" cm="1">
        <f t="array" aca="1" ref="M60" ca="1">_FV(A60,"Market cap",TRUE)/10000000</f>
        <v>138817</v>
      </c>
      <c r="N60" s="30" t="str">
        <f t="shared" ca="1" si="3"/>
        <v>LC</v>
      </c>
      <c r="O60" s="48" t="str" cm="1">
        <f t="array" aca="1" ref="O60" ca="1">_FV(A60,"Industry")</f>
        <v>Holding Companies</v>
      </c>
    </row>
    <row r="61" spans="1:15" x14ac:dyDescent="0.3">
      <c r="A61" s="70" t="e" vm="355">
        <v>#VALUE!</v>
      </c>
      <c r="B61" s="70" t="s">
        <v>46</v>
      </c>
      <c r="C61" s="42" cm="1">
        <f t="array" aca="1" ref="C61" ca="1">_FV(A61,"Change (%)",TRUE)</f>
        <v>-2.9822999999999999E-2</v>
      </c>
      <c r="D61" s="46" cm="1">
        <f t="array" aca="1" ref="D61" ca="1">_FV(A61,"Previous close",TRUE)</f>
        <v>1242.3499999999999</v>
      </c>
      <c r="E61" s="46" cm="1">
        <f t="array" aca="1" ref="E61" ca="1">_FV(A61,"Price")</f>
        <v>1205.3</v>
      </c>
      <c r="F61" s="46" cm="1">
        <f t="array" aca="1" ref="F61" ca="1">_FV(A61,"Low")</f>
        <v>1205</v>
      </c>
      <c r="G61" s="46" cm="1">
        <f t="array" aca="1" ref="G61" ca="1">_FV(A61,"High")</f>
        <v>1269.3499999999999</v>
      </c>
      <c r="H61" s="46" cm="1">
        <f t="array" aca="1" ref="H61" ca="1">_FV(A61,"52 week low",TRUE)</f>
        <v>1170.75</v>
      </c>
      <c r="I61" s="47" cm="1">
        <f t="array" aca="1" ref="I61" ca="1">_FV(A61,"52 week high",TRUE)</f>
        <v>2550.15</v>
      </c>
      <c r="J61" s="53">
        <f t="shared" ca="1" si="0"/>
        <v>52.736113561947334</v>
      </c>
      <c r="K61" s="51" t="str">
        <f t="shared" ca="1" si="1"/>
        <v>FIRST SC BUY</v>
      </c>
      <c r="L61" s="68">
        <f t="shared" ca="1" si="2"/>
        <v>-2.9510997224001669</v>
      </c>
      <c r="M61" s="29" cm="1">
        <f t="array" aca="1" ref="M61" ca="1">_FV(A61,"Market cap",TRUE)/10000000</f>
        <v>3911.2869999999998</v>
      </c>
      <c r="N61" s="30" t="str">
        <f t="shared" ca="1" si="3"/>
        <v>SC</v>
      </c>
      <c r="O61" s="48" t="str" cm="1">
        <f t="array" aca="1" ref="O61" ca="1">_FV(A61,"Industry")</f>
        <v>Chemicals</v>
      </c>
    </row>
    <row r="62" spans="1:15" x14ac:dyDescent="0.3">
      <c r="A62" s="70" t="e" vm="222">
        <v>#VALUE!</v>
      </c>
      <c r="B62" s="70" t="s">
        <v>40</v>
      </c>
      <c r="C62" s="42" cm="1">
        <f t="array" aca="1" ref="C62" ca="1">_FV(A62,"Change (%)",TRUE)</f>
        <v>1.784E-3</v>
      </c>
      <c r="D62" s="46" cm="1">
        <f t="array" aca="1" ref="D62" ca="1">_FV(A62,"Previous close",TRUE)</f>
        <v>2550.25</v>
      </c>
      <c r="E62" s="46" cm="1">
        <f t="array" aca="1" ref="E62" ca="1">_FV(A62,"Price")</f>
        <v>2554.8000000000002</v>
      </c>
      <c r="F62" s="46" cm="1">
        <f t="array" aca="1" ref="F62" ca="1">_FV(A62,"Low")</f>
        <v>2540.15</v>
      </c>
      <c r="G62" s="46" cm="1">
        <f t="array" aca="1" ref="G62" ca="1">_FV(A62,"High")</f>
        <v>2599.9</v>
      </c>
      <c r="H62" s="46" cm="1">
        <f t="array" aca="1" ref="H62" ca="1">_FV(A62,"52 week low",TRUE)</f>
        <v>2253</v>
      </c>
      <c r="I62" s="47" cm="1">
        <f t="array" aca="1" ref="I62" ca="1">_FV(A62,"52 week high",TRUE)</f>
        <v>3375</v>
      </c>
      <c r="J62" s="53">
        <f t="shared" ca="1" si="0"/>
        <v>24.302222222222216</v>
      </c>
      <c r="K62" s="51" t="str">
        <f t="shared" ca="1" si="1"/>
        <v>HMC BUY</v>
      </c>
      <c r="L62" s="68">
        <f t="shared" ca="1" si="2"/>
        <v>-13.395472703062591</v>
      </c>
      <c r="M62" s="29" cm="1">
        <f t="array" aca="1" ref="M62" ca="1">_FV(A62,"Market cap",TRUE)/10000000</f>
        <v>49388.68</v>
      </c>
      <c r="N62" s="30" t="str">
        <f t="shared" ca="1" si="3"/>
        <v>HMC</v>
      </c>
      <c r="O62" s="48" t="str" cm="1">
        <f t="array" aca="1" ref="O62" ca="1">_FV(A62,"Industry")</f>
        <v>Automobiles &amp; Auto Parts</v>
      </c>
    </row>
    <row r="63" spans="1:15" x14ac:dyDescent="0.3">
      <c r="A63" s="70" t="e" vm="356">
        <v>#VALUE!</v>
      </c>
      <c r="B63" s="70" t="s">
        <v>43</v>
      </c>
      <c r="C63" s="42" cm="1">
        <f t="array" aca="1" ref="C63" ca="1">_FV(A63,"Change (%)",TRUE)</f>
        <v>2.2027000000000001E-2</v>
      </c>
      <c r="D63" s="46" cm="1">
        <f t="array" aca="1" ref="D63" ca="1">_FV(A63,"Previous close",TRUE)</f>
        <v>535.70000000000005</v>
      </c>
      <c r="E63" s="46" cm="1">
        <f t="array" aca="1" ref="E63" ca="1">_FV(A63,"Price")</f>
        <v>547.5</v>
      </c>
      <c r="F63" s="46" cm="1">
        <f t="array" aca="1" ref="F63" ca="1">_FV(A63,"Low")</f>
        <v>532</v>
      </c>
      <c r="G63" s="46" cm="1">
        <f t="array" aca="1" ref="G63" ca="1">_FV(A63,"High")</f>
        <v>552</v>
      </c>
      <c r="H63" s="46" cm="1">
        <f t="array" aca="1" ref="H63" ca="1">_FV(A63,"52 week low",TRUE)</f>
        <v>352</v>
      </c>
      <c r="I63" s="47" cm="1">
        <f t="array" aca="1" ref="I63" ca="1">_FV(A63,"52 week high",TRUE)</f>
        <v>691.8</v>
      </c>
      <c r="J63" s="53">
        <f t="shared" ca="1" si="0"/>
        <v>20.858629661751948</v>
      </c>
      <c r="K63" s="51" t="str">
        <f t="shared" ca="1" si="1"/>
        <v>FIRST MC BUY</v>
      </c>
      <c r="L63" s="68">
        <f t="shared" ca="1" si="2"/>
        <v>-55.539772727272727</v>
      </c>
      <c r="M63" s="29" cm="1">
        <f t="array" aca="1" ref="M63" ca="1">_FV(A63,"Market cap",TRUE)/10000000</f>
        <v>11054.15</v>
      </c>
      <c r="N63" s="30" t="str">
        <f t="shared" ca="1" si="3"/>
        <v>MC</v>
      </c>
      <c r="O63" s="48" t="str" cm="1">
        <f t="array" aca="1" ref="O63" ca="1">_FV(A63,"Industry")</f>
        <v>Food &amp; Tobacco</v>
      </c>
    </row>
    <row r="64" spans="1:15" x14ac:dyDescent="0.3">
      <c r="A64" s="70" t="e" vm="357">
        <v>#VALUE!</v>
      </c>
      <c r="B64" s="70" t="s">
        <v>33</v>
      </c>
      <c r="C64" s="42" cm="1">
        <f t="array" aca="1" ref="C64" ca="1">_FV(A64,"Change (%)",TRUE)</f>
        <v>-1.0142E-2</v>
      </c>
      <c r="D64" s="46" cm="1">
        <f t="array" aca="1" ref="D64" ca="1">_FV(A64,"Previous close",TRUE)</f>
        <v>147.9</v>
      </c>
      <c r="E64" s="46" cm="1">
        <f t="array" aca="1" ref="E64" ca="1">_FV(A64,"Price")</f>
        <v>146.4</v>
      </c>
      <c r="F64" s="46" cm="1">
        <f t="array" aca="1" ref="F64" ca="1">_FV(A64,"Low")</f>
        <v>145.44999999999999</v>
      </c>
      <c r="G64" s="46" cm="1">
        <f t="array" aca="1" ref="G64" ca="1">_FV(A64,"High")</f>
        <v>151.30000000000001</v>
      </c>
      <c r="H64" s="46" cm="1">
        <f t="array" aca="1" ref="H64" ca="1">_FV(A64,"52 week low",TRUE)</f>
        <v>128.15</v>
      </c>
      <c r="I64" s="47" cm="1">
        <f t="array" aca="1" ref="I64" ca="1">_FV(A64,"52 week high",TRUE)</f>
        <v>222.3</v>
      </c>
      <c r="J64" s="53">
        <f t="shared" ca="1" si="0"/>
        <v>34.143049932523617</v>
      </c>
      <c r="K64" s="51" t="str">
        <f t="shared" ca="1" si="1"/>
        <v>MC BUY</v>
      </c>
      <c r="L64" s="68">
        <f t="shared" ca="1" si="2"/>
        <v>-14.241123683183769</v>
      </c>
      <c r="M64" s="29" cm="1">
        <f t="array" aca="1" ref="M64" ca="1">_FV(A64,"Market cap",TRUE)/10000000</f>
        <v>23565.29</v>
      </c>
      <c r="N64" s="30" t="str">
        <f t="shared" ca="1" si="3"/>
        <v>MC</v>
      </c>
      <c r="O64" s="48" t="str" cm="1">
        <f t="array" aca="1" ref="O64" ca="1">_FV(A64,"Industry")</f>
        <v>Banking Services</v>
      </c>
    </row>
    <row r="65" spans="1:15" x14ac:dyDescent="0.3">
      <c r="A65" s="70" t="e" vm="358">
        <v>#VALUE!</v>
      </c>
      <c r="B65" s="70" t="s">
        <v>33</v>
      </c>
      <c r="C65" s="42" cm="1">
        <f t="array" aca="1" ref="C65" ca="1">_FV(A65,"Change (%)",TRUE)</f>
        <v>-6.5859999999999998E-3</v>
      </c>
      <c r="D65" s="46" cm="1">
        <f t="array" aca="1" ref="D65" ca="1">_FV(A65,"Previous close",TRUE)</f>
        <v>107.81</v>
      </c>
      <c r="E65" s="46" cm="1">
        <f t="array" aca="1" ref="E65" ca="1">_FV(A65,"Price")</f>
        <v>107.1</v>
      </c>
      <c r="F65" s="46" cm="1">
        <f t="array" aca="1" ref="F65" ca="1">_FV(A65,"Low")</f>
        <v>106.67</v>
      </c>
      <c r="G65" s="46" cm="1">
        <f t="array" aca="1" ref="G65" ca="1">_FV(A65,"High")</f>
        <v>109.14</v>
      </c>
      <c r="H65" s="46" cm="1">
        <f t="array" aca="1" ref="H65" ca="1">_FV(A65,"52 week low",TRUE)</f>
        <v>90</v>
      </c>
      <c r="I65" s="47" cm="1">
        <f t="array" aca="1" ref="I65" ca="1">_FV(A65,"52 week high",TRUE)</f>
        <v>158</v>
      </c>
      <c r="J65" s="53">
        <f t="shared" ca="1" si="0"/>
        <v>32.215189873417728</v>
      </c>
      <c r="K65" s="51" t="str">
        <f t="shared" ca="1" si="1"/>
        <v>SURE HMC BUY</v>
      </c>
      <c r="L65" s="68">
        <f t="shared" ca="1" si="2"/>
        <v>-18.999999999999996</v>
      </c>
      <c r="M65" s="29" cm="1">
        <f t="array" aca="1" ref="M65" ca="1">_FV(A65,"Market cap",TRUE)/10000000</f>
        <v>48768.18</v>
      </c>
      <c r="N65" s="30" t="str">
        <f t="shared" ca="1" si="3"/>
        <v>HMC</v>
      </c>
      <c r="O65" s="48" t="str" cm="1">
        <f t="array" aca="1" ref="O65" ca="1">_FV(A65,"Industry")</f>
        <v>Banking Services</v>
      </c>
    </row>
    <row r="66" spans="1:15" x14ac:dyDescent="0.3">
      <c r="A66" s="70" t="e" vm="359">
        <v>#VALUE!</v>
      </c>
      <c r="B66" s="70" t="s">
        <v>41</v>
      </c>
      <c r="C66" s="42" cm="1">
        <f t="array" aca="1" ref="C66" ca="1">_FV(A66,"Change (%)",TRUE)</f>
        <v>9.9410000000000002E-3</v>
      </c>
      <c r="D66" s="46" cm="1">
        <f t="array" aca="1" ref="D66" ca="1">_FV(A66,"Previous close",TRUE)</f>
        <v>1202.05</v>
      </c>
      <c r="E66" s="46" cm="1">
        <f t="array" aca="1" ref="E66" ca="1">_FV(A66,"Price")</f>
        <v>1214</v>
      </c>
      <c r="F66" s="46" cm="1">
        <f t="array" aca="1" ref="F66" ca="1">_FV(A66,"Low")</f>
        <v>1202.95</v>
      </c>
      <c r="G66" s="46" cm="1">
        <f t="array" aca="1" ref="G66" ca="1">_FV(A66,"High")</f>
        <v>1224</v>
      </c>
      <c r="H66" s="46" cm="1">
        <f t="array" aca="1" ref="H66" ca="1">_FV(A66,"52 week low",TRUE)</f>
        <v>1175.8</v>
      </c>
      <c r="I66" s="47" cm="1">
        <f t="array" aca="1" ref="I66" ca="1">_FV(A66,"52 week high",TRUE)</f>
        <v>1632</v>
      </c>
      <c r="J66" s="53">
        <f t="shared" ref="J66:J129" ca="1" si="4">(I66-E66)*100/I66</f>
        <v>25.612745098039216</v>
      </c>
      <c r="K66" s="51" t="str">
        <f t="shared" ref="K66:K129" ca="1" si="5">IF(AND(N66="HLC", J66&gt;12), "SURE HLC BUY",IF(AND(N66="HLC", J66&gt;7), "FIRST HLC BUY",IF(AND(N66="LC", J66&gt;20), "SURE LC BUY",IF(AND(N66="LC", J66&gt;10), "LC BUY",IF(AND(N66="HMC", J66&gt;30), "SURE HMC BUY",IF(AND(N66="HMC", J66&gt;20), "HMC BUY",IF(AND(N66="HMC", J66&gt;15), "FIRST HMC BUY",IF(AND(N66="MC", J66&gt;40), "SURE MC BUY",IF(AND(N66="MC", J66&gt;30), "MC BUY",IF(AND(N66="MC", J66&gt;20), "FIRST MC BUY",IF(AND(N66="HSC", J66&gt;60), "SURE HSC BUY",IF(AND(N66="HSC", J66&gt;50), "HSC BUY",IF(AND(N66="HSC", J66&gt;40), "FIRST HSC BUY",IF(AND(N66="SC", J66&gt;70), "SURE SC BUY",IF(AND(N66="SC", J66&gt;60), "SC BUY",IF(AND(N66="SC", J66&gt;50), "FIRST SC BUY",IF(AND(N66="VSC", J66&gt;80), "SURE VSC BUY",IF(AND(N66="VSC", J66&gt;70), "VSC BUY",IF(AND(N66="VSC", J66&gt;60), "FIRST VSC BUY","WATCH")))))))))))))))))))</f>
        <v>FIRST MC BUY</v>
      </c>
      <c r="L66" s="68">
        <f t="shared" ref="L66:L129" ca="1" si="6">(H66-E66)*100/H66</f>
        <v>-3.2488518455519686</v>
      </c>
      <c r="M66" s="29" cm="1">
        <f t="array" aca="1" ref="M66" ca="1">_FV(A66,"Market cap",TRUE)/10000000</f>
        <v>15679.08</v>
      </c>
      <c r="N66" s="30" t="str">
        <f t="shared" ref="N66:N129" ca="1" si="7">IF(M66&gt;500000,"HLC",IF(M66 &gt;100000,"LC",IF(M66 &gt;40000,"HMC",IF(M66 &gt;10000,"MC",IF(M66 &gt;=5000,"HSC",IF(M66 &gt;1000,"SC","VSC"))))))</f>
        <v>MC</v>
      </c>
      <c r="O66" s="48" t="str" cm="1">
        <f t="array" aca="1" ref="O66" ca="1">_FV(A66,"Industry")</f>
        <v>Textiles &amp; Apparel</v>
      </c>
    </row>
    <row r="67" spans="1:15" x14ac:dyDescent="0.3">
      <c r="A67" s="70" t="e" vm="360">
        <v>#VALUE!</v>
      </c>
      <c r="B67" s="70" t="s">
        <v>46</v>
      </c>
      <c r="C67" s="42" cm="1">
        <f t="array" aca="1" ref="C67" ca="1">_FV(A67,"Change (%)",TRUE)</f>
        <v>4.0307000000000003E-2</v>
      </c>
      <c r="D67" s="46" cm="1">
        <f t="array" aca="1" ref="D67" ca="1">_FV(A67,"Previous close",TRUE)</f>
        <v>4718.8</v>
      </c>
      <c r="E67" s="46" cm="1">
        <f t="array" aca="1" ref="E67" ca="1">_FV(A67,"Price")</f>
        <v>4909</v>
      </c>
      <c r="F67" s="46" cm="1">
        <f t="array" aca="1" ref="F67" ca="1">_FV(A67,"Low")</f>
        <v>4723.75</v>
      </c>
      <c r="G67" s="46" cm="1">
        <f t="array" aca="1" ref="G67" ca="1">_FV(A67,"High")</f>
        <v>5291.05</v>
      </c>
      <c r="H67" s="46" cm="1">
        <f t="array" aca="1" ref="H67" ca="1">_FV(A67,"52 week low",TRUE)</f>
        <v>4220.05</v>
      </c>
      <c r="I67" s="47" cm="1">
        <f t="array" aca="1" ref="I67" ca="1">_FV(A67,"52 week high",TRUE)</f>
        <v>7189.9</v>
      </c>
      <c r="J67" s="53">
        <f t="shared" ca="1" si="4"/>
        <v>31.723667923058734</v>
      </c>
      <c r="K67" s="51" t="str">
        <f t="shared" ca="1" si="5"/>
        <v>MC BUY</v>
      </c>
      <c r="L67" s="68">
        <f t="shared" ca="1" si="6"/>
        <v>-16.325635952180658</v>
      </c>
      <c r="M67" s="29" cm="1">
        <f t="array" aca="1" ref="M67" ca="1">_FV(A67,"Market cap",TRUE)/10000000</f>
        <v>22064.77</v>
      </c>
      <c r="N67" s="30" t="str">
        <f t="shared" ca="1" si="7"/>
        <v>MC</v>
      </c>
      <c r="O67" s="48" t="str" cm="1">
        <f t="array" aca="1" ref="O67" ca="1">_FV(A67,"Industry")</f>
        <v>Chemicals</v>
      </c>
    </row>
    <row r="68" spans="1:15" x14ac:dyDescent="0.3">
      <c r="A68" s="70" t="e" vm="144">
        <v>#VALUE!</v>
      </c>
      <c r="B68" s="70" t="s">
        <v>31</v>
      </c>
      <c r="C68" s="42" cm="1">
        <f t="array" aca="1" ref="C68" ca="1">_FV(A68,"Change (%)",TRUE)</f>
        <v>2.5204000000000001E-2</v>
      </c>
      <c r="D68" s="46" cm="1">
        <f t="array" aca="1" ref="D68" ca="1">_FV(A68,"Previous close",TRUE)</f>
        <v>3140.4</v>
      </c>
      <c r="E68" s="46" cm="1">
        <f t="array" aca="1" ref="E68" ca="1">_FV(A68,"Price")</f>
        <v>3219.55</v>
      </c>
      <c r="F68" s="46" cm="1">
        <f t="array" aca="1" ref="F68" ca="1">_FV(A68,"Low")</f>
        <v>3165.8</v>
      </c>
      <c r="G68" s="46" cm="1">
        <f t="array" aca="1" ref="G68" ca="1">_FV(A68,"High")</f>
        <v>3367.9</v>
      </c>
      <c r="H68" s="46" cm="1">
        <f t="array" aca="1" ref="H68" ca="1">_FV(A68,"52 week low",TRUE)</f>
        <v>2350</v>
      </c>
      <c r="I68" s="47" cm="1">
        <f t="array" aca="1" ref="I68" ca="1">_FV(A68,"52 week high",TRUE)</f>
        <v>5488</v>
      </c>
      <c r="J68" s="53">
        <f t="shared" ca="1" si="4"/>
        <v>41.334730320699705</v>
      </c>
      <c r="K68" s="51" t="str">
        <f t="shared" ca="1" si="5"/>
        <v>SURE MC BUY</v>
      </c>
      <c r="L68" s="68">
        <f t="shared" ca="1" si="6"/>
        <v>-37.002127659574477</v>
      </c>
      <c r="M68" s="29" cm="1">
        <f t="array" aca="1" ref="M68" ca="1">_FV(A68,"Market cap",TRUE)/10000000</f>
        <v>13407.65</v>
      </c>
      <c r="N68" s="30" t="str">
        <f t="shared" ca="1" si="7"/>
        <v>MC</v>
      </c>
      <c r="O68" s="48" t="str" cm="1">
        <f t="array" aca="1" ref="O68" ca="1">_FV(A68,"Industry")</f>
        <v>Machinery, Equipment &amp; Components</v>
      </c>
    </row>
    <row r="69" spans="1:15" x14ac:dyDescent="0.3">
      <c r="A69" s="70" t="e" vm="361">
        <v>#VALUE!</v>
      </c>
      <c r="B69" s="70" t="s">
        <v>41</v>
      </c>
      <c r="C69" s="42" cm="1">
        <f t="array" aca="1" ref="C69" ca="1">_FV(A69,"Change (%)",TRUE)</f>
        <v>-5.9730000000000009E-3</v>
      </c>
      <c r="D69" s="46" cm="1">
        <f t="array" aca="1" ref="D69" ca="1">_FV(A69,"Previous close",TRUE)</f>
        <v>502.3</v>
      </c>
      <c r="E69" s="46" cm="1">
        <f t="array" aca="1" ref="E69" ca="1">_FV(A69,"Price")</f>
        <v>499.3</v>
      </c>
      <c r="F69" s="46" cm="1">
        <f t="array" aca="1" ref="F69" ca="1">_FV(A69,"Low")</f>
        <v>498.85</v>
      </c>
      <c r="G69" s="46" cm="1">
        <f t="array" aca="1" ref="G69" ca="1">_FV(A69,"High")</f>
        <v>511.7</v>
      </c>
      <c r="H69" s="46" cm="1">
        <f t="array" aca="1" ref="H69" ca="1">_FV(A69,"52 week low",TRUE)</f>
        <v>437.8</v>
      </c>
      <c r="I69" s="47" cm="1">
        <f t="array" aca="1" ref="I69" ca="1">_FV(A69,"52 week high",TRUE)</f>
        <v>629.6</v>
      </c>
      <c r="J69" s="53">
        <f t="shared" ca="1" si="4"/>
        <v>20.695679796696318</v>
      </c>
      <c r="K69" s="51" t="str">
        <f t="shared" ca="1" si="5"/>
        <v>HMC BUY</v>
      </c>
      <c r="L69" s="68">
        <f t="shared" ca="1" si="6"/>
        <v>-14.047510278666056</v>
      </c>
      <c r="M69" s="29" cm="1">
        <f t="array" aca="1" ref="M69" ca="1">_FV(A69,"Market cap",TRUE)/10000000</f>
        <v>58314.879999999997</v>
      </c>
      <c r="N69" s="30" t="str">
        <f t="shared" ca="1" si="7"/>
        <v>HMC</v>
      </c>
      <c r="O69" s="48" t="str" cm="1">
        <f t="array" aca="1" ref="O69" ca="1">_FV(A69,"Industry")</f>
        <v>Chemicals</v>
      </c>
    </row>
    <row r="70" spans="1:15" x14ac:dyDescent="0.3">
      <c r="A70" s="70" t="e" vm="362">
        <v>#VALUE!</v>
      </c>
      <c r="B70" s="70" t="s">
        <v>31</v>
      </c>
      <c r="C70" s="42" cm="1">
        <f t="array" aca="1" ref="C70" ca="1">_FV(A70,"Change (%)",TRUE)</f>
        <v>-1.598E-3</v>
      </c>
      <c r="D70" s="46" cm="1">
        <f t="array" aca="1" ref="D70" ca="1">_FV(A70,"Previous close",TRUE)</f>
        <v>1282.8</v>
      </c>
      <c r="E70" s="46" cm="1">
        <f t="array" aca="1" ref="E70" ca="1">_FV(A70,"Price")</f>
        <v>1280.75</v>
      </c>
      <c r="F70" s="46" cm="1">
        <f t="array" aca="1" ref="F70" ca="1">_FV(A70,"Low")</f>
        <v>1275.5</v>
      </c>
      <c r="G70" s="46" cm="1">
        <f t="array" aca="1" ref="G70" ca="1">_FV(A70,"High")</f>
        <v>1318.2</v>
      </c>
      <c r="H70" s="46" cm="1">
        <f t="array" aca="1" ref="H70" ca="1">_FV(A70,"52 week low",TRUE)</f>
        <v>836.95</v>
      </c>
      <c r="I70" s="47" cm="1">
        <f t="array" aca="1" ref="I70" ca="1">_FV(A70,"52 week high",TRUE)</f>
        <v>1794.7</v>
      </c>
      <c r="J70" s="53">
        <f t="shared" ca="1" si="4"/>
        <v>28.637098122248847</v>
      </c>
      <c r="K70" s="51" t="str">
        <f t="shared" ca="1" si="5"/>
        <v>HMC BUY</v>
      </c>
      <c r="L70" s="68">
        <f t="shared" ca="1" si="6"/>
        <v>-53.025867734034279</v>
      </c>
      <c r="M70" s="29" cm="1">
        <f t="array" aca="1" ref="M70" ca="1">_FV(A70,"Market cap",TRUE)/10000000</f>
        <v>46971.32</v>
      </c>
      <c r="N70" s="30" t="str">
        <f t="shared" ca="1" si="7"/>
        <v>HMC</v>
      </c>
      <c r="O70" s="48" t="str" cm="1">
        <f t="array" aca="1" ref="O70" ca="1">_FV(A70,"Industry")</f>
        <v>Aerospace &amp; Defense</v>
      </c>
    </row>
    <row r="71" spans="1:15" x14ac:dyDescent="0.3">
      <c r="A71" s="70" t="e" vm="363">
        <v>#VALUE!</v>
      </c>
      <c r="B71" s="70" t="s">
        <v>31</v>
      </c>
      <c r="C71" s="42" cm="1">
        <f t="array" aca="1" ref="C71" ca="1">_FV(A71,"Change (%)",TRUE)</f>
        <v>1.663E-3</v>
      </c>
      <c r="D71" s="46" cm="1">
        <f t="array" aca="1" ref="D71" ca="1">_FV(A71,"Previous close",TRUE)</f>
        <v>300.7</v>
      </c>
      <c r="E71" s="46" cm="1">
        <f t="array" aca="1" ref="E71" ca="1">_FV(A71,"Price")</f>
        <v>301.2</v>
      </c>
      <c r="F71" s="46" cm="1">
        <f t="array" aca="1" ref="F71" ca="1">_FV(A71,"Low")</f>
        <v>299</v>
      </c>
      <c r="G71" s="46" cm="1">
        <f t="array" aca="1" ref="G71" ca="1">_FV(A71,"High")</f>
        <v>306.5</v>
      </c>
      <c r="H71" s="46" cm="1">
        <f t="array" aca="1" ref="H71" ca="1">_FV(A71,"52 week low",TRUE)</f>
        <v>195.95</v>
      </c>
      <c r="I71" s="47" cm="1">
        <f t="array" aca="1" ref="I71" ca="1">_FV(A71,"52 week high",TRUE)</f>
        <v>340.35</v>
      </c>
      <c r="J71" s="53">
        <f t="shared" ca="1" si="4"/>
        <v>11.502864698104903</v>
      </c>
      <c r="K71" s="51" t="str">
        <f t="shared" ca="1" si="5"/>
        <v>LC BUY</v>
      </c>
      <c r="L71" s="68">
        <f t="shared" ca="1" si="6"/>
        <v>-53.712681806583312</v>
      </c>
      <c r="M71" s="29" cm="1">
        <f t="array" aca="1" ref="M71" ca="1">_FV(A71,"Market cap",TRUE)/10000000</f>
        <v>220258.3</v>
      </c>
      <c r="N71" s="30" t="str">
        <f t="shared" ca="1" si="7"/>
        <v>LC</v>
      </c>
      <c r="O71" s="48" t="str" cm="1">
        <f t="array" aca="1" ref="O71" ca="1">_FV(A71,"Industry")</f>
        <v>Aerospace &amp; Defense</v>
      </c>
    </row>
    <row r="72" spans="1:15" x14ac:dyDescent="0.3">
      <c r="A72" s="70" t="e" vm="364">
        <v>#VALUE!</v>
      </c>
      <c r="B72" s="70" t="s">
        <v>40</v>
      </c>
      <c r="C72" s="42" cm="1">
        <f t="array" aca="1" ref="C72" ca="1">_FV(A72,"Change (%)",TRUE)</f>
        <v>6.2519999999999997E-3</v>
      </c>
      <c r="D72" s="46" cm="1">
        <f t="array" aca="1" ref="D72" ca="1">_FV(A72,"Previous close",TRUE)</f>
        <v>1159.5999999999999</v>
      </c>
      <c r="E72" s="46" cm="1">
        <f t="array" aca="1" ref="E72" ca="1">_FV(A72,"Price")</f>
        <v>1166.8499999999999</v>
      </c>
      <c r="F72" s="46" cm="1">
        <f t="array" aca="1" ref="F72" ca="1">_FV(A72,"Low")</f>
        <v>1154.4000000000001</v>
      </c>
      <c r="G72" s="46" cm="1">
        <f t="array" aca="1" ref="G72" ca="1">_FV(A72,"High")</f>
        <v>1196.95</v>
      </c>
      <c r="H72" s="46" cm="1">
        <f t="array" aca="1" ref="H72" ca="1">_FV(A72,"52 week low",TRUE)</f>
        <v>1001.8</v>
      </c>
      <c r="I72" s="47" cm="1">
        <f t="array" aca="1" ref="I72" ca="1">_FV(A72,"52 week high",TRUE)</f>
        <v>1826.2</v>
      </c>
      <c r="J72" s="53">
        <f t="shared" ca="1" si="4"/>
        <v>36.105026831672333</v>
      </c>
      <c r="K72" s="51" t="str">
        <f t="shared" ca="1" si="5"/>
        <v>SURE HMC BUY</v>
      </c>
      <c r="L72" s="68">
        <f t="shared" ca="1" si="6"/>
        <v>-16.475344380115789</v>
      </c>
      <c r="M72" s="29" cm="1">
        <f t="array" aca="1" ref="M72" ca="1">_FV(A72,"Market cap",TRUE)/10000000</f>
        <v>55895.73</v>
      </c>
      <c r="N72" s="30" t="str">
        <f t="shared" ca="1" si="7"/>
        <v>HMC</v>
      </c>
      <c r="O72" s="48" t="str" cm="1">
        <f t="array" aca="1" ref="O72" ca="1">_FV(A72,"Industry")</f>
        <v>Metals &amp; Mining</v>
      </c>
    </row>
    <row r="73" spans="1:15" x14ac:dyDescent="0.3">
      <c r="A73" s="70" t="e" vm="365">
        <v>#VALUE!</v>
      </c>
      <c r="B73" s="70" t="s">
        <v>31</v>
      </c>
      <c r="C73" s="42" cm="1">
        <f t="array" aca="1" ref="C73" ca="1">_FV(A73,"Change (%)",TRUE)</f>
        <v>7.4609999999999998E-3</v>
      </c>
      <c r="D73" s="46" cm="1">
        <f t="array" aca="1" ref="D73" ca="1">_FV(A73,"Previous close",TRUE)</f>
        <v>214.45</v>
      </c>
      <c r="E73" s="46" cm="1">
        <f t="array" aca="1" ref="E73" ca="1">_FV(A73,"Price")</f>
        <v>216.05</v>
      </c>
      <c r="F73" s="46" cm="1">
        <f t="array" aca="1" ref="F73" ca="1">_FV(A73,"Low")</f>
        <v>214.15</v>
      </c>
      <c r="G73" s="46" cm="1">
        <f t="array" aca="1" ref="G73" ca="1">_FV(A73,"High")</f>
        <v>221.25</v>
      </c>
      <c r="H73" s="46" cm="1">
        <f t="array" aca="1" ref="H73" ca="1">_FV(A73,"52 week low",TRUE)</f>
        <v>176</v>
      </c>
      <c r="I73" s="47" cm="1">
        <f t="array" aca="1" ref="I73" ca="1">_FV(A73,"52 week high",TRUE)</f>
        <v>335.4</v>
      </c>
      <c r="J73" s="53">
        <f t="shared" ca="1" si="4"/>
        <v>35.584376863446622</v>
      </c>
      <c r="K73" s="51" t="str">
        <f t="shared" ca="1" si="5"/>
        <v>SURE HMC BUY</v>
      </c>
      <c r="L73" s="68">
        <f t="shared" ca="1" si="6"/>
        <v>-22.755681818181824</v>
      </c>
      <c r="M73" s="29" cm="1">
        <f t="array" aca="1" ref="M73" ca="1">_FV(A73,"Market cap",TRUE)/10000000</f>
        <v>75362.3</v>
      </c>
      <c r="N73" s="30" t="str">
        <f t="shared" ca="1" si="7"/>
        <v>HMC</v>
      </c>
      <c r="O73" s="48" t="str" cm="1">
        <f t="array" aca="1" ref="O73" ca="1">_FV(A73,"Industry")</f>
        <v>Machinery, Equipment &amp; Components</v>
      </c>
    </row>
    <row r="74" spans="1:15" x14ac:dyDescent="0.3">
      <c r="A74" s="70" t="e" vm="180">
        <v>#VALUE!</v>
      </c>
      <c r="B74" s="70" t="s">
        <v>69</v>
      </c>
      <c r="C74" s="42" cm="1">
        <f t="array" aca="1" ref="C74" ca="1">_FV(A74,"Change (%)",TRUE)</f>
        <v>8.7299999999999999E-3</v>
      </c>
      <c r="D74" s="46" cm="1">
        <f t="array" aca="1" ref="D74" ca="1">_FV(A74,"Previous close",TRUE)</f>
        <v>276.06</v>
      </c>
      <c r="E74" s="46" cm="1">
        <f t="array" aca="1" ref="E74" ca="1">_FV(A74,"Price")</f>
        <v>278.47000000000003</v>
      </c>
      <c r="F74" s="46" cm="1">
        <f t="array" aca="1" ref="F74" ca="1">_FV(A74,"Low")</f>
        <v>276.3</v>
      </c>
      <c r="G74" s="46" cm="1">
        <f t="array" aca="1" ref="G74" ca="1">_FV(A74,"High")</f>
        <v>284.33</v>
      </c>
      <c r="H74" s="46" cm="1">
        <f t="array" aca="1" ref="H74" ca="1">_FV(A74,"52 week low",TRUE)</f>
        <v>234.01</v>
      </c>
      <c r="I74" s="47" cm="1">
        <f t="array" aca="1" ref="I74" ca="1">_FV(A74,"52 week high",TRUE)</f>
        <v>376</v>
      </c>
      <c r="J74" s="53">
        <f t="shared" ca="1" si="4"/>
        <v>25.938829787234035</v>
      </c>
      <c r="K74" s="51" t="str">
        <f t="shared" ca="1" si="5"/>
        <v>SURE LC BUY</v>
      </c>
      <c r="L74" s="68">
        <f t="shared" ca="1" si="6"/>
        <v>-18.99918806888596</v>
      </c>
      <c r="M74" s="29" cm="1">
        <f t="array" aca="1" ref="M74" ca="1">_FV(A74,"Market cap",TRUE)/10000000</f>
        <v>120814.39999999999</v>
      </c>
      <c r="N74" s="30" t="str">
        <f t="shared" ca="1" si="7"/>
        <v>LC</v>
      </c>
      <c r="O74" s="48" t="str" cm="1">
        <f t="array" aca="1" ref="O74" ca="1">_FV(A74,"Industry")</f>
        <v>Oil &amp; Gas</v>
      </c>
    </row>
    <row r="75" spans="1:15" x14ac:dyDescent="0.3">
      <c r="A75" s="70" t="e" vm="16">
        <v>#VALUE!</v>
      </c>
      <c r="B75" s="70" t="s">
        <v>42</v>
      </c>
      <c r="C75" s="42" cm="1">
        <f t="array" aca="1" ref="C75" ca="1">_FV(A75,"Change (%)",TRUE)</f>
        <v>5.0439999999999999E-3</v>
      </c>
      <c r="D75" s="46" cm="1">
        <f t="array" aca="1" ref="D75" ca="1">_FV(A75,"Previous close",TRUE)</f>
        <v>1724.7</v>
      </c>
      <c r="E75" s="46" cm="1">
        <f t="array" aca="1" ref="E75" ca="1">_FV(A75,"Price")</f>
        <v>1733.4</v>
      </c>
      <c r="F75" s="46" cm="1">
        <f t="array" aca="1" ref="F75" ca="1">_FV(A75,"Low")</f>
        <v>1660</v>
      </c>
      <c r="G75" s="46" cm="1">
        <f t="array" aca="1" ref="G75" ca="1">_FV(A75,"High")</f>
        <v>1745.75</v>
      </c>
      <c r="H75" s="46" cm="1">
        <f t="array" aca="1" ref="H75" ca="1">_FV(A75,"52 week low",TRUE)</f>
        <v>1183.0999999999999</v>
      </c>
      <c r="I75" s="47" cm="1">
        <f t="array" aca="1" ref="I75" ca="1">_FV(A75,"52 week high",TRUE)</f>
        <v>1779</v>
      </c>
      <c r="J75" s="53">
        <f t="shared" ca="1" si="4"/>
        <v>2.5632377740303491</v>
      </c>
      <c r="K75" s="51" t="str">
        <f t="shared" ca="1" si="5"/>
        <v>WATCH</v>
      </c>
      <c r="L75" s="68">
        <f t="shared" ca="1" si="6"/>
        <v>-46.513397007860718</v>
      </c>
      <c r="M75" s="29" cm="1">
        <f t="array" aca="1" ref="M75" ca="1">_FV(A75,"Market cap",TRUE)/10000000</f>
        <v>1038389</v>
      </c>
      <c r="N75" s="30" t="str">
        <f t="shared" ca="1" si="7"/>
        <v>HLC</v>
      </c>
      <c r="O75" s="48" t="str" cm="1">
        <f t="array" aca="1" ref="O75" ca="1">_FV(A75,"Industry")</f>
        <v>Telecommunications Services</v>
      </c>
    </row>
    <row r="76" spans="1:15" x14ac:dyDescent="0.3">
      <c r="A76" s="70" t="e" vm="366">
        <v>#VALUE!</v>
      </c>
      <c r="B76" s="70" t="s">
        <v>43</v>
      </c>
      <c r="C76" s="42" cm="1">
        <f t="array" aca="1" ref="C76" ca="1">_FV(A76,"Change (%)",TRUE)</f>
        <v>6.012E-3</v>
      </c>
      <c r="D76" s="46" cm="1">
        <f t="array" aca="1" ref="D76" ca="1">_FV(A76,"Previous close",TRUE)</f>
        <v>657.05</v>
      </c>
      <c r="E76" s="46" cm="1">
        <f t="array" aca="1" ref="E76" ca="1">_FV(A76,"Price")</f>
        <v>661</v>
      </c>
      <c r="F76" s="46" cm="1">
        <f t="array" aca="1" ref="F76" ca="1">_FV(A76,"Low")</f>
        <v>658.75</v>
      </c>
      <c r="G76" s="46" cm="1">
        <f t="array" aca="1" ref="G76" ca="1">_FV(A76,"High")</f>
        <v>678.85</v>
      </c>
      <c r="H76" s="46" cm="1">
        <f t="array" aca="1" ref="H76" ca="1">_FV(A76,"52 week low",TRUE)</f>
        <v>481.25</v>
      </c>
      <c r="I76" s="47" cm="1">
        <f t="array" aca="1" ref="I76" ca="1">_FV(A76,"52 week high",TRUE)</f>
        <v>1007.95</v>
      </c>
      <c r="J76" s="53">
        <f t="shared" ca="1" si="4"/>
        <v>34.421350265390153</v>
      </c>
      <c r="K76" s="51" t="str">
        <f t="shared" ca="1" si="5"/>
        <v>MC BUY</v>
      </c>
      <c r="L76" s="68">
        <f t="shared" ca="1" si="6"/>
        <v>-37.350649350649348</v>
      </c>
      <c r="M76" s="29" cm="1">
        <f t="array" aca="1" ref="M76" ca="1">_FV(A76,"Market cap",TRUE)/10000000</f>
        <v>16564.18</v>
      </c>
      <c r="N76" s="30" t="str">
        <f t="shared" ca="1" si="7"/>
        <v>MC</v>
      </c>
      <c r="O76" s="48" t="str" cm="1">
        <f t="array" aca="1" ref="O76" ca="1">_FV(A76,"Industry")</f>
        <v>Food &amp; Tobacco</v>
      </c>
    </row>
    <row r="77" spans="1:15" x14ac:dyDescent="0.3">
      <c r="A77" s="70" t="e" vm="228">
        <v>#VALUE!</v>
      </c>
      <c r="B77" s="70" t="s">
        <v>39</v>
      </c>
      <c r="C77" s="42" cm="1">
        <f t="array" aca="1" ref="C77" ca="1">_FV(A77,"Change (%)",TRUE)</f>
        <v>-1.1142000000000001E-2</v>
      </c>
      <c r="D77" s="46" cm="1">
        <f t="array" aca="1" ref="D77" ca="1">_FV(A77,"Previous close",TRUE)</f>
        <v>345.55</v>
      </c>
      <c r="E77" s="46" cm="1">
        <f t="array" aca="1" ref="E77" ca="1">_FV(A77,"Price")</f>
        <v>341.7</v>
      </c>
      <c r="F77" s="46" cm="1">
        <f t="array" aca="1" ref="F77" ca="1">_FV(A77,"Low")</f>
        <v>339.35</v>
      </c>
      <c r="G77" s="46" cm="1">
        <f t="array" aca="1" ref="G77" ca="1">_FV(A77,"High")</f>
        <v>349.3</v>
      </c>
      <c r="H77" s="46" cm="1">
        <f t="array" aca="1" ref="H77" ca="1">_FV(A77,"52 week low",TRUE)</f>
        <v>251</v>
      </c>
      <c r="I77" s="47" cm="1">
        <f t="array" aca="1" ref="I77" ca="1">_FV(A77,"52 week high",TRUE)</f>
        <v>404.7</v>
      </c>
      <c r="J77" s="53">
        <f t="shared" ca="1" si="4"/>
        <v>15.567086730911788</v>
      </c>
      <c r="K77" s="51" t="str">
        <f t="shared" ca="1" si="5"/>
        <v>FIRST HMC BUY</v>
      </c>
      <c r="L77" s="68">
        <f t="shared" ca="1" si="6"/>
        <v>-36.135458167330668</v>
      </c>
      <c r="M77" s="29" cm="1">
        <f t="array" aca="1" ref="M77" ca="1">_FV(A77,"Market cap",TRUE)/10000000</f>
        <v>40933.050000000003</v>
      </c>
      <c r="N77" s="30" t="str">
        <f t="shared" ca="1" si="7"/>
        <v>HMC</v>
      </c>
      <c r="O77" s="48" t="str" cm="1">
        <f t="array" aca="1" ref="O77" ca="1">_FV(A77,"Industry")</f>
        <v>Biotechnology &amp; Medical Research</v>
      </c>
    </row>
    <row r="78" spans="1:15" x14ac:dyDescent="0.3">
      <c r="A78" s="70" t="e" vm="367">
        <v>#VALUE!</v>
      </c>
      <c r="B78" s="70" t="s">
        <v>32</v>
      </c>
      <c r="C78" s="42" cm="1">
        <f t="array" aca="1" ref="C78" ca="1">_FV(A78,"Change (%)",TRUE)</f>
        <v>-2.0274999999999998E-2</v>
      </c>
      <c r="D78" s="46" cm="1">
        <f t="array" aca="1" ref="D78" ca="1">_FV(A78,"Previous close",TRUE)</f>
        <v>1077.7</v>
      </c>
      <c r="E78" s="46" cm="1">
        <f t="array" aca="1" ref="E78" ca="1">_FV(A78,"Price")</f>
        <v>1055.8499999999999</v>
      </c>
      <c r="F78" s="46" cm="1">
        <f t="array" aca="1" ref="F78" ca="1">_FV(A78,"Low")</f>
        <v>1050.0999999999999</v>
      </c>
      <c r="G78" s="46" cm="1">
        <f t="array" aca="1" ref="G78" ca="1">_FV(A78,"High")</f>
        <v>1091.2</v>
      </c>
      <c r="H78" s="46" cm="1">
        <f t="array" aca="1" ref="H78" ca="1">_FV(A78,"52 week low",TRUE)</f>
        <v>910.25</v>
      </c>
      <c r="I78" s="47" cm="1">
        <f t="array" aca="1" ref="I78" ca="1">_FV(A78,"52 week high",TRUE)</f>
        <v>1682</v>
      </c>
      <c r="J78" s="53">
        <f t="shared" ca="1" si="4"/>
        <v>37.226516052318672</v>
      </c>
      <c r="K78" s="51" t="str">
        <f t="shared" ca="1" si="5"/>
        <v>WATCH</v>
      </c>
      <c r="L78" s="68">
        <f t="shared" ca="1" si="6"/>
        <v>-15.995605602856347</v>
      </c>
      <c r="M78" s="29" cm="1">
        <f t="array" aca="1" ref="M78" ca="1">_FV(A78,"Market cap",TRUE)/10000000</f>
        <v>8130.6090000000004</v>
      </c>
      <c r="N78" s="30" t="str">
        <f t="shared" ca="1" si="7"/>
        <v>HSC</v>
      </c>
      <c r="O78" s="48" t="str" cm="1">
        <f t="array" aca="1" ref="O78" ca="1">_FV(A78,"Industry")</f>
        <v>Construction Materials</v>
      </c>
    </row>
    <row r="79" spans="1:15" x14ac:dyDescent="0.3">
      <c r="A79" s="70" t="e" vm="368">
        <v>#VALUE!</v>
      </c>
      <c r="B79" s="70" t="s">
        <v>44</v>
      </c>
      <c r="C79" s="42" cm="1">
        <f t="array" aca="1" ref="C79" ca="1">_FV(A79,"Change (%)",TRUE)</f>
        <v>-2.0712000000000001E-2</v>
      </c>
      <c r="D79" s="46" cm="1">
        <f t="array" aca="1" ref="D79" ca="1">_FV(A79,"Previous close",TRUE)</f>
        <v>395.9</v>
      </c>
      <c r="E79" s="46" cm="1">
        <f t="array" aca="1" ref="E79" ca="1">_FV(A79,"Price")</f>
        <v>387.7</v>
      </c>
      <c r="F79" s="46" cm="1">
        <f t="array" aca="1" ref="F79" ca="1">_FV(A79,"Low")</f>
        <v>385.45</v>
      </c>
      <c r="G79" s="46" cm="1">
        <f t="array" aca="1" ref="G79" ca="1">_FV(A79,"High")</f>
        <v>402.25</v>
      </c>
      <c r="H79" s="46" cm="1">
        <f t="array" aca="1" ref="H79" ca="1">_FV(A79,"52 week low",TRUE)</f>
        <v>384.55</v>
      </c>
      <c r="I79" s="47" cm="1">
        <f t="array" aca="1" ref="I79" ca="1">_FV(A79,"52 week high",TRUE)</f>
        <v>789.9</v>
      </c>
      <c r="J79" s="53">
        <f t="shared" ca="1" si="4"/>
        <v>50.917837700974808</v>
      </c>
      <c r="K79" s="51" t="str">
        <f t="shared" ca="1" si="5"/>
        <v>SURE MC BUY</v>
      </c>
      <c r="L79" s="68">
        <f t="shared" ca="1" si="6"/>
        <v>-0.81913925367311846</v>
      </c>
      <c r="M79" s="29" cm="1">
        <f t="array" aca="1" ref="M79" ca="1">_FV(A79,"Market cap",TRUE)/10000000</f>
        <v>10773.3</v>
      </c>
      <c r="N79" s="30" t="str">
        <f t="shared" ca="1" si="7"/>
        <v>MC</v>
      </c>
      <c r="O79" s="48" t="str" cm="1">
        <f t="array" aca="1" ref="O79" ca="1">_FV(A79,"Industry")</f>
        <v>Software &amp; IT Services</v>
      </c>
    </row>
    <row r="80" spans="1:15" x14ac:dyDescent="0.3">
      <c r="A80" s="70" t="e" vm="369">
        <v>#VALUE!</v>
      </c>
      <c r="B80" s="70" t="s">
        <v>38</v>
      </c>
      <c r="C80" s="42" cm="1">
        <f t="array" aca="1" ref="C80" ca="1">_FV(A80,"Change (%)",TRUE)</f>
        <v>-1.2540000000000001E-4</v>
      </c>
      <c r="D80" s="46" cm="1">
        <f t="array" aca="1" ref="D80" ca="1">_FV(A80,"Previous close",TRUE)</f>
        <v>398.7</v>
      </c>
      <c r="E80" s="46" cm="1">
        <f t="array" aca="1" ref="E80" ca="1">_FV(A80,"Price")</f>
        <v>398.65</v>
      </c>
      <c r="F80" s="46" cm="1">
        <f t="array" aca="1" ref="F80" ca="1">_FV(A80,"Low")</f>
        <v>395.55</v>
      </c>
      <c r="G80" s="46" cm="1">
        <f t="array" aca="1" ref="G80" ca="1">_FV(A80,"High")</f>
        <v>408.4</v>
      </c>
      <c r="H80" s="46" cm="1">
        <f t="array" aca="1" ref="H80" ca="1">_FV(A80,"52 week low",TRUE)</f>
        <v>277.95</v>
      </c>
      <c r="I80" s="47" cm="1">
        <f t="array" aca="1" ref="I80" ca="1">_FV(A80,"52 week high",TRUE)</f>
        <v>521.79999999999995</v>
      </c>
      <c r="J80" s="53">
        <f t="shared" ca="1" si="4"/>
        <v>23.600996550402453</v>
      </c>
      <c r="K80" s="51" t="str">
        <f t="shared" ca="1" si="5"/>
        <v>FIRST MC BUY</v>
      </c>
      <c r="L80" s="68">
        <f t="shared" ca="1" si="6"/>
        <v>-43.425076452599384</v>
      </c>
      <c r="M80" s="29" cm="1">
        <f t="array" aca="1" ref="M80" ca="1">_FV(A80,"Market cap",TRUE)/10000000</f>
        <v>16404.28</v>
      </c>
      <c r="N80" s="30" t="str">
        <f t="shared" ca="1" si="7"/>
        <v>MC</v>
      </c>
      <c r="O80" s="48" t="str" cm="1">
        <f t="array" aca="1" ref="O80" ca="1">_FV(A80,"Industry")</f>
        <v>Professional &amp; Commercial Services</v>
      </c>
    </row>
    <row r="81" spans="1:15" x14ac:dyDescent="0.3">
      <c r="A81" s="70" t="e" vm="370">
        <v>#VALUE!</v>
      </c>
      <c r="B81" s="70" t="s">
        <v>36</v>
      </c>
      <c r="C81" s="42" cm="1">
        <f t="array" aca="1" ref="C81" ca="1">_FV(A81,"Change (%)",TRUE)</f>
        <v>-1.0378E-2</v>
      </c>
      <c r="D81" s="46" cm="1">
        <f t="array" aca="1" ref="D81" ca="1">_FV(A81,"Previous close",TRUE)</f>
        <v>6200.85</v>
      </c>
      <c r="E81" s="46" cm="1">
        <f t="array" aca="1" ref="E81" ca="1">_FV(A81,"Price")</f>
        <v>6136.5</v>
      </c>
      <c r="F81" s="46" cm="1">
        <f t="array" aca="1" ref="F81" ca="1">_FV(A81,"Low")</f>
        <v>6076.15</v>
      </c>
      <c r="G81" s="46" cm="1">
        <f t="array" aca="1" ref="G81" ca="1">_FV(A81,"High")</f>
        <v>6328</v>
      </c>
      <c r="H81" s="46" cm="1">
        <f t="array" aca="1" ref="H81" ca="1">_FV(A81,"52 week low",TRUE)</f>
        <v>5584.6</v>
      </c>
      <c r="I81" s="47" cm="1">
        <f t="array" aca="1" ref="I81" ca="1">_FV(A81,"52 week high",TRUE)</f>
        <v>9488.7000000000007</v>
      </c>
      <c r="J81" s="53">
        <f t="shared" ca="1" si="4"/>
        <v>35.328337917733727</v>
      </c>
      <c r="K81" s="51" t="str">
        <f t="shared" ca="1" si="5"/>
        <v>MC BUY</v>
      </c>
      <c r="L81" s="68">
        <f t="shared" ca="1" si="6"/>
        <v>-9.8825341116642118</v>
      </c>
      <c r="M81" s="29" cm="1">
        <f t="array" aca="1" ref="M81" ca="1">_FV(A81,"Market cap",TRUE)/10000000</f>
        <v>14560.65</v>
      </c>
      <c r="N81" s="30" t="str">
        <f t="shared" ca="1" si="7"/>
        <v>MC</v>
      </c>
      <c r="O81" s="48" t="str" cm="1">
        <f t="array" aca="1" ref="O81" ca="1">_FV(A81,"Industry")</f>
        <v>Freight &amp; Logistics Services</v>
      </c>
    </row>
    <row r="82" spans="1:15" x14ac:dyDescent="0.3">
      <c r="A82" s="70" t="e" vm="371">
        <v>#VALUE!</v>
      </c>
      <c r="B82" s="70" t="s">
        <v>41</v>
      </c>
      <c r="C82" s="42" cm="1">
        <f t="array" aca="1" ref="C82" ca="1">_FV(A82,"Change (%)",TRUE)</f>
        <v>-2.5432E-2</v>
      </c>
      <c r="D82" s="46" cm="1">
        <f t="array" aca="1" ref="D82" ca="1">_FV(A82,"Previous close",TRUE)</f>
        <v>2192.15</v>
      </c>
      <c r="E82" s="46" cm="1">
        <f t="array" aca="1" ref="E82" ca="1">_FV(A82,"Price")</f>
        <v>2136.4</v>
      </c>
      <c r="F82" s="46" cm="1">
        <f t="array" aca="1" ref="F82" ca="1">_FV(A82,"Low")</f>
        <v>2121</v>
      </c>
      <c r="G82" s="46" cm="1">
        <f t="array" aca="1" ref="G82" ca="1">_FV(A82,"High")</f>
        <v>2235</v>
      </c>
      <c r="H82" s="46" cm="1">
        <f t="array" aca="1" ref="H82" ca="1">_FV(A82,"52 week low",TRUE)</f>
        <v>1228.1500000000001</v>
      </c>
      <c r="I82" s="47" cm="1">
        <f t="array" aca="1" ref="I82" ca="1">_FV(A82,"52 week high",TRUE)</f>
        <v>2417</v>
      </c>
      <c r="J82" s="53">
        <f t="shared" ca="1" si="4"/>
        <v>11.609433181630116</v>
      </c>
      <c r="K82" s="51" t="str">
        <f t="shared" ca="1" si="5"/>
        <v>WATCH</v>
      </c>
      <c r="L82" s="68">
        <f t="shared" ca="1" si="6"/>
        <v>-73.952693074950119</v>
      </c>
      <c r="M82" s="29" cm="1">
        <f t="array" aca="1" ref="M82" ca="1">_FV(A82,"Market cap",TRUE)/10000000</f>
        <v>43927.54</v>
      </c>
      <c r="N82" s="30" t="str">
        <f t="shared" ca="1" si="7"/>
        <v>HMC</v>
      </c>
      <c r="O82" s="48" t="str" cm="1">
        <f t="array" aca="1" ref="O82" ca="1">_FV(A82,"Industry")</f>
        <v>Machinery, Equipment &amp; Components</v>
      </c>
    </row>
    <row r="83" spans="1:15" x14ac:dyDescent="0.3">
      <c r="A83" s="70" t="e" vm="372">
        <v>#VALUE!</v>
      </c>
      <c r="B83" s="70" t="s">
        <v>31</v>
      </c>
      <c r="C83" s="42" cm="1">
        <f t="array" aca="1" ref="C83" ca="1">_FV(A83,"Change (%)",TRUE)</f>
        <v>-2.6343000000000002E-2</v>
      </c>
      <c r="D83" s="46" cm="1">
        <f t="array" aca="1" ref="D83" ca="1">_FV(A83,"Previous close",TRUE)</f>
        <v>491.6</v>
      </c>
      <c r="E83" s="46" cm="1">
        <f t="array" aca="1" ref="E83" ca="1">_FV(A83,"Price")</f>
        <v>478.65</v>
      </c>
      <c r="F83" s="46" cm="1">
        <f t="array" aca="1" ref="F83" ca="1">_FV(A83,"Low")</f>
        <v>477</v>
      </c>
      <c r="G83" s="46" cm="1">
        <f t="array" aca="1" ref="G83" ca="1">_FV(A83,"High")</f>
        <v>499.3</v>
      </c>
      <c r="H83" s="46" cm="1">
        <f t="array" aca="1" ref="H83" ca="1">_FV(A83,"52 week low",TRUE)</f>
        <v>403.1</v>
      </c>
      <c r="I83" s="47" cm="1">
        <f t="array" aca="1" ref="I83" ca="1">_FV(A83,"52 week high",TRUE)</f>
        <v>644</v>
      </c>
      <c r="J83" s="53">
        <f t="shared" ca="1" si="4"/>
        <v>25.675465838509322</v>
      </c>
      <c r="K83" s="51" t="str">
        <f t="shared" ca="1" si="5"/>
        <v>WATCH</v>
      </c>
      <c r="L83" s="68">
        <f t="shared" ca="1" si="6"/>
        <v>-18.742247581245337</v>
      </c>
      <c r="M83" s="29" cm="1">
        <f t="array" aca="1" ref="M83" ca="1">_FV(A83,"Market cap",TRUE)/10000000</f>
        <v>6337.8710000000001</v>
      </c>
      <c r="N83" s="30" t="str">
        <f t="shared" ca="1" si="7"/>
        <v>HSC</v>
      </c>
      <c r="O83" s="48" t="str" cm="1">
        <f t="array" aca="1" ref="O83" ca="1">_FV(A83,"Industry")</f>
        <v>Renewable Energy</v>
      </c>
    </row>
    <row r="84" spans="1:15" x14ac:dyDescent="0.3">
      <c r="A84" s="70" t="e" vm="373">
        <v>#VALUE!</v>
      </c>
      <c r="B84" s="70" t="s">
        <v>40</v>
      </c>
      <c r="C84" s="42" cm="1">
        <f t="array" aca="1" ref="C84" ca="1">_FV(A84,"Change (%)",TRUE)</f>
        <v>-1.701E-3</v>
      </c>
      <c r="D84" s="46" cm="1">
        <f t="array" aca="1" ref="D84" ca="1">_FV(A84,"Previous close",TRUE)</f>
        <v>28330.55</v>
      </c>
      <c r="E84" s="46" cm="1">
        <f t="array" aca="1" ref="E84" ca="1">_FV(A84,"Price")</f>
        <v>28282.35</v>
      </c>
      <c r="F84" s="46" cm="1">
        <f t="array" aca="1" ref="F84" ca="1">_FV(A84,"Low")</f>
        <v>28130.25</v>
      </c>
      <c r="G84" s="46" cm="1">
        <f t="array" aca="1" ref="G84" ca="1">_FV(A84,"High")</f>
        <v>28622.95</v>
      </c>
      <c r="H84" s="46" cm="1">
        <f t="array" aca="1" ref="H84" ca="1">_FV(A84,"52 week low",TRUE)</f>
        <v>26000</v>
      </c>
      <c r="I84" s="47" cm="1">
        <f t="array" aca="1" ref="I84" ca="1">_FV(A84,"52 week high",TRUE)</f>
        <v>39052</v>
      </c>
      <c r="J84" s="53">
        <f t="shared" ca="1" si="4"/>
        <v>27.577716890300117</v>
      </c>
      <c r="K84" s="51" t="str">
        <f t="shared" ca="1" si="5"/>
        <v>HMC BUY</v>
      </c>
      <c r="L84" s="68">
        <f t="shared" ca="1" si="6"/>
        <v>-8.7782692307692258</v>
      </c>
      <c r="M84" s="29" cm="1">
        <f t="array" aca="1" ref="M84" ca="1">_FV(A84,"Market cap",TRUE)/10000000</f>
        <v>83639.39</v>
      </c>
      <c r="N84" s="30" t="str">
        <f t="shared" ca="1" si="7"/>
        <v>HMC</v>
      </c>
      <c r="O84" s="48" t="str" cm="1">
        <f t="array" aca="1" ref="O84" ca="1">_FV(A84,"Industry")</f>
        <v>Automobiles &amp; Auto Parts</v>
      </c>
    </row>
    <row r="85" spans="1:15" x14ac:dyDescent="0.3">
      <c r="A85" s="70" t="e" vm="374">
        <v>#VALUE!</v>
      </c>
      <c r="B85" s="70" t="s">
        <v>45</v>
      </c>
      <c r="C85" s="42" cm="1">
        <f t="array" aca="1" ref="C85" ca="1">_FV(A85,"Change (%)",TRUE)</f>
        <v>-1.6861000000000001E-2</v>
      </c>
      <c r="D85" s="46" cm="1">
        <f t="array" aca="1" ref="D85" ca="1">_FV(A85,"Previous close",TRUE)</f>
        <v>993.4</v>
      </c>
      <c r="E85" s="46" cm="1">
        <f t="array" aca="1" ref="E85" ca="1">_FV(A85,"Price")</f>
        <v>976.65</v>
      </c>
      <c r="F85" s="46" cm="1">
        <f t="array" aca="1" ref="F85" ca="1">_FV(A85,"Low")</f>
        <v>962.5</v>
      </c>
      <c r="G85" s="46" cm="1">
        <f t="array" aca="1" ref="G85" ca="1">_FV(A85,"High")</f>
        <v>1000</v>
      </c>
      <c r="H85" s="46" cm="1">
        <f t="array" aca="1" ref="H85" ca="1">_FV(A85,"52 week low",TRUE)</f>
        <v>888.6</v>
      </c>
      <c r="I85" s="47" cm="1">
        <f t="array" aca="1" ref="I85" ca="1">_FV(A85,"52 week high",TRUE)</f>
        <v>1453.1</v>
      </c>
      <c r="J85" s="53">
        <f t="shared" ca="1" si="4"/>
        <v>32.788521092836</v>
      </c>
      <c r="K85" s="51" t="str">
        <f t="shared" ca="1" si="5"/>
        <v>MC BUY</v>
      </c>
      <c r="L85" s="68">
        <f t="shared" ca="1" si="6"/>
        <v>-9.9088453747467877</v>
      </c>
      <c r="M85" s="29" cm="1">
        <f t="array" aca="1" ref="M85" ca="1">_FV(A85,"Market cap",TRUE)/10000000</f>
        <v>23866.85</v>
      </c>
      <c r="N85" s="30" t="str">
        <f t="shared" ca="1" si="7"/>
        <v>MC</v>
      </c>
      <c r="O85" s="48" t="str" cm="1">
        <f t="array" aca="1" ref="O85" ca="1">_FV(A85,"Industry")</f>
        <v>Real Estate Operations</v>
      </c>
    </row>
    <row r="86" spans="1:15" x14ac:dyDescent="0.3">
      <c r="A86" s="70" t="e" vm="17">
        <v>#VALUE!</v>
      </c>
      <c r="B86" s="70" t="s">
        <v>43</v>
      </c>
      <c r="C86" s="42" cm="1">
        <f t="array" aca="1" ref="C86" ca="1">_FV(A86,"Change (%)",TRUE)</f>
        <v>1.9767999999999997E-2</v>
      </c>
      <c r="D86" s="46" cm="1">
        <f t="array" aca="1" ref="D86" ca="1">_FV(A86,"Previous close",TRUE)</f>
        <v>4841.2</v>
      </c>
      <c r="E86" s="46" cm="1">
        <f t="array" aca="1" ref="E86" ca="1">_FV(A86,"Price")</f>
        <v>4936.8999999999996</v>
      </c>
      <c r="F86" s="46" cm="1">
        <f t="array" aca="1" ref="F86" ca="1">_FV(A86,"Low")</f>
        <v>4861.95</v>
      </c>
      <c r="G86" s="46" cm="1">
        <f t="array" aca="1" ref="G86" ca="1">_FV(A86,"High")</f>
        <v>5028.6499999999996</v>
      </c>
      <c r="H86" s="46" cm="1">
        <f t="array" aca="1" ref="H86" ca="1">_FV(A86,"52 week low",TRUE)</f>
        <v>4506</v>
      </c>
      <c r="I86" s="47" cm="1">
        <f t="array" aca="1" ref="I86" ca="1">_FV(A86,"52 week high",TRUE)</f>
        <v>6469.9</v>
      </c>
      <c r="J86" s="53">
        <f t="shared" ca="1" si="4"/>
        <v>23.694338397811403</v>
      </c>
      <c r="K86" s="51" t="str">
        <f t="shared" ca="1" si="5"/>
        <v>SURE LC BUY</v>
      </c>
      <c r="L86" s="68">
        <f t="shared" ca="1" si="6"/>
        <v>-9.5628051486906269</v>
      </c>
      <c r="M86" s="29" cm="1">
        <f t="array" aca="1" ref="M86" ca="1">_FV(A86,"Market cap",TRUE)/10000000</f>
        <v>118914.3</v>
      </c>
      <c r="N86" s="30" t="str">
        <f t="shared" ca="1" si="7"/>
        <v>LC</v>
      </c>
      <c r="O86" s="48" t="str" cm="1">
        <f t="array" aca="1" ref="O86" ca="1">_FV(A86,"Industry")</f>
        <v>Food &amp; Tobacco</v>
      </c>
    </row>
    <row r="87" spans="1:15" x14ac:dyDescent="0.3">
      <c r="A87" s="70" t="e" vm="18">
        <v>#VALUE!</v>
      </c>
      <c r="B87" s="70" t="s">
        <v>33</v>
      </c>
      <c r="C87" s="42" cm="1">
        <f t="array" aca="1" ref="C87" ca="1">_FV(A87,"Change (%)",TRUE)</f>
        <v>0.16981000000000002</v>
      </c>
      <c r="D87" s="46" cm="1">
        <f t="array" aca="1" ref="D87" ca="1">_FV(A87,"Previous close",TRUE)</f>
        <v>4684.3500000000004</v>
      </c>
      <c r="E87" s="46" cm="1">
        <f t="array" aca="1" ref="E87" ca="1">_FV(A87,"Price")</f>
        <v>5479.8</v>
      </c>
      <c r="F87" s="46" cm="1">
        <f t="array" aca="1" ref="F87" ca="1">_FV(A87,"Low")</f>
        <v>5000</v>
      </c>
      <c r="G87" s="46" cm="1">
        <f t="array" aca="1" ref="G87" ca="1">_FV(A87,"High")</f>
        <v>5534.4</v>
      </c>
      <c r="H87" s="46" cm="1">
        <f t="array" aca="1" ref="H87" ca="1">_FV(A87,"52 week low",TRUE)</f>
        <v>2115</v>
      </c>
      <c r="I87" s="47" cm="1">
        <f t="array" aca="1" ref="I87" ca="1">_FV(A87,"52 week high",TRUE)</f>
        <v>6133.4</v>
      </c>
      <c r="J87" s="53">
        <f t="shared" ca="1" si="4"/>
        <v>10.656405908631418</v>
      </c>
      <c r="K87" s="51" t="str">
        <f t="shared" ca="1" si="5"/>
        <v>WATCH</v>
      </c>
      <c r="L87" s="68">
        <f t="shared" ca="1" si="6"/>
        <v>-159.0921985815603</v>
      </c>
      <c r="M87" s="29" cm="1">
        <f t="array" aca="1" ref="M87" ca="1">_FV(A87,"Market cap",TRUE)/10000000</f>
        <v>74183.539999999994</v>
      </c>
      <c r="N87" s="30" t="str">
        <f t="shared" ca="1" si="7"/>
        <v>HMC</v>
      </c>
      <c r="O87" s="48" t="str" cm="1">
        <f t="array" aca="1" ref="O87" ca="1">_FV(A87,"Industry")</f>
        <v>Investment Banking &amp; Investment Services</v>
      </c>
    </row>
    <row r="88" spans="1:15" x14ac:dyDescent="0.3">
      <c r="A88" s="70" t="e" vm="375">
        <v>#VALUE!</v>
      </c>
      <c r="B88" s="70" t="s">
        <v>44</v>
      </c>
      <c r="C88" s="42" cm="1">
        <f t="array" aca="1" ref="C88" ca="1">_FV(A88,"Change (%)",TRUE)</f>
        <v>2.1680999999999999E-2</v>
      </c>
      <c r="D88" s="46" cm="1">
        <f t="array" aca="1" ref="D88" ca="1">_FV(A88,"Previous close",TRUE)</f>
        <v>1653.5</v>
      </c>
      <c r="E88" s="46" cm="1">
        <f t="array" aca="1" ref="E88" ca="1">_FV(A88,"Price")</f>
        <v>1689.35</v>
      </c>
      <c r="F88" s="46" cm="1">
        <f t="array" aca="1" ref="F88" ca="1">_FV(A88,"Low")</f>
        <v>1630.3</v>
      </c>
      <c r="G88" s="46" cm="1">
        <f t="array" aca="1" ref="G88" ca="1">_FV(A88,"High")</f>
        <v>1705</v>
      </c>
      <c r="H88" s="46" cm="1">
        <f t="array" aca="1" ref="H88" ca="1">_FV(A88,"52 week low",TRUE)</f>
        <v>1513</v>
      </c>
      <c r="I88" s="47" cm="1">
        <f t="array" aca="1" ref="I88" ca="1">_FV(A88,"52 week high",TRUE)</f>
        <v>2747.85</v>
      </c>
      <c r="J88" s="53">
        <f t="shared" ca="1" si="4"/>
        <v>38.521025529049986</v>
      </c>
      <c r="K88" s="51" t="str">
        <f t="shared" ca="1" si="5"/>
        <v>WATCH</v>
      </c>
      <c r="L88" s="68">
        <f t="shared" ca="1" si="6"/>
        <v>-11.655651024454722</v>
      </c>
      <c r="M88" s="29" cm="1">
        <f t="array" aca="1" ref="M88" ca="1">_FV(A88,"Market cap",TRUE)/10000000</f>
        <v>9193.4549999999999</v>
      </c>
      <c r="N88" s="30" t="str">
        <f t="shared" ca="1" si="7"/>
        <v>HSC</v>
      </c>
      <c r="O88" s="48" t="str" cm="1">
        <f t="array" aca="1" ref="O88" ca="1">_FV(A88,"Industry")</f>
        <v>Software &amp; IT Services</v>
      </c>
    </row>
    <row r="89" spans="1:15" x14ac:dyDescent="0.3">
      <c r="A89" s="70" t="e" vm="376">
        <v>#VALUE!</v>
      </c>
      <c r="B89" s="70" t="s">
        <v>41</v>
      </c>
      <c r="C89" s="42" cm="1">
        <f t="array" aca="1" ref="C89" ca="1">_FV(A89,"Change (%)",TRUE)</f>
        <v>9.4190000000000003E-3</v>
      </c>
      <c r="D89" s="46" cm="1">
        <f t="array" aca="1" ref="D89" ca="1">_FV(A89,"Previous close",TRUE)</f>
        <v>228.25</v>
      </c>
      <c r="E89" s="46" cm="1">
        <f t="array" aca="1" ref="E89" ca="1">_FV(A89,"Price")</f>
        <v>230.4</v>
      </c>
      <c r="F89" s="46" cm="1">
        <f t="array" aca="1" ref="F89" ca="1">_FV(A89,"Low")</f>
        <v>228</v>
      </c>
      <c r="G89" s="46" cm="1">
        <f t="array" aca="1" ref="G89" ca="1">_FV(A89,"High")</f>
        <v>233.65</v>
      </c>
      <c r="H89" s="46" cm="1">
        <f t="array" aca="1" ref="H89" ca="1">_FV(A89,"52 week low",TRUE)</f>
        <v>212.8</v>
      </c>
      <c r="I89" s="47" cm="1">
        <f t="array" aca="1" ref="I89" ca="1">_FV(A89,"52 week high",TRUE)</f>
        <v>371.15</v>
      </c>
      <c r="J89" s="53">
        <f t="shared" ca="1" si="4"/>
        <v>37.922672773811122</v>
      </c>
      <c r="K89" s="51" t="str">
        <f t="shared" ca="1" si="5"/>
        <v>WATCH</v>
      </c>
      <c r="L89" s="68">
        <f t="shared" ca="1" si="6"/>
        <v>-8.2706766917293209</v>
      </c>
      <c r="M89" s="29" cm="1">
        <f t="array" aca="1" ref="M89" ca="1">_FV(A89,"Market cap",TRUE)/10000000</f>
        <v>7040.9589999999998</v>
      </c>
      <c r="N89" s="30" t="str">
        <f t="shared" ca="1" si="7"/>
        <v>HSC</v>
      </c>
      <c r="O89" s="48" t="str" cm="1">
        <f t="array" aca="1" ref="O89" ca="1">_FV(A89,"Industry")</f>
        <v>Textiles &amp; Apparel</v>
      </c>
    </row>
    <row r="90" spans="1:15" x14ac:dyDescent="0.3">
      <c r="A90" s="70" t="e" vm="377">
        <v>#VALUE!</v>
      </c>
      <c r="B90" s="70" t="s">
        <v>33</v>
      </c>
      <c r="C90" s="42" cm="1">
        <f t="array" aca="1" ref="C90" ca="1">_FV(A90,"Change (%)",TRUE)</f>
        <v>-2.2470000000000003E-3</v>
      </c>
      <c r="D90" s="46" cm="1">
        <f t="array" aca="1" ref="D90" ca="1">_FV(A90,"Previous close",TRUE)</f>
        <v>667.7</v>
      </c>
      <c r="E90" s="46" cm="1">
        <f t="array" aca="1" ref="E90" ca="1">_FV(A90,"Price")</f>
        <v>666.2</v>
      </c>
      <c r="F90" s="46" cm="1">
        <f t="array" aca="1" ref="F90" ca="1">_FV(A90,"Low")</f>
        <v>660.45</v>
      </c>
      <c r="G90" s="46" cm="1">
        <f t="array" aca="1" ref="G90" ca="1">_FV(A90,"High")</f>
        <v>679.2</v>
      </c>
      <c r="H90" s="46" cm="1">
        <f t="array" aca="1" ref="H90" ca="1">_FV(A90,"52 week low",TRUE)</f>
        <v>558.79999999999995</v>
      </c>
      <c r="I90" s="47" cm="1">
        <f t="array" aca="1" ref="I90" ca="1">_FV(A90,"52 week high",TRUE)</f>
        <v>951.45</v>
      </c>
      <c r="J90" s="53">
        <f t="shared" ca="1" si="4"/>
        <v>29.98055599348363</v>
      </c>
      <c r="K90" s="51" t="str">
        <f t="shared" ca="1" si="5"/>
        <v>WATCH</v>
      </c>
      <c r="L90" s="68">
        <f t="shared" ca="1" si="6"/>
        <v>-19.219756621331442</v>
      </c>
      <c r="M90" s="29" cm="1">
        <f t="array" aca="1" ref="M90" ca="1">_FV(A90,"Market cap",TRUE)/10000000</f>
        <v>8914.0030000000006</v>
      </c>
      <c r="N90" s="30" t="str">
        <f t="shared" ca="1" si="7"/>
        <v>HSC</v>
      </c>
      <c r="O90" s="48" t="str" cm="1">
        <f t="array" aca="1" ref="O90" ca="1">_FV(A90,"Industry")</f>
        <v>Banking Services</v>
      </c>
    </row>
    <row r="91" spans="1:15" x14ac:dyDescent="0.3">
      <c r="A91" s="70" t="e" vm="378">
        <v>#VALUE!</v>
      </c>
      <c r="B91" s="70" t="s">
        <v>39</v>
      </c>
      <c r="C91" s="42" cm="1">
        <f t="array" aca="1" ref="C91" ca="1">_FV(A91,"Change (%)",TRUE)</f>
        <v>-5.1240000000000001E-3</v>
      </c>
      <c r="D91" s="46" cm="1">
        <f t="array" aca="1" ref="D91" ca="1">_FV(A91,"Previous close",TRUE)</f>
        <v>2010.1</v>
      </c>
      <c r="E91" s="46" cm="1">
        <f t="array" aca="1" ref="E91" ca="1">_FV(A91,"Price")</f>
        <v>1999.8</v>
      </c>
      <c r="F91" s="46" cm="1">
        <f t="array" aca="1" ref="F91" ca="1">_FV(A91,"Low")</f>
        <v>1984.65</v>
      </c>
      <c r="G91" s="46" cm="1">
        <f t="array" aca="1" ref="G91" ca="1">_FV(A91,"High")</f>
        <v>2040.05</v>
      </c>
      <c r="H91" s="46" cm="1">
        <f t="array" aca="1" ref="H91" ca="1">_FV(A91,"52 week low",TRUE)</f>
        <v>1225</v>
      </c>
      <c r="I91" s="47" cm="1">
        <f t="array" aca="1" ref="I91" ca="1">_FV(A91,"52 week high",TRUE)</f>
        <v>2641</v>
      </c>
      <c r="J91" s="53">
        <f t="shared" ca="1" si="4"/>
        <v>24.278682317304053</v>
      </c>
      <c r="K91" s="51" t="str">
        <f t="shared" ca="1" si="5"/>
        <v>FIRST MC BUY</v>
      </c>
      <c r="L91" s="68">
        <f t="shared" ca="1" si="6"/>
        <v>-63.248979591836736</v>
      </c>
      <c r="M91" s="29" cm="1">
        <f t="array" aca="1" ref="M91" ca="1">_FV(A91,"Market cap",TRUE)/10000000</f>
        <v>15200.82</v>
      </c>
      <c r="N91" s="30" t="str">
        <f t="shared" ca="1" si="7"/>
        <v>MC</v>
      </c>
      <c r="O91" s="48" t="str" cm="1">
        <f t="array" aca="1" ref="O91" ca="1">_FV(A91,"Industry")</f>
        <v>Pharmaceuticals</v>
      </c>
    </row>
    <row r="92" spans="1:15" x14ac:dyDescent="0.3">
      <c r="A92" s="70" t="e" vm="379">
        <v>#VALUE!</v>
      </c>
      <c r="B92" s="70" t="s">
        <v>33</v>
      </c>
      <c r="C92" s="42" cm="1">
        <f t="array" aca="1" ref="C92" ca="1">_FV(A92,"Change (%)",TRUE)</f>
        <v>3.3991E-2</v>
      </c>
      <c r="D92" s="46" cm="1">
        <f t="array" aca="1" ref="D92" ca="1">_FV(A92,"Previous close",TRUE)</f>
        <v>164.75</v>
      </c>
      <c r="E92" s="46" cm="1">
        <f t="array" aca="1" ref="E92" ca="1">_FV(A92,"Price")</f>
        <v>170.35</v>
      </c>
      <c r="F92" s="46" cm="1">
        <f t="array" aca="1" ref="F92" ca="1">_FV(A92,"Low")</f>
        <v>166.2</v>
      </c>
      <c r="G92" s="46" cm="1">
        <f t="array" aca="1" ref="G92" ca="1">_FV(A92,"High")</f>
        <v>178.7</v>
      </c>
      <c r="H92" s="46" cm="1">
        <f t="array" aca="1" ref="H92" ca="1">_FV(A92,"52 week low",TRUE)</f>
        <v>151.1</v>
      </c>
      <c r="I92" s="47" cm="1">
        <f t="array" aca="1" ref="I92" ca="1">_FV(A92,"52 week high",TRUE)</f>
        <v>251.9</v>
      </c>
      <c r="J92" s="53">
        <f t="shared" ca="1" si="4"/>
        <v>32.373957919809449</v>
      </c>
      <c r="K92" s="51" t="str">
        <f t="shared" ca="1" si="5"/>
        <v>MC BUY</v>
      </c>
      <c r="L92" s="68">
        <f t="shared" ca="1" si="6"/>
        <v>-12.739907346128392</v>
      </c>
      <c r="M92" s="29" cm="1">
        <f t="array" aca="1" ref="M92" ca="1">_FV(A92,"Market cap",TRUE)/10000000</f>
        <v>14044.3</v>
      </c>
      <c r="N92" s="30" t="str">
        <f t="shared" ca="1" si="7"/>
        <v>MC</v>
      </c>
      <c r="O92" s="48" t="str" cm="1">
        <f t="array" aca="1" ref="O92" ca="1">_FV(A92,"Industry")</f>
        <v>Banking Services</v>
      </c>
    </row>
    <row r="93" spans="1:15" x14ac:dyDescent="0.3">
      <c r="A93" s="70" t="e" vm="380">
        <v>#VALUE!</v>
      </c>
      <c r="B93" s="70" t="s">
        <v>31</v>
      </c>
      <c r="C93" s="42" cm="1">
        <f t="array" aca="1" ref="C93" ca="1">_FV(A93,"Change (%)",TRUE)</f>
        <v>5.5232999999999997E-2</v>
      </c>
      <c r="D93" s="46" cm="1">
        <f t="array" aca="1" ref="D93" ca="1">_FV(A93,"Previous close",TRUE)</f>
        <v>965</v>
      </c>
      <c r="E93" s="46" cm="1">
        <f t="array" aca="1" ref="E93" ca="1">_FV(A93,"Price")</f>
        <v>1018.3</v>
      </c>
      <c r="F93" s="46" cm="1">
        <f t="array" aca="1" ref="F93" ca="1">_FV(A93,"Low")</f>
        <v>980</v>
      </c>
      <c r="G93" s="46" cm="1">
        <f t="array" aca="1" ref="G93" ca="1">_FV(A93,"High")</f>
        <v>1054.55</v>
      </c>
      <c r="H93" s="46" cm="1">
        <f t="array" aca="1" ref="H93" ca="1">_FV(A93,"52 week low",TRUE)</f>
        <v>810</v>
      </c>
      <c r="I93" s="47" cm="1">
        <f t="array" aca="1" ref="I93" ca="1">_FV(A93,"52 week high",TRUE)</f>
        <v>1835.65</v>
      </c>
      <c r="J93" s="53">
        <f t="shared" ca="1" si="4"/>
        <v>44.526462016179558</v>
      </c>
      <c r="K93" s="51" t="str">
        <f t="shared" ca="1" si="5"/>
        <v>SURE MC BUY</v>
      </c>
      <c r="L93" s="68">
        <f t="shared" ca="1" si="6"/>
        <v>-25.716049382716044</v>
      </c>
      <c r="M93" s="29" cm="1">
        <f t="array" aca="1" ref="M93" ca="1">_FV(A93,"Market cap",TRUE)/10000000</f>
        <v>19311.72</v>
      </c>
      <c r="N93" s="30" t="str">
        <f t="shared" ca="1" si="7"/>
        <v>MC</v>
      </c>
      <c r="O93" s="48" t="str" cm="1">
        <f t="array" aca="1" ref="O93" ca="1">_FV(A93,"Industry")</f>
        <v>Chemicals</v>
      </c>
    </row>
    <row r="94" spans="1:15" x14ac:dyDescent="0.3">
      <c r="A94" s="70" t="e" vm="381">
        <v>#VALUE!</v>
      </c>
      <c r="B94" s="70" t="s">
        <v>69</v>
      </c>
      <c r="C94" s="42" cm="1">
        <f t="array" aca="1" ref="C94" ca="1">_FV(A94,"Change (%)",TRUE)</f>
        <v>-2.8759999999999997E-2</v>
      </c>
      <c r="D94" s="46" cm="1">
        <f t="array" aca="1" ref="D94" ca="1">_FV(A94,"Previous close",TRUE)</f>
        <v>208.97</v>
      </c>
      <c r="E94" s="46" cm="1">
        <f t="array" aca="1" ref="E94" ca="1">_FV(A94,"Price")</f>
        <v>202.96</v>
      </c>
      <c r="F94" s="46" cm="1">
        <f t="array" aca="1" ref="F94" ca="1">_FV(A94,"Low")</f>
        <v>200.2</v>
      </c>
      <c r="G94" s="46" cm="1">
        <f t="array" aca="1" ref="G94" ca="1">_FV(A94,"High")</f>
        <v>212.7</v>
      </c>
      <c r="H94" s="46" cm="1">
        <f t="array" aca="1" ref="H94" ca="1">_FV(A94,"52 week low",TRUE)</f>
        <v>159.5</v>
      </c>
      <c r="I94" s="47" cm="1">
        <f t="array" aca="1" ref="I94" ca="1">_FV(A94,"52 week high",TRUE)</f>
        <v>278.98</v>
      </c>
      <c r="J94" s="53">
        <f t="shared" ca="1" si="4"/>
        <v>27.249265180299666</v>
      </c>
      <c r="K94" s="51" t="str">
        <f t="shared" ca="1" si="5"/>
        <v>FIRST MC BUY</v>
      </c>
      <c r="L94" s="68">
        <f t="shared" ca="1" si="6"/>
        <v>-27.247648902821322</v>
      </c>
      <c r="M94" s="29" cm="1">
        <f t="array" aca="1" ref="M94" ca="1">_FV(A94,"Market cap",TRUE)/10000000</f>
        <v>20075.23</v>
      </c>
      <c r="N94" s="30" t="str">
        <f t="shared" ca="1" si="7"/>
        <v>MC</v>
      </c>
      <c r="O94" s="48" t="str" cm="1">
        <f t="array" aca="1" ref="O94" ca="1">_FV(A94,"Industry")</f>
        <v>Oil &amp; Gas</v>
      </c>
    </row>
    <row r="95" spans="1:15" x14ac:dyDescent="0.3">
      <c r="A95" s="70" t="e" vm="382">
        <v>#VALUE!</v>
      </c>
      <c r="B95" s="70" t="s">
        <v>43</v>
      </c>
      <c r="C95" s="42" cm="1">
        <f t="array" aca="1" ref="C95" ca="1">_FV(A95,"Change (%)",TRUE)</f>
        <v>-1.1861E-2</v>
      </c>
      <c r="D95" s="46" cm="1">
        <f t="array" aca="1" ref="D95" ca="1">_FV(A95,"Previous close",TRUE)</f>
        <v>560.65</v>
      </c>
      <c r="E95" s="46" cm="1">
        <f t="array" aca="1" ref="E95" ca="1">_FV(A95,"Price")</f>
        <v>554</v>
      </c>
      <c r="F95" s="46" cm="1">
        <f t="array" aca="1" ref="F95" ca="1">_FV(A95,"Low")</f>
        <v>552</v>
      </c>
      <c r="G95" s="46" cm="1">
        <f t="array" aca="1" ref="G95" ca="1">_FV(A95,"High")</f>
        <v>566.75</v>
      </c>
      <c r="H95" s="46" cm="1">
        <f t="array" aca="1" ref="H95" ca="1">_FV(A95,"52 week low",TRUE)</f>
        <v>546</v>
      </c>
      <c r="I95" s="47" cm="1">
        <f t="array" aca="1" ref="I95" ca="1">_FV(A95,"52 week high",TRUE)</f>
        <v>854</v>
      </c>
      <c r="J95" s="53">
        <f t="shared" ca="1" si="4"/>
        <v>35.128805620608901</v>
      </c>
      <c r="K95" s="51" t="str">
        <f t="shared" ca="1" si="5"/>
        <v>WATCH</v>
      </c>
      <c r="L95" s="68">
        <f t="shared" ca="1" si="6"/>
        <v>-1.4652014652014651</v>
      </c>
      <c r="M95" s="29" cm="1">
        <f t="array" aca="1" ref="M95" ca="1">_FV(A95,"Market cap",TRUE)/10000000</f>
        <v>7410.799</v>
      </c>
      <c r="N95" s="30" t="str">
        <f t="shared" ca="1" si="7"/>
        <v>HSC</v>
      </c>
      <c r="O95" s="48" t="str" cm="1">
        <f t="array" aca="1" ref="O95" ca="1">_FV(A95,"Industry")</f>
        <v>Food &amp; Tobacco</v>
      </c>
    </row>
    <row r="96" spans="1:15" x14ac:dyDescent="0.3">
      <c r="A96" s="70" t="e" vm="383">
        <v>#VALUE!</v>
      </c>
      <c r="B96" s="70" t="s">
        <v>40</v>
      </c>
      <c r="C96" s="42" cm="1">
        <f t="array" aca="1" ref="C96" ca="1">_FV(A96,"Change (%)",TRUE)</f>
        <v>1.4087000000000001E-2</v>
      </c>
      <c r="D96" s="46" cm="1">
        <f t="array" aca="1" ref="D96" ca="1">_FV(A96,"Previous close",TRUE)</f>
        <v>2839.5</v>
      </c>
      <c r="E96" s="46" cm="1">
        <f t="array" aca="1" ref="E96" ca="1">_FV(A96,"Price")</f>
        <v>2879.5</v>
      </c>
      <c r="F96" s="46" cm="1">
        <f t="array" aca="1" ref="F96" ca="1">_FV(A96,"Low")</f>
        <v>2830</v>
      </c>
      <c r="G96" s="46" cm="1">
        <f t="array" aca="1" ref="G96" ca="1">_FV(A96,"High")</f>
        <v>2899</v>
      </c>
      <c r="H96" s="46" cm="1">
        <f t="array" aca="1" ref="H96" ca="1">_FV(A96,"52 week low",TRUE)</f>
        <v>2210.15</v>
      </c>
      <c r="I96" s="47" cm="1">
        <f t="array" aca="1" ref="I96" ca="1">_FV(A96,"52 week high",TRUE)</f>
        <v>3578.8</v>
      </c>
      <c r="J96" s="53">
        <f t="shared" ca="1" si="4"/>
        <v>19.540069296971055</v>
      </c>
      <c r="K96" s="51" t="str">
        <f t="shared" ca="1" si="5"/>
        <v>WATCH</v>
      </c>
      <c r="L96" s="68">
        <f t="shared" ca="1" si="6"/>
        <v>-30.28527475510711</v>
      </c>
      <c r="M96" s="29" cm="1">
        <f t="array" aca="1" ref="M96" ca="1">_FV(A96,"Market cap",TRUE)/10000000</f>
        <v>11647.6</v>
      </c>
      <c r="N96" s="30" t="str">
        <f t="shared" ca="1" si="7"/>
        <v>MC</v>
      </c>
      <c r="O96" s="48" t="str" cm="1">
        <f t="array" aca="1" ref="O96" ca="1">_FV(A96,"Industry")</f>
        <v>Automobiles &amp; Auto Parts</v>
      </c>
    </row>
    <row r="97" spans="1:15" x14ac:dyDescent="0.3">
      <c r="A97" s="70" t="e" vm="384">
        <v>#VALUE!</v>
      </c>
      <c r="B97" s="70" t="s">
        <v>41</v>
      </c>
      <c r="C97" s="42" cm="1">
        <f t="array" aca="1" ref="C97" ca="1">_FV(A97,"Change (%)",TRUE)</f>
        <v>-2.9579000000000001E-2</v>
      </c>
      <c r="D97" s="46" cm="1">
        <f t="array" aca="1" ref="D97" ca="1">_FV(A97,"Previous close",TRUE)</f>
        <v>562.9</v>
      </c>
      <c r="E97" s="46" cm="1">
        <f t="array" aca="1" ref="E97" ca="1">_FV(A97,"Price")</f>
        <v>546.25</v>
      </c>
      <c r="F97" s="46" cm="1">
        <f t="array" aca="1" ref="F97" ca="1">_FV(A97,"Low")</f>
        <v>538.85</v>
      </c>
      <c r="G97" s="46" cm="1">
        <f t="array" aca="1" ref="G97" ca="1">_FV(A97,"High")</f>
        <v>574.75</v>
      </c>
      <c r="H97" s="46" cm="1">
        <f t="array" aca="1" ref="H97" ca="1">_FV(A97,"52 week low",TRUE)</f>
        <v>523.95000000000005</v>
      </c>
      <c r="I97" s="47" cm="1">
        <f t="array" aca="1" ref="I97" ca="1">_FV(A97,"52 week high",TRUE)</f>
        <v>1025</v>
      </c>
      <c r="J97" s="53">
        <f t="shared" ca="1" si="4"/>
        <v>46.707317073170735</v>
      </c>
      <c r="K97" s="51" t="str">
        <f t="shared" ca="1" si="5"/>
        <v>SURE MC BUY</v>
      </c>
      <c r="L97" s="68">
        <f t="shared" ca="1" si="6"/>
        <v>-4.2561313102395175</v>
      </c>
      <c r="M97" s="29" cm="1">
        <f t="array" aca="1" ref="M97" ca="1">_FV(A97,"Market cap",TRUE)/10000000</f>
        <v>12065.85</v>
      </c>
      <c r="N97" s="30" t="str">
        <f t="shared" ca="1" si="7"/>
        <v>MC</v>
      </c>
      <c r="O97" s="48" t="str" cm="1">
        <f t="array" aca="1" ref="O97" ca="1">_FV(A97,"Industry")</f>
        <v>Household Goods</v>
      </c>
    </row>
    <row r="98" spans="1:15" x14ac:dyDescent="0.3">
      <c r="A98" s="70" t="e" vm="385">
        <v>#VALUE!</v>
      </c>
      <c r="B98" s="70" t="s">
        <v>33</v>
      </c>
      <c r="C98" s="42" cm="1">
        <f t="array" aca="1" ref="C98" ca="1">_FV(A98,"Change (%)",TRUE)</f>
        <v>-2.7069999999999997E-2</v>
      </c>
      <c r="D98" s="46" cm="1">
        <f t="array" aca="1" ref="D98" ca="1">_FV(A98,"Previous close",TRUE)</f>
        <v>43.96</v>
      </c>
      <c r="E98" s="46" cm="1">
        <f t="array" aca="1" ref="E98" ca="1">_FV(A98,"Price")</f>
        <v>42.77</v>
      </c>
      <c r="F98" s="46" cm="1">
        <f t="array" aca="1" ref="F98" ca="1">_FV(A98,"Low")</f>
        <v>42.6</v>
      </c>
      <c r="G98" s="46" cm="1">
        <f t="array" aca="1" ref="G98" ca="1">_FV(A98,"High")</f>
        <v>44.59</v>
      </c>
      <c r="H98" s="46" cm="1">
        <f t="array" aca="1" ref="H98" ca="1">_FV(A98,"52 week low",TRUE)</f>
        <v>40.89</v>
      </c>
      <c r="I98" s="47" cm="1">
        <f t="array" aca="1" ref="I98" ca="1">_FV(A98,"52 week high",TRUE)</f>
        <v>73</v>
      </c>
      <c r="J98" s="53">
        <f t="shared" ca="1" si="4"/>
        <v>41.410958904109584</v>
      </c>
      <c r="K98" s="51" t="str">
        <f t="shared" ca="1" si="5"/>
        <v>SURE MC BUY</v>
      </c>
      <c r="L98" s="68">
        <f t="shared" ca="1" si="6"/>
        <v>-4.5977011494252933</v>
      </c>
      <c r="M98" s="29" cm="1">
        <f t="array" aca="1" ref="M98" ca="1">_FV(A98,"Market cap",TRUE)/10000000</f>
        <v>38712.839999999997</v>
      </c>
      <c r="N98" s="30" t="str">
        <f t="shared" ca="1" si="7"/>
        <v>MC</v>
      </c>
      <c r="O98" s="48" t="str" cm="1">
        <f t="array" aca="1" ref="O98" ca="1">_FV(A98,"Industry")</f>
        <v>Banking Services</v>
      </c>
    </row>
    <row r="99" spans="1:15" x14ac:dyDescent="0.3">
      <c r="A99" s="70" t="e" vm="19">
        <v>#VALUE!</v>
      </c>
      <c r="B99" s="70" t="s">
        <v>33</v>
      </c>
      <c r="C99" s="42" cm="1">
        <f t="array" aca="1" ref="C99" ca="1">_FV(A99,"Change (%)",TRUE)</f>
        <v>2.7238000000000002E-2</v>
      </c>
      <c r="D99" s="46" cm="1">
        <f t="array" aca="1" ref="D99" ca="1">_FV(A99,"Previous close",TRUE)</f>
        <v>1187.7</v>
      </c>
      <c r="E99" s="46" cm="1">
        <f t="array" aca="1" ref="E99" ca="1">_FV(A99,"Price")</f>
        <v>1220.05</v>
      </c>
      <c r="F99" s="46" cm="1">
        <f t="array" aca="1" ref="F99" ca="1">_FV(A99,"Low")</f>
        <v>1206.4000000000001</v>
      </c>
      <c r="G99" s="46" cm="1">
        <f t="array" aca="1" ref="G99" ca="1">_FV(A99,"High")</f>
        <v>1259.8</v>
      </c>
      <c r="H99" s="46" cm="1">
        <f t="array" aca="1" ref="H99" ca="1">_FV(A99,"52 week low",TRUE)</f>
        <v>836.46</v>
      </c>
      <c r="I99" s="47" cm="1">
        <f t="array" aca="1" ref="I99" ca="1">_FV(A99,"52 week high",TRUE)</f>
        <v>1989.8</v>
      </c>
      <c r="J99" s="53">
        <f t="shared" ca="1" si="4"/>
        <v>38.6847924414514</v>
      </c>
      <c r="K99" s="51" t="str">
        <f t="shared" ca="1" si="5"/>
        <v>MC BUY</v>
      </c>
      <c r="L99" s="68">
        <f t="shared" ca="1" si="6"/>
        <v>-45.858738014967827</v>
      </c>
      <c r="M99" s="29" cm="1">
        <f t="array" aca="1" ref="M99" ca="1">_FV(A99,"Market cap",TRUE)/10000000</f>
        <v>25499.05</v>
      </c>
      <c r="N99" s="30" t="str">
        <f t="shared" ca="1" si="7"/>
        <v>MC</v>
      </c>
      <c r="O99" s="48" t="str" cm="1">
        <f t="array" aca="1" ref="O99" ca="1">_FV(A99,"Industry")</f>
        <v>Investment Banking &amp; Investment Services</v>
      </c>
    </row>
    <row r="100" spans="1:15" x14ac:dyDescent="0.3">
      <c r="A100" s="70" t="e" vm="386">
        <v>#VALUE!</v>
      </c>
      <c r="B100" s="70" t="s">
        <v>41</v>
      </c>
      <c r="C100" s="42" cm="1">
        <f t="array" aca="1" ref="C100" ca="1">_FV(A100,"Change (%)",TRUE)</f>
        <v>1.8898999999999999E-2</v>
      </c>
      <c r="D100" s="46" cm="1">
        <f t="array" aca="1" ref="D100" ca="1">_FV(A100,"Previous close",TRUE)</f>
        <v>695.8</v>
      </c>
      <c r="E100" s="46" cm="1">
        <f t="array" aca="1" ref="E100" ca="1">_FV(A100,"Price")</f>
        <v>708.95</v>
      </c>
      <c r="F100" s="46" cm="1">
        <f t="array" aca="1" ref="F100" ca="1">_FV(A100,"Low")</f>
        <v>692.8</v>
      </c>
      <c r="G100" s="46" cm="1">
        <f t="array" aca="1" ref="G100" ca="1">_FV(A100,"High")</f>
        <v>716.1</v>
      </c>
      <c r="H100" s="46" cm="1">
        <f t="array" aca="1" ref="H100" ca="1">_FV(A100,"52 week low",TRUE)</f>
        <v>622.1</v>
      </c>
      <c r="I100" s="47" cm="1">
        <f t="array" aca="1" ref="I100" ca="1">_FV(A100,"52 week high",TRUE)</f>
        <v>935</v>
      </c>
      <c r="J100" s="53">
        <f t="shared" ca="1" si="4"/>
        <v>24.17647058823529</v>
      </c>
      <c r="K100" s="51" t="str">
        <f t="shared" ca="1" si="5"/>
        <v>FIRST MC BUY</v>
      </c>
      <c r="L100" s="68">
        <f t="shared" ca="1" si="6"/>
        <v>-13.960778009966246</v>
      </c>
      <c r="M100" s="29" cm="1">
        <f t="array" aca="1" ref="M100" ca="1">_FV(A100,"Market cap",TRUE)/10000000</f>
        <v>15750.95</v>
      </c>
      <c r="N100" s="30" t="str">
        <f t="shared" ca="1" si="7"/>
        <v>MC</v>
      </c>
      <c r="O100" s="48" t="str" cm="1">
        <f t="array" aca="1" ref="O100" ca="1">_FV(A100,"Industry")</f>
        <v>Paper &amp; Forest Products</v>
      </c>
    </row>
    <row r="101" spans="1:15" x14ac:dyDescent="0.3">
      <c r="A101" s="70" t="e" vm="387">
        <v>#VALUE!</v>
      </c>
      <c r="B101" s="70" t="s">
        <v>41</v>
      </c>
      <c r="C101" s="42" cm="1">
        <f t="array" aca="1" ref="C101" ca="1">_FV(A101,"Change (%)",TRUE)</f>
        <v>-1.504E-2</v>
      </c>
      <c r="D101" s="46" cm="1">
        <f t="array" aca="1" ref="D101" ca="1">_FV(A101,"Previous close",TRUE)</f>
        <v>5724.9</v>
      </c>
      <c r="E101" s="46" cm="1">
        <f t="array" aca="1" ref="E101" ca="1">_FV(A101,"Price")</f>
        <v>5638.8</v>
      </c>
      <c r="F101" s="46" cm="1">
        <f t="array" aca="1" ref="F101" ca="1">_FV(A101,"Low")</f>
        <v>5582.6</v>
      </c>
      <c r="G101" s="46" cm="1">
        <f t="array" aca="1" ref="G101" ca="1">_FV(A101,"High")</f>
        <v>5888</v>
      </c>
      <c r="H101" s="46" cm="1">
        <f t="array" aca="1" ref="H101" ca="1">_FV(A101,"52 week low",TRUE)</f>
        <v>5060.05</v>
      </c>
      <c r="I101" s="47" cm="1">
        <f t="array" aca="1" ref="I101" ca="1">_FV(A101,"52 week high",TRUE)</f>
        <v>10789.95</v>
      </c>
      <c r="J101" s="53">
        <f t="shared" ca="1" si="4"/>
        <v>47.740258295914259</v>
      </c>
      <c r="K101" s="51" t="str">
        <f t="shared" ca="1" si="5"/>
        <v>FIRST HSC BUY</v>
      </c>
      <c r="L101" s="68">
        <f t="shared" ca="1" si="6"/>
        <v>-11.437634015474154</v>
      </c>
      <c r="M101" s="29" cm="1">
        <f t="array" aca="1" ref="M101" ca="1">_FV(A101,"Market cap",TRUE)/10000000</f>
        <v>7271.8220000000001</v>
      </c>
      <c r="N101" s="30" t="str">
        <f t="shared" ca="1" si="7"/>
        <v>HSC</v>
      </c>
      <c r="O101" s="48" t="str" cm="1">
        <f t="array" aca="1" ref="O101" ca="1">_FV(A101,"Industry")</f>
        <v>Homebuilding &amp; Construction Supplies</v>
      </c>
    </row>
    <row r="102" spans="1:15" x14ac:dyDescent="0.3">
      <c r="A102" s="70" t="e" vm="306">
        <v>#VALUE!</v>
      </c>
      <c r="B102" s="70" t="s">
        <v>34</v>
      </c>
      <c r="C102" s="42" cm="1">
        <f t="array" aca="1" ref="C102" ca="1">_FV(A102,"Change (%)",TRUE)</f>
        <v>6.4099999999999999E-3</v>
      </c>
      <c r="D102" s="46" cm="1">
        <f t="array" aca="1" ref="D102" ca="1">_FV(A102,"Previous close",TRUE)</f>
        <v>152.88</v>
      </c>
      <c r="E102" s="46" cm="1">
        <f t="array" aca="1" ref="E102" ca="1">_FV(A102,"Price")</f>
        <v>153.86000000000001</v>
      </c>
      <c r="F102" s="46" cm="1">
        <f t="array" aca="1" ref="F102" ca="1">_FV(A102,"Low")</f>
        <v>152.85</v>
      </c>
      <c r="G102" s="46" cm="1">
        <f t="array" aca="1" ref="G102" ca="1">_FV(A102,"High")</f>
        <v>156.97</v>
      </c>
      <c r="H102" s="46" cm="1">
        <f t="array" aca="1" ref="H102" ca="1">_FV(A102,"52 week low",TRUE)</f>
        <v>118.05</v>
      </c>
      <c r="I102" s="47" cm="1">
        <f t="array" aca="1" ref="I102" ca="1">_FV(A102,"52 week high",TRUE)</f>
        <v>212.49</v>
      </c>
      <c r="J102" s="53">
        <f t="shared" ca="1" si="4"/>
        <v>27.591886677020092</v>
      </c>
      <c r="K102" s="51" t="str">
        <f t="shared" ca="1" si="5"/>
        <v>FIRST MC BUY</v>
      </c>
      <c r="L102" s="68">
        <f t="shared" ca="1" si="6"/>
        <v>-30.334603981363845</v>
      </c>
      <c r="M102" s="29" cm="1">
        <f t="array" aca="1" ref="M102" ca="1">_FV(A102,"Market cap",TRUE)/10000000</f>
        <v>20395.23</v>
      </c>
      <c r="N102" s="30" t="str">
        <f t="shared" ca="1" si="7"/>
        <v>MC</v>
      </c>
      <c r="O102" s="48" t="str" cm="1">
        <f t="array" aca="1" ref="O102" ca="1">_FV(A102,"Industry")</f>
        <v>Electrical Utilities &amp; IPPs</v>
      </c>
    </row>
    <row r="103" spans="1:15" x14ac:dyDescent="0.3">
      <c r="A103" s="70" t="e" vm="229">
        <v>#VALUE!</v>
      </c>
      <c r="B103" s="70" t="s">
        <v>31</v>
      </c>
      <c r="C103" s="42" cm="1">
        <f t="array" aca="1" ref="C103" ca="1">_FV(A103,"Change (%)",TRUE)</f>
        <v>2.1190000000000002E-3</v>
      </c>
      <c r="D103" s="46" cm="1">
        <f t="array" aca="1" ref="D103" ca="1">_FV(A103,"Previous close",TRUE)</f>
        <v>637.15</v>
      </c>
      <c r="E103" s="46" cm="1">
        <f t="array" aca="1" ref="E103" ca="1">_FV(A103,"Price")</f>
        <v>638.5</v>
      </c>
      <c r="F103" s="46" cm="1">
        <f t="array" aca="1" ref="F103" ca="1">_FV(A103,"Low")</f>
        <v>630.04999999999995</v>
      </c>
      <c r="G103" s="46" cm="1">
        <f t="array" aca="1" ref="G103" ca="1">_FV(A103,"High")</f>
        <v>648</v>
      </c>
      <c r="H103" s="46" cm="1">
        <f t="array" aca="1" ref="H103" ca="1">_FV(A103,"52 week low",TRUE)</f>
        <v>479.25</v>
      </c>
      <c r="I103" s="47" cm="1">
        <f t="array" aca="1" ref="I103" ca="1">_FV(A103,"52 week high",TRUE)</f>
        <v>874.7</v>
      </c>
      <c r="J103" s="53">
        <f t="shared" ca="1" si="4"/>
        <v>27.003544072253348</v>
      </c>
      <c r="K103" s="51" t="str">
        <f t="shared" ca="1" si="5"/>
        <v>HMC BUY</v>
      </c>
      <c r="L103" s="68">
        <f t="shared" ca="1" si="6"/>
        <v>-33.229003651538861</v>
      </c>
      <c r="M103" s="29" cm="1">
        <f t="array" aca="1" ref="M103" ca="1">_FV(A103,"Market cap",TRUE)/10000000</f>
        <v>97618.31</v>
      </c>
      <c r="N103" s="30" t="str">
        <f t="shared" ca="1" si="7"/>
        <v>HMC</v>
      </c>
      <c r="O103" s="48" t="str" cm="1">
        <f t="array" aca="1" ref="O103" ca="1">_FV(A103,"Industry")</f>
        <v>Machinery, Equipment &amp; Components</v>
      </c>
    </row>
    <row r="104" spans="1:15" x14ac:dyDescent="0.3">
      <c r="A104" s="70" t="e" vm="388">
        <v>#VALUE!</v>
      </c>
      <c r="B104" s="70" t="s">
        <v>38</v>
      </c>
      <c r="C104" s="42" cm="1">
        <f t="array" aca="1" ref="C104" ca="1">_FV(A104,"Change (%)",TRUE)</f>
        <v>-2.4E-2</v>
      </c>
      <c r="D104" s="46" cm="1">
        <f t="array" aca="1" ref="D104" ca="1">_FV(A104,"Previous close",TRUE)</f>
        <v>839.6</v>
      </c>
      <c r="E104" s="46" cm="1">
        <f t="array" aca="1" ref="E104" ca="1">_FV(A104,"Price")</f>
        <v>819.45</v>
      </c>
      <c r="F104" s="46" cm="1">
        <f t="array" aca="1" ref="F104" ca="1">_FV(A104,"Low")</f>
        <v>814</v>
      </c>
      <c r="G104" s="46" cm="1">
        <f t="array" aca="1" ref="G104" ca="1">_FV(A104,"High")</f>
        <v>853</v>
      </c>
      <c r="H104" s="46" cm="1">
        <f t="array" aca="1" ref="H104" ca="1">_FV(A104,"52 week low",TRUE)</f>
        <v>634.04999999999995</v>
      </c>
      <c r="I104" s="47" cm="1">
        <f t="array" aca="1" ref="I104" ca="1">_FV(A104,"52 week high",TRUE)</f>
        <v>1052.45</v>
      </c>
      <c r="J104" s="53">
        <f t="shared" ca="1" si="4"/>
        <v>22.138818946268231</v>
      </c>
      <c r="K104" s="51" t="str">
        <f t="shared" ca="1" si="5"/>
        <v>FIRST MC BUY</v>
      </c>
      <c r="L104" s="68">
        <f t="shared" ca="1" si="6"/>
        <v>-29.24059616749469</v>
      </c>
      <c r="M104" s="29" cm="1">
        <f t="array" aca="1" ref="M104" ca="1">_FV(A104,"Market cap",TRUE)/10000000</f>
        <v>17901.330000000002</v>
      </c>
      <c r="N104" s="30" t="str">
        <f t="shared" ca="1" si="7"/>
        <v>MC</v>
      </c>
      <c r="O104" s="48" t="str" cm="1">
        <f t="array" aca="1" ref="O104" ca="1">_FV(A104,"Industry")</f>
        <v>Hotels &amp; Entertainment Services</v>
      </c>
    </row>
    <row r="105" spans="1:15" x14ac:dyDescent="0.3">
      <c r="A105" s="70" t="e" vm="389">
        <v>#VALUE!</v>
      </c>
      <c r="B105" s="70" t="s">
        <v>46</v>
      </c>
      <c r="C105" s="42" cm="1">
        <f t="array" aca="1" ref="C105" ca="1">_FV(A105,"Change (%)",TRUE)</f>
        <v>9.9299999999999996E-3</v>
      </c>
      <c r="D105" s="46" cm="1">
        <f t="array" aca="1" ref="D105" ca="1">_FV(A105,"Previous close",TRUE)</f>
        <v>619.35</v>
      </c>
      <c r="E105" s="46" cm="1">
        <f t="array" aca="1" ref="E105" ca="1">_FV(A105,"Price")</f>
        <v>625.5</v>
      </c>
      <c r="F105" s="46" cm="1">
        <f t="array" aca="1" ref="F105" ca="1">_FV(A105,"Low")</f>
        <v>615.25</v>
      </c>
      <c r="G105" s="46" cm="1">
        <f t="array" aca="1" ref="G105" ca="1">_FV(A105,"High")</f>
        <v>633</v>
      </c>
      <c r="H105" s="46" cm="1">
        <f t="array" aca="1" ref="H105" ca="1">_FV(A105,"52 week low",TRUE)</f>
        <v>333.4</v>
      </c>
      <c r="I105" s="47" cm="1">
        <f t="array" aca="1" ref="I105" ca="1">_FV(A105,"52 week high",TRUE)</f>
        <v>633</v>
      </c>
      <c r="J105" s="53">
        <f t="shared" ca="1" si="4"/>
        <v>1.1848341232227488</v>
      </c>
      <c r="K105" s="51" t="str">
        <f t="shared" ca="1" si="5"/>
        <v>WATCH</v>
      </c>
      <c r="L105" s="68">
        <f t="shared" ca="1" si="6"/>
        <v>-87.612477504499111</v>
      </c>
      <c r="M105" s="29" cm="1">
        <f t="array" aca="1" ref="M105" ca="1">_FV(A105,"Market cap",TRUE)/10000000</f>
        <v>25060.799999999999</v>
      </c>
      <c r="N105" s="30" t="str">
        <f t="shared" ca="1" si="7"/>
        <v>MC</v>
      </c>
      <c r="O105" s="48" t="str" cm="1">
        <f t="array" aca="1" ref="O105" ca="1">_FV(A105,"Industry")</f>
        <v>Chemicals</v>
      </c>
    </row>
    <row r="106" spans="1:15" x14ac:dyDescent="0.3">
      <c r="A106" s="70" t="e" vm="390">
        <v>#VALUE!</v>
      </c>
      <c r="B106" s="70" t="s">
        <v>46</v>
      </c>
      <c r="C106" s="42" cm="1">
        <f t="array" aca="1" ref="C106" ca="1">_FV(A106,"Change (%)",TRUE)</f>
        <v>3.4489999999999998E-4</v>
      </c>
      <c r="D106" s="46" cm="1">
        <f t="array" aca="1" ref="D106" ca="1">_FV(A106,"Previous close",TRUE)</f>
        <v>434.9</v>
      </c>
      <c r="E106" s="46" cm="1">
        <f t="array" aca="1" ref="E106" ca="1">_FV(A106,"Price")</f>
        <v>435.05</v>
      </c>
      <c r="F106" s="46" cm="1">
        <f t="array" aca="1" ref="F106" ca="1">_FV(A106,"Low")</f>
        <v>409.15</v>
      </c>
      <c r="G106" s="46" cm="1">
        <f t="array" aca="1" ref="G106" ca="1">_FV(A106,"High")</f>
        <v>443.85</v>
      </c>
      <c r="H106" s="46" cm="1">
        <f t="array" aca="1" ref="H106" ca="1">_FV(A106,"52 week low",TRUE)</f>
        <v>379</v>
      </c>
      <c r="I106" s="47" cm="1">
        <f t="array" aca="1" ref="I106" ca="1">_FV(A106,"52 week high",TRUE)</f>
        <v>633.9</v>
      </c>
      <c r="J106" s="53">
        <f t="shared" ca="1" si="4"/>
        <v>31.369301151601196</v>
      </c>
      <c r="K106" s="51" t="str">
        <f t="shared" ca="1" si="5"/>
        <v>WATCH</v>
      </c>
      <c r="L106" s="68">
        <f t="shared" ca="1" si="6"/>
        <v>-14.788918205804752</v>
      </c>
      <c r="M106" s="29" cm="1">
        <f t="array" aca="1" ref="M106" ca="1">_FV(A106,"Market cap",TRUE)/10000000</f>
        <v>6878.5569999999998</v>
      </c>
      <c r="N106" s="30" t="str">
        <f t="shared" ca="1" si="7"/>
        <v>HSC</v>
      </c>
      <c r="O106" s="48" t="str" cm="1">
        <f t="array" aca="1" ref="O106" ca="1">_FV(A106,"Industry")</f>
        <v>Chemicals</v>
      </c>
    </row>
    <row r="107" spans="1:15" x14ac:dyDescent="0.3">
      <c r="A107" s="70" t="e" vm="391">
        <v>#VALUE!</v>
      </c>
      <c r="B107" s="70" t="s">
        <v>69</v>
      </c>
      <c r="C107" s="42" cm="1">
        <f t="array" aca="1" ref="C107" ca="1">_FV(A107,"Change (%)",TRUE)</f>
        <v>-1.7648E-2</v>
      </c>
      <c r="D107" s="46" cm="1">
        <f t="array" aca="1" ref="D107" ca="1">_FV(A107,"Previous close",TRUE)</f>
        <v>626.15</v>
      </c>
      <c r="E107" s="46" cm="1">
        <f t="array" aca="1" ref="E107" ca="1">_FV(A107,"Price")</f>
        <v>615.1</v>
      </c>
      <c r="F107" s="46" cm="1">
        <f t="array" aca="1" ref="F107" ca="1">_FV(A107,"Low")</f>
        <v>610.15</v>
      </c>
      <c r="G107" s="46" cm="1">
        <f t="array" aca="1" ref="G107" ca="1">_FV(A107,"High")</f>
        <v>642.95000000000005</v>
      </c>
      <c r="H107" s="46" cm="1">
        <f t="array" aca="1" ref="H107" ca="1">_FV(A107,"52 week low",TRUE)</f>
        <v>433.1</v>
      </c>
      <c r="I107" s="47" cm="1">
        <f t="array" aca="1" ref="I107" ca="1">_FV(A107,"52 week high",TRUE)</f>
        <v>1275</v>
      </c>
      <c r="J107" s="53">
        <f t="shared" ca="1" si="4"/>
        <v>51.75686274509804</v>
      </c>
      <c r="K107" s="51" t="str">
        <f t="shared" ca="1" si="5"/>
        <v>HSC BUY</v>
      </c>
      <c r="L107" s="68">
        <f t="shared" ca="1" si="6"/>
        <v>-42.022627568690829</v>
      </c>
      <c r="M107" s="29" cm="1">
        <f t="array" aca="1" ref="M107" ca="1">_FV(A107,"Market cap",TRUE)/10000000</f>
        <v>9159.5400000000009</v>
      </c>
      <c r="N107" s="30" t="str">
        <f t="shared" ca="1" si="7"/>
        <v>HSC</v>
      </c>
      <c r="O107" s="48" t="str" cm="1">
        <f t="array" aca="1" ref="O107" ca="1">_FV(A107,"Industry")</f>
        <v>Oil &amp; Gas</v>
      </c>
    </row>
    <row r="108" spans="1:15" x14ac:dyDescent="0.3">
      <c r="A108" s="70" t="e" vm="392">
        <v>#VALUE!</v>
      </c>
      <c r="B108" s="70" t="s">
        <v>33</v>
      </c>
      <c r="C108" s="42" cm="1">
        <f t="array" aca="1" ref="C108" ca="1">_FV(A108,"Change (%)",TRUE)</f>
        <v>1.7339E-2</v>
      </c>
      <c r="D108" s="46" cm="1">
        <f t="array" aca="1" ref="D108" ca="1">_FV(A108,"Previous close",TRUE)</f>
        <v>1721.6</v>
      </c>
      <c r="E108" s="46" cm="1">
        <f t="array" aca="1" ref="E108" ca="1">_FV(A108,"Price")</f>
        <v>1751.45</v>
      </c>
      <c r="F108" s="46" cm="1">
        <f t="array" aca="1" ref="F108" ca="1">_FV(A108,"Low")</f>
        <v>1712.25</v>
      </c>
      <c r="G108" s="46" cm="1">
        <f t="array" aca="1" ref="G108" ca="1">_FV(A108,"High")</f>
        <v>1805</v>
      </c>
      <c r="H108" s="46" cm="1">
        <f t="array" aca="1" ref="H108" ca="1">_FV(A108,"52 week low",TRUE)</f>
        <v>1033.6500000000001</v>
      </c>
      <c r="I108" s="47" cm="1">
        <f t="array" aca="1" ref="I108" ca="1">_FV(A108,"52 week high",TRUE)</f>
        <v>2154.9499999999998</v>
      </c>
      <c r="J108" s="53">
        <f t="shared" ca="1" si="4"/>
        <v>18.724332351098624</v>
      </c>
      <c r="K108" s="51" t="str">
        <f t="shared" ca="1" si="5"/>
        <v>WATCH</v>
      </c>
      <c r="L108" s="68">
        <f t="shared" ca="1" si="6"/>
        <v>-69.443235137619112</v>
      </c>
      <c r="M108" s="29" cm="1">
        <f t="array" aca="1" ref="M108" ca="1">_FV(A108,"Market cap",TRUE)/10000000</f>
        <v>32888.28</v>
      </c>
      <c r="N108" s="30" t="str">
        <f t="shared" ca="1" si="7"/>
        <v>MC</v>
      </c>
      <c r="O108" s="48" t="str" cm="1">
        <f t="array" aca="1" ref="O108" ca="1">_FV(A108,"Industry")</f>
        <v>Banking Services</v>
      </c>
    </row>
    <row r="109" spans="1:15" x14ac:dyDescent="0.3">
      <c r="A109" s="70" t="e" vm="155">
        <v>#VALUE!</v>
      </c>
      <c r="B109" s="70" t="s">
        <v>33</v>
      </c>
      <c r="C109" s="42" cm="1">
        <f t="array" aca="1" ref="C109" ca="1">_FV(A109,"Change (%)",TRUE)</f>
        <v>-7.6709999999999999E-3</v>
      </c>
      <c r="D109" s="46" cm="1">
        <f t="array" aca="1" ref="D109" ca="1">_FV(A109,"Previous close",TRUE)</f>
        <v>1531.7</v>
      </c>
      <c r="E109" s="46" cm="1">
        <f t="array" aca="1" ref="E109" ca="1">_FV(A109,"Price")</f>
        <v>1519.95</v>
      </c>
      <c r="F109" s="46" cm="1">
        <f t="array" aca="1" ref="F109" ca="1">_FV(A109,"Low")</f>
        <v>1511</v>
      </c>
      <c r="G109" s="46" cm="1">
        <f t="array" aca="1" ref="G109" ca="1">_FV(A109,"High")</f>
        <v>1536</v>
      </c>
      <c r="H109" s="46" cm="1">
        <f t="array" aca="1" ref="H109" ca="1">_FV(A109,"52 week low",TRUE)</f>
        <v>1077.5</v>
      </c>
      <c r="I109" s="47" cm="1">
        <f t="array" aca="1" ref="I109" ca="1">_FV(A109,"52 week high",TRUE)</f>
        <v>1652</v>
      </c>
      <c r="J109" s="53">
        <f t="shared" ca="1" si="4"/>
        <v>7.9933414043583513</v>
      </c>
      <c r="K109" s="51" t="str">
        <f t="shared" ca="1" si="5"/>
        <v>WATCH</v>
      </c>
      <c r="L109" s="68">
        <f t="shared" ca="1" si="6"/>
        <v>-41.062645011600935</v>
      </c>
      <c r="M109" s="29" cm="1">
        <f t="array" aca="1" ref="M109" ca="1">_FV(A109,"Market cap",TRUE)/10000000</f>
        <v>127818.8</v>
      </c>
      <c r="N109" s="30" t="str">
        <f t="shared" ca="1" si="7"/>
        <v>LC</v>
      </c>
      <c r="O109" s="48" t="str" cm="1">
        <f t="array" aca="1" ref="O109" ca="1">_FV(A109,"Industry")</f>
        <v>Banking Services</v>
      </c>
    </row>
    <row r="110" spans="1:15" x14ac:dyDescent="0.3">
      <c r="A110" s="70" t="e" vm="393">
        <v>#VALUE!</v>
      </c>
      <c r="B110" s="70" t="s">
        <v>40</v>
      </c>
      <c r="C110" s="42" cm="1">
        <f t="array" aca="1" ref="C110" ca="1">_FV(A110,"Change (%)",TRUE)</f>
        <v>-3.1150000000000001E-3</v>
      </c>
      <c r="D110" s="46" cm="1">
        <f t="array" aca="1" ref="D110" ca="1">_FV(A110,"Previous close",TRUE)</f>
        <v>401.25</v>
      </c>
      <c r="E110" s="46" cm="1">
        <f t="array" aca="1" ref="E110" ca="1">_FV(A110,"Price")</f>
        <v>400</v>
      </c>
      <c r="F110" s="46" cm="1">
        <f t="array" aca="1" ref="F110" ca="1">_FV(A110,"Low")</f>
        <v>375.2</v>
      </c>
      <c r="G110" s="46" cm="1">
        <f t="array" aca="1" ref="G110" ca="1">_FV(A110,"High")</f>
        <v>404</v>
      </c>
      <c r="H110" s="46" cm="1">
        <f t="array" aca="1" ref="H110" ca="1">_FV(A110,"52 week low",TRUE)</f>
        <v>370.05</v>
      </c>
      <c r="I110" s="47" cm="1">
        <f t="array" aca="1" ref="I110" ca="1">_FV(A110,"52 week high",TRUE)</f>
        <v>628.45000000000005</v>
      </c>
      <c r="J110" s="53">
        <f t="shared" ca="1" si="4"/>
        <v>36.351340599888616</v>
      </c>
      <c r="K110" s="51" t="str">
        <f t="shared" ca="1" si="5"/>
        <v>MC BUY</v>
      </c>
      <c r="L110" s="68">
        <f t="shared" ca="1" si="6"/>
        <v>-8.0935008782596913</v>
      </c>
      <c r="M110" s="29" cm="1">
        <f t="array" aca="1" ref="M110" ca="1">_FV(A110,"Market cap",TRUE)/10000000</f>
        <v>15104.31</v>
      </c>
      <c r="N110" s="30" t="str">
        <f t="shared" ca="1" si="7"/>
        <v>MC</v>
      </c>
      <c r="O110" s="48" t="str" cm="1">
        <f t="array" aca="1" ref="O110" ca="1">_FV(A110,"Industry")</f>
        <v>Automobiles &amp; Auto Parts</v>
      </c>
    </row>
    <row r="111" spans="1:15" x14ac:dyDescent="0.3">
      <c r="A111" s="70" t="e" vm="169">
        <v>#VALUE!</v>
      </c>
      <c r="B111" s="70" t="s">
        <v>39</v>
      </c>
      <c r="C111" s="42" cm="1">
        <f t="array" aca="1" ref="C111" ca="1">_FV(A111,"Change (%)",TRUE)</f>
        <v>-2.7446000000000002E-2</v>
      </c>
      <c r="D111" s="46" cm="1">
        <f t="array" aca="1" ref="D111" ca="1">_FV(A111,"Previous close",TRUE)</f>
        <v>1482.9</v>
      </c>
      <c r="E111" s="46" cm="1">
        <f t="array" aca="1" ref="E111" ca="1">_FV(A111,"Price")</f>
        <v>1442.2</v>
      </c>
      <c r="F111" s="46" cm="1">
        <f t="array" aca="1" ref="F111" ca="1">_FV(A111,"Low")</f>
        <v>1434.45</v>
      </c>
      <c r="G111" s="46" cm="1">
        <f t="array" aca="1" ref="G111" ca="1">_FV(A111,"High")</f>
        <v>1478.65</v>
      </c>
      <c r="H111" s="46" cm="1">
        <f t="array" aca="1" ref="H111" ca="1">_FV(A111,"52 week low",TRUE)</f>
        <v>1317.25</v>
      </c>
      <c r="I111" s="47" cm="1">
        <f t="array" aca="1" ref="I111" ca="1">_FV(A111,"52 week high",TRUE)</f>
        <v>1702.05</v>
      </c>
      <c r="J111" s="53">
        <f t="shared" ca="1" si="4"/>
        <v>15.266884051584849</v>
      </c>
      <c r="K111" s="51" t="str">
        <f t="shared" ca="1" si="5"/>
        <v>LC BUY</v>
      </c>
      <c r="L111" s="68">
        <f t="shared" ca="1" si="6"/>
        <v>-9.4856709052951249</v>
      </c>
      <c r="M111" s="29" cm="1">
        <f t="array" aca="1" ref="M111" ca="1">_FV(A111,"Market cap",TRUE)/10000000</f>
        <v>116474.5</v>
      </c>
      <c r="N111" s="30" t="str">
        <f t="shared" ca="1" si="7"/>
        <v>LC</v>
      </c>
      <c r="O111" s="48" t="str" cm="1">
        <f t="array" aca="1" ref="O111" ca="1">_FV(A111,"Industry")</f>
        <v>Pharmaceuticals</v>
      </c>
    </row>
    <row r="112" spans="1:15" x14ac:dyDescent="0.3">
      <c r="A112" s="70" t="e" vm="394">
        <v>#VALUE!</v>
      </c>
      <c r="B112" s="70" t="s">
        <v>33</v>
      </c>
      <c r="C112" s="42" cm="1">
        <f t="array" aca="1" ref="C112" ca="1">_FV(A112,"Change (%)",TRUE)</f>
        <v>2.0186000000000003E-2</v>
      </c>
      <c r="D112" s="46" cm="1">
        <f t="array" aca="1" ref="D112" ca="1">_FV(A112,"Previous close",TRUE)</f>
        <v>154.07</v>
      </c>
      <c r="E112" s="46" cm="1">
        <f t="array" aca="1" ref="E112" ca="1">_FV(A112,"Price")</f>
        <v>157.18</v>
      </c>
      <c r="F112" s="46" cm="1">
        <f t="array" aca="1" ref="F112" ca="1">_FV(A112,"Low")</f>
        <v>154.5</v>
      </c>
      <c r="G112" s="46" cm="1">
        <f t="array" aca="1" ref="G112" ca="1">_FV(A112,"High")</f>
        <v>160.29</v>
      </c>
      <c r="H112" s="46" cm="1">
        <f t="array" aca="1" ref="H112" ca="1">_FV(A112,"52 week low",TRUE)</f>
        <v>130</v>
      </c>
      <c r="I112" s="47" cm="1">
        <f t="array" aca="1" ref="I112" ca="1">_FV(A112,"52 week high",TRUE)</f>
        <v>187.9</v>
      </c>
      <c r="J112" s="53">
        <f t="shared" ca="1" si="4"/>
        <v>16.34912187333688</v>
      </c>
      <c r="K112" s="51" t="str">
        <f t="shared" ca="1" si="5"/>
        <v>WATCH</v>
      </c>
      <c r="L112" s="68">
        <f t="shared" ca="1" si="6"/>
        <v>-20.907692307692315</v>
      </c>
      <c r="M112" s="29" cm="1">
        <f t="array" aca="1" ref="M112" ca="1">_FV(A112,"Market cap",TRUE)/10000000</f>
        <v>11646.81</v>
      </c>
      <c r="N112" s="30" t="str">
        <f t="shared" ca="1" si="7"/>
        <v>MC</v>
      </c>
      <c r="O112" s="48" t="str" cm="1">
        <f t="array" aca="1" ref="O112" ca="1">_FV(A112,"Industry")</f>
        <v>Banking Services</v>
      </c>
    </row>
    <row r="113" spans="1:15" x14ac:dyDescent="0.3">
      <c r="A113" s="70" t="e" vm="395">
        <v>#VALUE!</v>
      </c>
      <c r="B113" s="70" t="s">
        <v>46</v>
      </c>
      <c r="C113" s="42" cm="1">
        <f t="array" aca="1" ref="C113" ca="1">_FV(A113,"Change (%)",TRUE)</f>
        <v>-2.3014999999999997E-2</v>
      </c>
      <c r="D113" s="46" cm="1">
        <f t="array" aca="1" ref="D113" ca="1">_FV(A113,"Previous close",TRUE)</f>
        <v>1194.8499999999999</v>
      </c>
      <c r="E113" s="46" cm="1">
        <f t="array" aca="1" ref="E113" ca="1">_FV(A113,"Price")</f>
        <v>1167.3499999999999</v>
      </c>
      <c r="F113" s="46" cm="1">
        <f t="array" aca="1" ref="F113" ca="1">_FV(A113,"Low")</f>
        <v>1157.1500000000001</v>
      </c>
      <c r="G113" s="46" cm="1">
        <f t="array" aca="1" ref="G113" ca="1">_FV(A113,"High")</f>
        <v>1220.6500000000001</v>
      </c>
      <c r="H113" s="46" cm="1">
        <f t="array" aca="1" ref="H113" ca="1">_FV(A113,"52 week low",TRUE)</f>
        <v>1106.45</v>
      </c>
      <c r="I113" s="47" cm="1">
        <f t="array" aca="1" ref="I113" ca="1">_FV(A113,"52 week high",TRUE)</f>
        <v>1690</v>
      </c>
      <c r="J113" s="53">
        <f t="shared" ca="1" si="4"/>
        <v>30.926035502958584</v>
      </c>
      <c r="K113" s="51" t="str">
        <f t="shared" ca="1" si="5"/>
        <v>MC BUY</v>
      </c>
      <c r="L113" s="68">
        <f t="shared" ca="1" si="6"/>
        <v>-5.5040896561073582</v>
      </c>
      <c r="M113" s="29" cm="1">
        <f t="array" aca="1" ref="M113" ca="1">_FV(A113,"Market cap",TRUE)/10000000</f>
        <v>12405.11</v>
      </c>
      <c r="N113" s="30" t="str">
        <f t="shared" ca="1" si="7"/>
        <v>MC</v>
      </c>
      <c r="O113" s="48" t="str" cm="1">
        <f t="array" aca="1" ref="O113" ca="1">_FV(A113,"Industry")</f>
        <v>Chemicals</v>
      </c>
    </row>
    <row r="114" spans="1:15" x14ac:dyDescent="0.3">
      <c r="A114" s="70" t="e" vm="181">
        <v>#VALUE!</v>
      </c>
      <c r="B114" s="70" t="s">
        <v>69</v>
      </c>
      <c r="C114" s="42" cm="1">
        <f t="array" aca="1" ref="C114" ca="1">_FV(A114,"Change (%)",TRUE)</f>
        <v>3.4020000000000001E-3</v>
      </c>
      <c r="D114" s="46" cm="1">
        <f t="array" aca="1" ref="D114" ca="1">_FV(A114,"Previous close",TRUE)</f>
        <v>396.85</v>
      </c>
      <c r="E114" s="46" cm="1">
        <f t="array" aca="1" ref="E114" ca="1">_FV(A114,"Price")</f>
        <v>398.2</v>
      </c>
      <c r="F114" s="46" cm="1">
        <f t="array" aca="1" ref="F114" ca="1">_FV(A114,"Low")</f>
        <v>393.5</v>
      </c>
      <c r="G114" s="46" cm="1">
        <f t="array" aca="1" ref="G114" ca="1">_FV(A114,"High")</f>
        <v>401.9</v>
      </c>
      <c r="H114" s="46" cm="1">
        <f t="array" aca="1" ref="H114" ca="1">_FV(A114,"52 week low",TRUE)</f>
        <v>349.25</v>
      </c>
      <c r="I114" s="47" cm="1">
        <f t="array" aca="1" ref="I114" ca="1">_FV(A114,"52 week high",TRUE)</f>
        <v>543.54999999999995</v>
      </c>
      <c r="J114" s="53">
        <f t="shared" ca="1" si="4"/>
        <v>26.740870205132918</v>
      </c>
      <c r="K114" s="51" t="str">
        <f t="shared" ca="1" si="5"/>
        <v>SURE LC BUY</v>
      </c>
      <c r="L114" s="68">
        <f t="shared" ca="1" si="6"/>
        <v>-14.015748031496061</v>
      </c>
      <c r="M114" s="29" cm="1">
        <f t="array" aca="1" ref="M114" ca="1">_FV(A114,"Market cap",TRUE)/10000000</f>
        <v>245399.9</v>
      </c>
      <c r="N114" s="30" t="str">
        <f t="shared" ca="1" si="7"/>
        <v>LC</v>
      </c>
      <c r="O114" s="48" t="str" cm="1">
        <f t="array" aca="1" ref="O114" ca="1">_FV(A114,"Industry")</f>
        <v>Coal</v>
      </c>
    </row>
    <row r="115" spans="1:15" x14ac:dyDescent="0.3">
      <c r="A115" s="70" t="e" vm="20">
        <v>#VALUE!</v>
      </c>
      <c r="B115" s="70" t="s">
        <v>31</v>
      </c>
      <c r="C115" s="42" cm="1">
        <f t="array" aca="1" ref="C115" ca="1">_FV(A115,"Change (%)",TRUE)</f>
        <v>-1.1964999999999998E-2</v>
      </c>
      <c r="D115" s="46" cm="1">
        <f t="array" aca="1" ref="D115" ca="1">_FV(A115,"Previous close",TRUE)</f>
        <v>1424.95</v>
      </c>
      <c r="E115" s="46" cm="1">
        <f t="array" aca="1" ref="E115" ca="1">_FV(A115,"Price")</f>
        <v>1407.9</v>
      </c>
      <c r="F115" s="46" cm="1">
        <f t="array" aca="1" ref="F115" ca="1">_FV(A115,"Low")</f>
        <v>1401.1</v>
      </c>
      <c r="G115" s="46" cm="1">
        <f t="array" aca="1" ref="G115" ca="1">_FV(A115,"High")</f>
        <v>1468</v>
      </c>
      <c r="H115" s="46" cm="1">
        <f t="array" aca="1" ref="H115" ca="1">_FV(A115,"52 week low",TRUE)</f>
        <v>865</v>
      </c>
      <c r="I115" s="47" cm="1">
        <f t="array" aca="1" ref="I115" ca="1">_FV(A115,"52 week high",TRUE)</f>
        <v>2979.45</v>
      </c>
      <c r="J115" s="53">
        <f t="shared" ca="1" si="4"/>
        <v>52.746312238836019</v>
      </c>
      <c r="K115" s="51" t="str">
        <f t="shared" ca="1" si="5"/>
        <v>SURE MC BUY</v>
      </c>
      <c r="L115" s="68">
        <f t="shared" ca="1" si="6"/>
        <v>-62.76300578034683</v>
      </c>
      <c r="M115" s="29" cm="1">
        <f t="array" aca="1" ref="M115" ca="1">_FV(A115,"Market cap",TRUE)/10000000</f>
        <v>37039.14</v>
      </c>
      <c r="N115" s="30" t="str">
        <f t="shared" ca="1" si="7"/>
        <v>MC</v>
      </c>
      <c r="O115" s="48" t="str" cm="1">
        <f t="array" aca="1" ref="O115" ca="1">_FV(A115,"Industry")</f>
        <v>Machinery, Equipment &amp; Components</v>
      </c>
    </row>
    <row r="116" spans="1:15" x14ac:dyDescent="0.3">
      <c r="A116" s="70" t="e" vm="396">
        <v>#VALUE!</v>
      </c>
      <c r="B116" s="70" t="s">
        <v>44</v>
      </c>
      <c r="C116" s="42" cm="1">
        <f t="array" aca="1" ref="C116" ca="1">_FV(A116,"Change (%)",TRUE)</f>
        <v>-1.72E-3</v>
      </c>
      <c r="D116" s="46" cm="1">
        <f t="array" aca="1" ref="D116" ca="1">_FV(A116,"Previous close",TRUE)</f>
        <v>8112.7</v>
      </c>
      <c r="E116" s="46" cm="1">
        <f t="array" aca="1" ref="E116" ca="1">_FV(A116,"Price")</f>
        <v>8098.75</v>
      </c>
      <c r="F116" s="46" cm="1">
        <f t="array" aca="1" ref="F116" ca="1">_FV(A116,"Low")</f>
        <v>8043.6</v>
      </c>
      <c r="G116" s="46" cm="1">
        <f t="array" aca="1" ref="G116" ca="1">_FV(A116,"High")</f>
        <v>8250</v>
      </c>
      <c r="H116" s="46" cm="1">
        <f t="array" aca="1" ref="H116" ca="1">_FV(A116,"52 week low",TRUE)</f>
        <v>4291.05</v>
      </c>
      <c r="I116" s="47" cm="1">
        <f t="array" aca="1" ref="I116" ca="1">_FV(A116,"52 week high",TRUE)</f>
        <v>10017.950000000001</v>
      </c>
      <c r="J116" s="53">
        <f t="shared" ca="1" si="4"/>
        <v>19.157612086305086</v>
      </c>
      <c r="K116" s="51" t="str">
        <f t="shared" ca="1" si="5"/>
        <v>FIRST HMC BUY</v>
      </c>
      <c r="L116" s="68">
        <f t="shared" ca="1" si="6"/>
        <v>-88.735857191130378</v>
      </c>
      <c r="M116" s="29" cm="1">
        <f t="array" aca="1" ref="M116" ca="1">_FV(A116,"Market cap",TRUE)/10000000</f>
        <v>54233.4</v>
      </c>
      <c r="N116" s="30" t="str">
        <f t="shared" ca="1" si="7"/>
        <v>HMC</v>
      </c>
      <c r="O116" s="48" t="str" cm="1">
        <f t="array" aca="1" ref="O116" ca="1">_FV(A116,"Industry")</f>
        <v>Software &amp; IT Services</v>
      </c>
    </row>
    <row r="117" spans="1:15" x14ac:dyDescent="0.3">
      <c r="A117" s="70" t="e" vm="397">
        <v>#VALUE!</v>
      </c>
      <c r="B117" s="70" t="s">
        <v>43</v>
      </c>
      <c r="C117" s="42" cm="1">
        <f t="array" aca="1" ref="C117" ca="1">_FV(A117,"Change (%)",TRUE)</f>
        <v>5.5449999999999996E-3</v>
      </c>
      <c r="D117" s="46" cm="1">
        <f t="array" aca="1" ref="D117" ca="1">_FV(A117,"Previous close",TRUE)</f>
        <v>2389.5</v>
      </c>
      <c r="E117" s="46" cm="1">
        <f t="array" aca="1" ref="E117" ca="1">_FV(A117,"Price")</f>
        <v>2402.75</v>
      </c>
      <c r="F117" s="46" cm="1">
        <f t="array" aca="1" ref="F117" ca="1">_FV(A117,"Low")</f>
        <v>2371</v>
      </c>
      <c r="G117" s="46" cm="1">
        <f t="array" aca="1" ref="G117" ca="1">_FV(A117,"High")</f>
        <v>2442.0500000000002</v>
      </c>
      <c r="H117" s="46" cm="1">
        <f t="array" aca="1" ref="H117" ca="1">_FV(A117,"52 week low",TRUE)</f>
        <v>2344</v>
      </c>
      <c r="I117" s="47" cm="1">
        <f t="array" aca="1" ref="I117" ca="1">_FV(A117,"52 week high",TRUE)</f>
        <v>3893</v>
      </c>
      <c r="J117" s="53">
        <f t="shared" ca="1" si="4"/>
        <v>38.280246596455179</v>
      </c>
      <c r="K117" s="51" t="str">
        <f t="shared" ca="1" si="5"/>
        <v>SURE HMC BUY</v>
      </c>
      <c r="L117" s="68">
        <f t="shared" ca="1" si="6"/>
        <v>-2.5063993174061432</v>
      </c>
      <c r="M117" s="29" cm="1">
        <f t="array" aca="1" ref="M117" ca="1">_FV(A117,"Market cap",TRUE)/10000000</f>
        <v>64999.13</v>
      </c>
      <c r="N117" s="30" t="str">
        <f t="shared" ca="1" si="7"/>
        <v>HMC</v>
      </c>
      <c r="O117" s="48" t="str" cm="1">
        <f t="array" aca="1" ref="O117" ca="1">_FV(A117,"Industry")</f>
        <v>Personal &amp; Household Products &amp; Services</v>
      </c>
    </row>
    <row r="118" spans="1:15" x14ac:dyDescent="0.3">
      <c r="A118" s="70" t="e" vm="398">
        <v>#VALUE!</v>
      </c>
      <c r="B118" s="70" t="s">
        <v>33</v>
      </c>
      <c r="C118" s="42" cm="1">
        <f t="array" aca="1" ref="C118" ca="1">_FV(A118,"Change (%)",TRUE)</f>
        <v>5.659E-3</v>
      </c>
      <c r="D118" s="46" cm="1">
        <f t="array" aca="1" ref="D118" ca="1">_FV(A118,"Previous close",TRUE)</f>
        <v>3684.15</v>
      </c>
      <c r="E118" s="46" cm="1">
        <f t="array" aca="1" ref="E118" ca="1">_FV(A118,"Price")</f>
        <v>3705</v>
      </c>
      <c r="F118" s="46" cm="1">
        <f t="array" aca="1" ref="F118" ca="1">_FV(A118,"Low")</f>
        <v>3697.8</v>
      </c>
      <c r="G118" s="46" cm="1">
        <f t="array" aca="1" ref="G118" ca="1">_FV(A118,"High")</f>
        <v>3813.35</v>
      </c>
      <c r="H118" s="46" cm="1">
        <f t="array" aca="1" ref="H118" ca="1">_FV(A118,"52 week low",TRUE)</f>
        <v>2888.18</v>
      </c>
      <c r="I118" s="47" cm="1">
        <f t="array" aca="1" ref="I118" ca="1">_FV(A118,"52 week high",TRUE)</f>
        <v>5367.45</v>
      </c>
      <c r="J118" s="53">
        <f t="shared" ca="1" si="4"/>
        <v>30.972808316798474</v>
      </c>
      <c r="K118" s="51" t="str">
        <f t="shared" ca="1" si="5"/>
        <v>MC BUY</v>
      </c>
      <c r="L118" s="68">
        <f t="shared" ca="1" si="6"/>
        <v>-28.281478301213919</v>
      </c>
      <c r="M118" s="29" cm="1">
        <f t="array" aca="1" ref="M118" ca="1">_FV(A118,"Market cap",TRUE)/10000000</f>
        <v>18404.46</v>
      </c>
      <c r="N118" s="30" t="str">
        <f t="shared" ca="1" si="7"/>
        <v>MC</v>
      </c>
      <c r="O118" s="48" t="str" cm="1">
        <f t="array" aca="1" ref="O118" ca="1">_FV(A118,"Industry")</f>
        <v>Professional &amp; Commercial Services</v>
      </c>
    </row>
    <row r="119" spans="1:15" x14ac:dyDescent="0.3">
      <c r="A119" s="70" t="e" vm="399">
        <v>#VALUE!</v>
      </c>
      <c r="B119" s="70" t="s">
        <v>39</v>
      </c>
      <c r="C119" s="42" cm="1">
        <f t="array" aca="1" ref="C119" ca="1">_FV(A119,"Change (%)",TRUE)</f>
        <v>-3.1611E-2</v>
      </c>
      <c r="D119" s="46" cm="1">
        <f t="array" aca="1" ref="D119" ca="1">_FV(A119,"Previous close",TRUE)</f>
        <v>1719.35</v>
      </c>
      <c r="E119" s="46" cm="1">
        <f t="array" aca="1" ref="E119" ca="1">_FV(A119,"Price")</f>
        <v>1665</v>
      </c>
      <c r="F119" s="46" cm="1">
        <f t="array" aca="1" ref="F119" ca="1">_FV(A119,"Low")</f>
        <v>1662.05</v>
      </c>
      <c r="G119" s="46" cm="1">
        <f t="array" aca="1" ref="G119" ca="1">_FV(A119,"High")</f>
        <v>1746.35</v>
      </c>
      <c r="H119" s="46" cm="1">
        <f t="array" aca="1" ref="H119" ca="1">_FV(A119,"52 week low",TRUE)</f>
        <v>1326.9</v>
      </c>
      <c r="I119" s="47" cm="1">
        <f t="array" aca="1" ref="I119" ca="1">_FV(A119,"52 week high",TRUE)</f>
        <v>2658</v>
      </c>
      <c r="J119" s="53">
        <f t="shared" ca="1" si="4"/>
        <v>37.358916478555308</v>
      </c>
      <c r="K119" s="51" t="str">
        <f t="shared" ca="1" si="5"/>
        <v>MC BUY</v>
      </c>
      <c r="L119" s="68">
        <f t="shared" ca="1" si="6"/>
        <v>-25.480443138141524</v>
      </c>
      <c r="M119" s="29" cm="1">
        <f t="array" aca="1" ref="M119" ca="1">_FV(A119,"Market cap",TRUE)/10000000</f>
        <v>17581.8</v>
      </c>
      <c r="N119" s="30" t="str">
        <f t="shared" ca="1" si="7"/>
        <v>MC</v>
      </c>
      <c r="O119" s="48" t="str" cm="1">
        <f t="array" aca="1" ref="O119" ca="1">_FV(A119,"Industry")</f>
        <v>Pharmaceuticals</v>
      </c>
    </row>
    <row r="120" spans="1:15" x14ac:dyDescent="0.3">
      <c r="A120" s="70" t="e" vm="400">
        <v>#VALUE!</v>
      </c>
      <c r="B120" s="70" t="s">
        <v>36</v>
      </c>
      <c r="C120" s="42" cm="1">
        <f t="array" aca="1" ref="C120" ca="1">_FV(A120,"Change (%)",TRUE)</f>
        <v>-1.1281000000000001E-2</v>
      </c>
      <c r="D120" s="46" cm="1">
        <f t="array" aca="1" ref="D120" ca="1">_FV(A120,"Previous close",TRUE)</f>
        <v>700.3</v>
      </c>
      <c r="E120" s="46" cm="1">
        <f t="array" aca="1" ref="E120" ca="1">_FV(A120,"Price")</f>
        <v>692.4</v>
      </c>
      <c r="F120" s="46" cm="1">
        <f t="array" aca="1" ref="F120" ca="1">_FV(A120,"Low")</f>
        <v>686.05</v>
      </c>
      <c r="G120" s="46" cm="1">
        <f t="array" aca="1" ref="G120" ca="1">_FV(A120,"High")</f>
        <v>707</v>
      </c>
      <c r="H120" s="46" cm="1">
        <f t="array" aca="1" ref="H120" ca="1">_FV(A120,"52 week low",TRUE)</f>
        <v>601.65</v>
      </c>
      <c r="I120" s="47" cm="1">
        <f t="array" aca="1" ref="I120" ca="1">_FV(A120,"52 week high",TRUE)</f>
        <v>1193.95</v>
      </c>
      <c r="J120" s="53">
        <f t="shared" ca="1" si="4"/>
        <v>42.007621759705188</v>
      </c>
      <c r="K120" s="51" t="str">
        <f t="shared" ca="1" si="5"/>
        <v>SURE HMC BUY</v>
      </c>
      <c r="L120" s="68">
        <f t="shared" ca="1" si="6"/>
        <v>-15.083520319122414</v>
      </c>
      <c r="M120" s="29" cm="1">
        <f t="array" aca="1" ref="M120" ca="1">_FV(A120,"Market cap",TRUE)/10000000</f>
        <v>42138.8</v>
      </c>
      <c r="N120" s="30" t="str">
        <f t="shared" ca="1" si="7"/>
        <v>HMC</v>
      </c>
      <c r="O120" s="48" t="str" cm="1">
        <f t="array" aca="1" ref="O120" ca="1">_FV(A120,"Industry")</f>
        <v>Freight &amp; Logistics Services</v>
      </c>
    </row>
    <row r="121" spans="1:15" x14ac:dyDescent="0.3">
      <c r="A121" s="70" t="e" vm="401">
        <v>#VALUE!</v>
      </c>
      <c r="B121" s="70" t="s">
        <v>46</v>
      </c>
      <c r="C121" s="42" cm="1">
        <f t="array" aca="1" ref="C121" ca="1">_FV(A121,"Change (%)",TRUE)</f>
        <v>4.6429999999999996E-3</v>
      </c>
      <c r="D121" s="46" cm="1">
        <f t="array" aca="1" ref="D121" ca="1">_FV(A121,"Previous close",TRUE)</f>
        <v>1970.9</v>
      </c>
      <c r="E121" s="46" cm="1">
        <f t="array" aca="1" ref="E121" ca="1">_FV(A121,"Price")</f>
        <v>1980.05</v>
      </c>
      <c r="F121" s="46" cm="1">
        <f t="array" aca="1" ref="F121" ca="1">_FV(A121,"Low")</f>
        <v>1960.55</v>
      </c>
      <c r="G121" s="46" cm="1">
        <f t="array" aca="1" ref="G121" ca="1">_FV(A121,"High")</f>
        <v>2020</v>
      </c>
      <c r="H121" s="46" cm="1">
        <f t="array" aca="1" ref="H121" ca="1">_FV(A121,"52 week low",TRUE)</f>
        <v>1040.45</v>
      </c>
      <c r="I121" s="47" cm="1">
        <f t="array" aca="1" ref="I121" ca="1">_FV(A121,"52 week high",TRUE)</f>
        <v>2032</v>
      </c>
      <c r="J121" s="53">
        <f t="shared" ca="1" si="4"/>
        <v>2.5565944881889786</v>
      </c>
      <c r="K121" s="51" t="str">
        <f t="shared" ca="1" si="5"/>
        <v>WATCH</v>
      </c>
      <c r="L121" s="68">
        <f t="shared" ca="1" si="6"/>
        <v>-90.30707866788407</v>
      </c>
      <c r="M121" s="29" cm="1">
        <f t="array" aca="1" ref="M121" ca="1">_FV(A121,"Market cap",TRUE)/10000000</f>
        <v>58399.87</v>
      </c>
      <c r="N121" s="30" t="str">
        <f t="shared" ca="1" si="7"/>
        <v>HMC</v>
      </c>
      <c r="O121" s="48" t="str" cm="1">
        <f t="array" aca="1" ref="O121" ca="1">_FV(A121,"Industry")</f>
        <v>Chemicals</v>
      </c>
    </row>
    <row r="122" spans="1:15" x14ac:dyDescent="0.3">
      <c r="A122" s="70" t="e" vm="402">
        <v>#VALUE!</v>
      </c>
      <c r="B122" s="70" t="s">
        <v>40</v>
      </c>
      <c r="C122" s="42" cm="1">
        <f t="array" aca="1" ref="C122" ca="1">_FV(A122,"Change (%)",TRUE)</f>
        <v>2.5127999999999998E-2</v>
      </c>
      <c r="D122" s="46" cm="1">
        <f t="array" aca="1" ref="D122" ca="1">_FV(A122,"Previous close",TRUE)</f>
        <v>4793.55</v>
      </c>
      <c r="E122" s="46" cm="1">
        <f t="array" aca="1" ref="E122" ca="1">_FV(A122,"Price")</f>
        <v>4914</v>
      </c>
      <c r="F122" s="46" cm="1">
        <f t="array" aca="1" ref="F122" ca="1">_FV(A122,"Low")</f>
        <v>4760.2</v>
      </c>
      <c r="G122" s="46" cm="1">
        <f t="array" aca="1" ref="G122" ca="1">_FV(A122,"High")</f>
        <v>4928.1499999999996</v>
      </c>
      <c r="H122" s="46" cm="1">
        <f t="array" aca="1" ref="H122" ca="1">_FV(A122,"52 week low",TRUE)</f>
        <v>3860.1</v>
      </c>
      <c r="I122" s="47" cm="1">
        <f t="array" aca="1" ref="I122" ca="1">_FV(A122,"52 week high",TRUE)</f>
        <v>7107.15</v>
      </c>
      <c r="J122" s="53">
        <f t="shared" ca="1" si="4"/>
        <v>30.858360946370905</v>
      </c>
      <c r="K122" s="51" t="str">
        <f t="shared" ca="1" si="5"/>
        <v>MC BUY</v>
      </c>
      <c r="L122" s="68">
        <f t="shared" ca="1" si="6"/>
        <v>-27.302401492189325</v>
      </c>
      <c r="M122" s="29" cm="1">
        <f t="array" aca="1" ref="M122" ca="1">_FV(A122,"Market cap",TRUE)/10000000</f>
        <v>11635.08</v>
      </c>
      <c r="N122" s="30" t="str">
        <f t="shared" ca="1" si="7"/>
        <v>MC</v>
      </c>
      <c r="O122" s="48" t="str" cm="1">
        <f t="array" aca="1" ref="O122" ca="1">_FV(A122,"Industry")</f>
        <v>Machinery, Equipment &amp; Components</v>
      </c>
    </row>
    <row r="123" spans="1:15" x14ac:dyDescent="0.3">
      <c r="A123" s="70" t="e" vm="403">
        <v>#VALUE!</v>
      </c>
      <c r="B123" s="70" t="s">
        <v>33</v>
      </c>
      <c r="C123" s="42" cm="1">
        <f t="array" aca="1" ref="C123" ca="1">_FV(A123,"Change (%)",TRUE)</f>
        <v>-3.4464000000000002E-2</v>
      </c>
      <c r="D123" s="46" cm="1">
        <f t="array" aca="1" ref="D123" ca="1">_FV(A123,"Previous close",TRUE)</f>
        <v>986.55</v>
      </c>
      <c r="E123" s="46" cm="1">
        <f t="array" aca="1" ref="E123" ca="1">_FV(A123,"Price")</f>
        <v>952.55</v>
      </c>
      <c r="F123" s="46" cm="1">
        <f t="array" aca="1" ref="F123" ca="1">_FV(A123,"Low")</f>
        <v>943.3</v>
      </c>
      <c r="G123" s="46" cm="1">
        <f t="array" aca="1" ref="G123" ca="1">_FV(A123,"High")</f>
        <v>995.2</v>
      </c>
      <c r="H123" s="46" cm="1">
        <f t="array" aca="1" ref="H123" ca="1">_FV(A123,"52 week low",TRUE)</f>
        <v>750.05</v>
      </c>
      <c r="I123" s="47" cm="1">
        <f t="array" aca="1" ref="I123" ca="1">_FV(A123,"52 week high",TRUE)</f>
        <v>1553</v>
      </c>
      <c r="J123" s="53">
        <f t="shared" ca="1" si="4"/>
        <v>38.663876368319386</v>
      </c>
      <c r="K123" s="51" t="str">
        <f t="shared" ca="1" si="5"/>
        <v>MC BUY</v>
      </c>
      <c r="L123" s="68">
        <f t="shared" ca="1" si="6"/>
        <v>-26.998200119992003</v>
      </c>
      <c r="M123" s="29" cm="1">
        <f t="array" aca="1" ref="M123" ca="1">_FV(A123,"Market cap",TRUE)/10000000</f>
        <v>15204.51</v>
      </c>
      <c r="N123" s="30" t="str">
        <f t="shared" ca="1" si="7"/>
        <v>MC</v>
      </c>
      <c r="O123" s="48" t="str" cm="1">
        <f t="array" aca="1" ref="O123" ca="1">_FV(A123,"Industry")</f>
        <v>Banking Services</v>
      </c>
    </row>
    <row r="124" spans="1:15" x14ac:dyDescent="0.3">
      <c r="A124" s="70" t="e" vm="404">
        <v>#VALUE!</v>
      </c>
      <c r="B124" s="70" t="s">
        <v>33</v>
      </c>
      <c r="C124" s="42" cm="1">
        <f t="array" aca="1" ref="C124" ca="1">_FV(A124,"Change (%)",TRUE)</f>
        <v>3.1450000000000002E-3</v>
      </c>
      <c r="D124" s="46" cm="1">
        <f t="array" aca="1" ref="D124" ca="1">_FV(A124,"Previous close",TRUE)</f>
        <v>4165.8</v>
      </c>
      <c r="E124" s="46" cm="1">
        <f t="array" aca="1" ref="E124" ca="1">_FV(A124,"Price")</f>
        <v>4178.8999999999996</v>
      </c>
      <c r="F124" s="46" cm="1">
        <f t="array" aca="1" ref="F124" ca="1">_FV(A124,"Low")</f>
        <v>4167</v>
      </c>
      <c r="G124" s="46" cm="1">
        <f t="array" aca="1" ref="G124" ca="1">_FV(A124,"High")</f>
        <v>4234.95</v>
      </c>
      <c r="H124" s="46" cm="1">
        <f t="array" aca="1" ref="H124" ca="1">_FV(A124,"52 week low",TRUE)</f>
        <v>3880</v>
      </c>
      <c r="I124" s="47" cm="1">
        <f t="array" aca="1" ref="I124" ca="1">_FV(A124,"52 week high",TRUE)</f>
        <v>6950</v>
      </c>
      <c r="J124" s="53">
        <f t="shared" ca="1" si="4"/>
        <v>39.871942446043171</v>
      </c>
      <c r="K124" s="51" t="str">
        <f t="shared" ca="1" si="5"/>
        <v>MC BUY</v>
      </c>
      <c r="L124" s="68">
        <f t="shared" ca="1" si="6"/>
        <v>-7.7036082474226708</v>
      </c>
      <c r="M124" s="29" cm="1">
        <f t="array" aca="1" ref="M124" ca="1">_FV(A124,"Market cap",TRUE)/10000000</f>
        <v>30560.3</v>
      </c>
      <c r="N124" s="30" t="str">
        <f t="shared" ca="1" si="7"/>
        <v>MC</v>
      </c>
      <c r="O124" s="48" t="str" cm="1">
        <f t="array" aca="1" ref="O124" ca="1">_FV(A124,"Industry")</f>
        <v>Professional &amp; Commercial Services</v>
      </c>
    </row>
    <row r="125" spans="1:15" x14ac:dyDescent="0.3">
      <c r="A125" s="70" t="e" vm="307">
        <v>#VALUE!</v>
      </c>
      <c r="B125" s="70" t="s">
        <v>41</v>
      </c>
      <c r="C125" s="42" cm="1">
        <f t="array" aca="1" ref="C125" ca="1">_FV(A125,"Change (%)",TRUE)</f>
        <v>-2.8160000000000001E-4</v>
      </c>
      <c r="D125" s="46" cm="1">
        <f t="array" aca="1" ref="D125" ca="1">_FV(A125,"Previous close",TRUE)</f>
        <v>355.1</v>
      </c>
      <c r="E125" s="46" cm="1">
        <f t="array" aca="1" ref="E125" ca="1">_FV(A125,"Price")</f>
        <v>355</v>
      </c>
      <c r="F125" s="46" cm="1">
        <f t="array" aca="1" ref="F125" ca="1">_FV(A125,"Low")</f>
        <v>351.5</v>
      </c>
      <c r="G125" s="46" cm="1">
        <f t="array" aca="1" ref="G125" ca="1">_FV(A125,"High")</f>
        <v>358.9</v>
      </c>
      <c r="H125" s="46" cm="1">
        <f t="array" aca="1" ref="H125" ca="1">_FV(A125,"52 week low",TRUE)</f>
        <v>263.55</v>
      </c>
      <c r="I125" s="47" cm="1">
        <f t="array" aca="1" ref="I125" ca="1">_FV(A125,"52 week high",TRUE)</f>
        <v>483.65</v>
      </c>
      <c r="J125" s="53">
        <f t="shared" ca="1" si="4"/>
        <v>26.599813915021191</v>
      </c>
      <c r="K125" s="51" t="str">
        <f t="shared" ca="1" si="5"/>
        <v>FIRST MC BUY</v>
      </c>
      <c r="L125" s="68">
        <f t="shared" ca="1" si="6"/>
        <v>-34.699298045911583</v>
      </c>
      <c r="M125" s="29" cm="1">
        <f t="array" aca="1" ref="M125" ca="1">_FV(A125,"Market cap",TRUE)/10000000</f>
        <v>22787.63</v>
      </c>
      <c r="N125" s="30" t="str">
        <f t="shared" ca="1" si="7"/>
        <v>MC</v>
      </c>
      <c r="O125" s="48" t="str" cm="1">
        <f t="array" aca="1" ref="O125" ca="1">_FV(A125,"Industry")</f>
        <v>Computers, Phones &amp; Household Electronics</v>
      </c>
    </row>
    <row r="126" spans="1:15" x14ac:dyDescent="0.3">
      <c r="A126" s="70" t="e" vm="405">
        <v>#VALUE!</v>
      </c>
      <c r="B126" s="70" t="s">
        <v>33</v>
      </c>
      <c r="C126" s="42" cm="1">
        <f t="array" aca="1" ref="C126" ca="1">_FV(A126,"Change (%)",TRUE)</f>
        <v>1.9743999999999998E-2</v>
      </c>
      <c r="D126" s="46" cm="1">
        <f t="array" aca="1" ref="D126" ca="1">_FV(A126,"Previous close",TRUE)</f>
        <v>296.3</v>
      </c>
      <c r="E126" s="46" cm="1">
        <f t="array" aca="1" ref="E126" ca="1">_FV(A126,"Price")</f>
        <v>302.14999999999998</v>
      </c>
      <c r="F126" s="46" cm="1">
        <f t="array" aca="1" ref="F126" ca="1">_FV(A126,"Low")</f>
        <v>297.89999999999998</v>
      </c>
      <c r="G126" s="46" cm="1">
        <f t="array" aca="1" ref="G126" ca="1">_FV(A126,"High")</f>
        <v>303.7</v>
      </c>
      <c r="H126" s="46" cm="1">
        <f t="array" aca="1" ref="H126" ca="1">_FV(A126,"52 week low",TRUE)</f>
        <v>266.05</v>
      </c>
      <c r="I126" s="47" cm="1">
        <f t="array" aca="1" ref="I126" ca="1">_FV(A126,"52 week high",TRUE)</f>
        <v>419.7</v>
      </c>
      <c r="J126" s="53">
        <f t="shared" ca="1" si="4"/>
        <v>28.008101024541343</v>
      </c>
      <c r="K126" s="51" t="str">
        <f t="shared" ca="1" si="5"/>
        <v>WATCH</v>
      </c>
      <c r="L126" s="68">
        <f t="shared" ca="1" si="6"/>
        <v>-13.56887803044539</v>
      </c>
      <c r="M126" s="29" cm="1">
        <f t="array" aca="1" ref="M126" ca="1">_FV(A126,"Market cap",TRUE)/10000000</f>
        <v>5111.3040000000001</v>
      </c>
      <c r="N126" s="30" t="str">
        <f t="shared" ca="1" si="7"/>
        <v>HSC</v>
      </c>
      <c r="O126" s="48" t="str" cm="1">
        <f t="array" aca="1" ref="O126" ca="1">_FV(A126,"Industry")</f>
        <v>Banking Services</v>
      </c>
    </row>
    <row r="127" spans="1:15" x14ac:dyDescent="0.3">
      <c r="A127" s="70" t="e" vm="232">
        <v>#VALUE!</v>
      </c>
      <c r="B127" s="70" t="s">
        <v>31</v>
      </c>
      <c r="C127" s="42" cm="1">
        <f t="array" aca="1" ref="C127" ca="1">_FV(A127,"Change (%)",TRUE)</f>
        <v>1.5810000000000001E-2</v>
      </c>
      <c r="D127" s="46" cm="1">
        <f t="array" aca="1" ref="D127" ca="1">_FV(A127,"Previous close",TRUE)</f>
        <v>3004.35</v>
      </c>
      <c r="E127" s="46" cm="1">
        <f t="array" aca="1" ref="E127" ca="1">_FV(A127,"Price")</f>
        <v>3051.85</v>
      </c>
      <c r="F127" s="46" cm="1">
        <f t="array" aca="1" ref="F127" ca="1">_FV(A127,"Low")</f>
        <v>3001.15</v>
      </c>
      <c r="G127" s="46" cm="1">
        <f t="array" aca="1" ref="G127" ca="1">_FV(A127,"High")</f>
        <v>3079</v>
      </c>
      <c r="H127" s="46" cm="1">
        <f t="array" aca="1" ref="H127" ca="1">_FV(A127,"52 week low",TRUE)</f>
        <v>2636.75</v>
      </c>
      <c r="I127" s="47" cm="1">
        <f t="array" aca="1" ref="I127" ca="1">_FV(A127,"52 week high",TRUE)</f>
        <v>4171.8999999999996</v>
      </c>
      <c r="J127" s="53">
        <f t="shared" ca="1" si="4"/>
        <v>26.84747956566552</v>
      </c>
      <c r="K127" s="51" t="str">
        <f t="shared" ca="1" si="5"/>
        <v>HMC BUY</v>
      </c>
      <c r="L127" s="68">
        <f t="shared" ca="1" si="6"/>
        <v>-15.742865269744948</v>
      </c>
      <c r="M127" s="29" cm="1">
        <f t="array" aca="1" ref="M127" ca="1">_FV(A127,"Market cap",TRUE)/10000000</f>
        <v>84597.28</v>
      </c>
      <c r="N127" s="30" t="str">
        <f t="shared" ca="1" si="7"/>
        <v>HMC</v>
      </c>
      <c r="O127" s="48" t="str" cm="1">
        <f t="array" aca="1" ref="O127" ca="1">_FV(A127,"Industry")</f>
        <v>Automobiles &amp; Auto Parts</v>
      </c>
    </row>
    <row r="128" spans="1:15" x14ac:dyDescent="0.3">
      <c r="A128" s="70" t="e" vm="406">
        <v>#VALUE!</v>
      </c>
      <c r="B128" s="70" t="s">
        <v>44</v>
      </c>
      <c r="C128" s="42" cm="1">
        <f t="array" aca="1" ref="C128" ca="1">_FV(A128,"Change (%)",TRUE)</f>
        <v>-1.2376E-2</v>
      </c>
      <c r="D128" s="46" cm="1">
        <f t="array" aca="1" ref="D128" ca="1">_FV(A128,"Previous close",TRUE)</f>
        <v>1280.75</v>
      </c>
      <c r="E128" s="46" cm="1">
        <f t="array" aca="1" ref="E128" ca="1">_FV(A128,"Price")</f>
        <v>1264.9000000000001</v>
      </c>
      <c r="F128" s="46" cm="1">
        <f t="array" aca="1" ref="F128" ca="1">_FV(A128,"Low")</f>
        <v>1259.45</v>
      </c>
      <c r="G128" s="46" cm="1">
        <f t="array" aca="1" ref="G128" ca="1">_FV(A128,"High")</f>
        <v>1311.45</v>
      </c>
      <c r="H128" s="46" cm="1">
        <f t="array" aca="1" ref="H128" ca="1">_FV(A128,"52 week low",TRUE)</f>
        <v>1185</v>
      </c>
      <c r="I128" s="47" cm="1">
        <f t="array" aca="1" ref="I128" ca="1">_FV(A128,"52 week high",TRUE)</f>
        <v>2190</v>
      </c>
      <c r="J128" s="53">
        <f t="shared" ca="1" si="4"/>
        <v>42.242009132420087</v>
      </c>
      <c r="K128" s="51" t="str">
        <f t="shared" ca="1" si="5"/>
        <v>SURE MC BUY</v>
      </c>
      <c r="L128" s="68">
        <f t="shared" ca="1" si="6"/>
        <v>-6.7426160337552821</v>
      </c>
      <c r="M128" s="29" cm="1">
        <f t="array" aca="1" ref="M128" ca="1">_FV(A128,"Market cap",TRUE)/10000000</f>
        <v>13929.92</v>
      </c>
      <c r="N128" s="30" t="str">
        <f t="shared" ca="1" si="7"/>
        <v>MC</v>
      </c>
      <c r="O128" s="48" t="str" cm="1">
        <f t="array" aca="1" ref="O128" ca="1">_FV(A128,"Industry")</f>
        <v>Software &amp; IT Services</v>
      </c>
    </row>
    <row r="129" spans="1:15" x14ac:dyDescent="0.3">
      <c r="A129" s="70" t="e" vm="194">
        <v>#VALUE!</v>
      </c>
      <c r="B129" s="70" t="s">
        <v>43</v>
      </c>
      <c r="C129" s="42" cm="1">
        <f t="array" aca="1" ref="C129" ca="1">_FV(A129,"Change (%)",TRUE)</f>
        <v>-1.2381999999999999E-2</v>
      </c>
      <c r="D129" s="46" cm="1">
        <f t="array" aca="1" ref="D129" ca="1">_FV(A129,"Previous close",TRUE)</f>
        <v>512.85</v>
      </c>
      <c r="E129" s="46" cm="1">
        <f t="array" aca="1" ref="E129" ca="1">_FV(A129,"Price")</f>
        <v>506.5</v>
      </c>
      <c r="F129" s="46" cm="1">
        <f t="array" aca="1" ref="F129" ca="1">_FV(A129,"Low")</f>
        <v>503.8</v>
      </c>
      <c r="G129" s="46" cm="1">
        <f t="array" aca="1" ref="G129" ca="1">_FV(A129,"High")</f>
        <v>519.45000000000005</v>
      </c>
      <c r="H129" s="46" cm="1">
        <f t="array" aca="1" ref="H129" ca="1">_FV(A129,"52 week low",TRUE)</f>
        <v>480</v>
      </c>
      <c r="I129" s="47" cm="1">
        <f t="array" aca="1" ref="I129" ca="1">_FV(A129,"52 week high",TRUE)</f>
        <v>672</v>
      </c>
      <c r="J129" s="53">
        <f t="shared" ca="1" si="4"/>
        <v>24.62797619047619</v>
      </c>
      <c r="K129" s="51" t="str">
        <f t="shared" ca="1" si="5"/>
        <v>HMC BUY</v>
      </c>
      <c r="L129" s="68">
        <f t="shared" ca="1" si="6"/>
        <v>-5.520833333333333</v>
      </c>
      <c r="M129" s="29" cm="1">
        <f t="array" aca="1" ref="M129" ca="1">_FV(A129,"Market cap",TRUE)/10000000</f>
        <v>89767.76</v>
      </c>
      <c r="N129" s="30" t="str">
        <f t="shared" ca="1" si="7"/>
        <v>HMC</v>
      </c>
      <c r="O129" s="48" t="str" cm="1">
        <f t="array" aca="1" ref="O129" ca="1">_FV(A129,"Industry")</f>
        <v>Personal &amp; Household Products &amp; Services</v>
      </c>
    </row>
    <row r="130" spans="1:15" x14ac:dyDescent="0.3">
      <c r="A130" s="70" t="e" vm="407">
        <v>#VALUE!</v>
      </c>
      <c r="B130" s="70" t="s">
        <v>32</v>
      </c>
      <c r="C130" s="42" cm="1">
        <f t="array" aca="1" ref="C130" ca="1">_FV(A130,"Change (%)",TRUE)</f>
        <v>4.411E-3</v>
      </c>
      <c r="D130" s="46" cm="1">
        <f t="array" aca="1" ref="D130" ca="1">_FV(A130,"Previous close",TRUE)</f>
        <v>1813.55</v>
      </c>
      <c r="E130" s="46" cm="1">
        <f t="array" aca="1" ref="E130" ca="1">_FV(A130,"Price")</f>
        <v>1821.55</v>
      </c>
      <c r="F130" s="46" cm="1">
        <f t="array" aca="1" ref="F130" ca="1">_FV(A130,"Low")</f>
        <v>1804.3</v>
      </c>
      <c r="G130" s="46" cm="1">
        <f t="array" aca="1" ref="G130" ca="1">_FV(A130,"High")</f>
        <v>1859.6</v>
      </c>
      <c r="H130" s="46" cm="1">
        <f t="array" aca="1" ref="H130" ca="1">_FV(A130,"52 week low",TRUE)</f>
        <v>1601</v>
      </c>
      <c r="I130" s="47" cm="1">
        <f t="array" aca="1" ref="I130" ca="1">_FV(A130,"52 week high",TRUE)</f>
        <v>2058.9</v>
      </c>
      <c r="J130" s="53">
        <f t="shared" ref="J130:J193" ca="1" si="8">(I130-E130)*100/I130</f>
        <v>11.528000388557002</v>
      </c>
      <c r="K130" s="51" t="str">
        <f t="shared" ref="K130:K193" ca="1" si="9">IF(AND(N130="HLC", J130&gt;12), "SURE HLC BUY",IF(AND(N130="HLC", J130&gt;7), "FIRST HLC BUY",IF(AND(N130="LC", J130&gt;20), "SURE LC BUY",IF(AND(N130="LC", J130&gt;10), "LC BUY",IF(AND(N130="HMC", J130&gt;30), "SURE HMC BUY",IF(AND(N130="HMC", J130&gt;20), "HMC BUY",IF(AND(N130="HMC", J130&gt;15), "FIRST HMC BUY",IF(AND(N130="MC", J130&gt;40), "SURE MC BUY",IF(AND(N130="MC", J130&gt;30), "MC BUY",IF(AND(N130="MC", J130&gt;20), "FIRST MC BUY",IF(AND(N130="HSC", J130&gt;60), "SURE HSC BUY",IF(AND(N130="HSC", J130&gt;50), "HSC BUY",IF(AND(N130="HSC", J130&gt;40), "FIRST HSC BUY",IF(AND(N130="SC", J130&gt;70), "SURE SC BUY",IF(AND(N130="SC", J130&gt;60), "SC BUY",IF(AND(N130="SC", J130&gt;50), "FIRST SC BUY",IF(AND(N130="VSC", J130&gt;80), "SURE VSC BUY",IF(AND(N130="VSC", J130&gt;70), "VSC BUY",IF(AND(N130="VSC", J130&gt;60), "FIRST VSC BUY","WATCH")))))))))))))))))))</f>
        <v>WATCH</v>
      </c>
      <c r="L130" s="68">
        <f t="shared" ref="L130:L193" ca="1" si="10">(H130-E130)*100/H130</f>
        <v>-13.775765146783257</v>
      </c>
      <c r="M130" s="29" cm="1">
        <f t="array" aca="1" ref="M130" ca="1">_FV(A130,"Market cap",TRUE)/10000000</f>
        <v>34165.93</v>
      </c>
      <c r="N130" s="30" t="str">
        <f t="shared" ref="N130:N193" ca="1" si="11">IF(M130&gt;500000,"HLC",IF(M130 &gt;100000,"LC",IF(M130 &gt;40000,"HMC",IF(M130 &gt;10000,"MC",IF(M130 &gt;=5000,"HSC",IF(M130 &gt;1000,"SC","VSC"))))))</f>
        <v>MC</v>
      </c>
      <c r="O130" s="48" t="str" cm="1">
        <f t="array" aca="1" ref="O130" ca="1">_FV(A130,"Industry")</f>
        <v>Construction Materials</v>
      </c>
    </row>
    <row r="131" spans="1:15" x14ac:dyDescent="0.3">
      <c r="A131" s="70" t="e" vm="21">
        <v>#VALUE!</v>
      </c>
      <c r="B131" s="70" t="s">
        <v>31</v>
      </c>
      <c r="C131" s="42" cm="1">
        <f t="array" aca="1" ref="C131" ca="1">_FV(A131,"Change (%)",TRUE)</f>
        <v>1.0070000000000001E-3</v>
      </c>
      <c r="D131" s="46" cm="1">
        <f t="array" aca="1" ref="D131" ca="1">_FV(A131,"Previous close",TRUE)</f>
        <v>1688.25</v>
      </c>
      <c r="E131" s="46" cm="1">
        <f t="array" aca="1" ref="E131" ca="1">_FV(A131,"Price")</f>
        <v>1689.95</v>
      </c>
      <c r="F131" s="46" cm="1">
        <f t="array" aca="1" ref="F131" ca="1">_FV(A131,"Low")</f>
        <v>1678.25</v>
      </c>
      <c r="G131" s="46" cm="1">
        <f t="array" aca="1" ref="G131" ca="1">_FV(A131,"High")</f>
        <v>1757.8</v>
      </c>
      <c r="H131" s="46" cm="1">
        <f t="array" aca="1" ref="H131" ca="1">_FV(A131,"52 week low",TRUE)</f>
        <v>1351.15</v>
      </c>
      <c r="I131" s="47" cm="1">
        <f t="array" aca="1" ref="I131" ca="1">_FV(A131,"52 week high",TRUE)</f>
        <v>3655</v>
      </c>
      <c r="J131" s="53">
        <f t="shared" ca="1" si="8"/>
        <v>53.763337893296857</v>
      </c>
      <c r="K131" s="51" t="str">
        <f t="shared" ca="1" si="9"/>
        <v>HSC BUY</v>
      </c>
      <c r="L131" s="68">
        <f t="shared" ca="1" si="10"/>
        <v>-25.074936165488651</v>
      </c>
      <c r="M131" s="29" cm="1">
        <f t="array" aca="1" ref="M131" ca="1">_FV(A131,"Market cap",TRUE)/10000000</f>
        <v>9461.0110000000004</v>
      </c>
      <c r="N131" s="30" t="str">
        <f t="shared" ca="1" si="11"/>
        <v>HSC</v>
      </c>
      <c r="O131" s="48" t="str" cm="1">
        <f t="array" aca="1" ref="O131" ca="1">_FV(A131,"Industry")</f>
        <v>Aerospace &amp; Defense</v>
      </c>
    </row>
    <row r="132" spans="1:15" x14ac:dyDescent="0.3">
      <c r="A132" s="70" t="e" vm="408">
        <v>#VALUE!</v>
      </c>
      <c r="B132" s="70" t="s">
        <v>68</v>
      </c>
      <c r="C132" s="42" cm="1">
        <f t="array" aca="1" ref="C132" ca="1">_FV(A132,"Change (%)",TRUE)</f>
        <v>-2.2376E-2</v>
      </c>
      <c r="D132" s="46" cm="1">
        <f t="array" aca="1" ref="D132" ca="1">_FV(A132,"Previous close",TRUE)</f>
        <v>1103.8499999999999</v>
      </c>
      <c r="E132" s="46" cm="1">
        <f t="array" aca="1" ref="E132" ca="1">_FV(A132,"Price")</f>
        <v>1079.1500000000001</v>
      </c>
      <c r="F132" s="46" cm="1">
        <f t="array" aca="1" ref="F132" ca="1">_FV(A132,"Low")</f>
        <v>1063</v>
      </c>
      <c r="G132" s="46" cm="1">
        <f t="array" aca="1" ref="G132" ca="1">_FV(A132,"High")</f>
        <v>1233.3</v>
      </c>
      <c r="H132" s="46" cm="1">
        <f t="array" aca="1" ref="H132" ca="1">_FV(A132,"52 week low",TRUE)</f>
        <v>832.4</v>
      </c>
      <c r="I132" s="47" cm="1">
        <f t="array" aca="1" ref="I132" ca="1">_FV(A132,"52 week high",TRUE)</f>
        <v>1371.1</v>
      </c>
      <c r="J132" s="53">
        <f t="shared" ca="1" si="8"/>
        <v>21.293122310553557</v>
      </c>
      <c r="K132" s="51" t="str">
        <f t="shared" ca="1" si="9"/>
        <v>FIRST MC BUY</v>
      </c>
      <c r="L132" s="68">
        <f t="shared" ca="1" si="10"/>
        <v>-29.643200384430575</v>
      </c>
      <c r="M132" s="29" cm="1">
        <f t="array" aca="1" ref="M132" ca="1">_FV(A132,"Market cap",TRUE)/10000000</f>
        <v>16709.78</v>
      </c>
      <c r="N132" s="30" t="str">
        <f t="shared" ca="1" si="11"/>
        <v>MC</v>
      </c>
      <c r="O132" s="48" t="str" cm="1">
        <f t="array" aca="1" ref="O132" ca="1">_FV(A132,"Industry")</f>
        <v>Chemicals</v>
      </c>
    </row>
    <row r="133" spans="1:15" x14ac:dyDescent="0.3">
      <c r="A133" s="70" t="e" vm="409">
        <v>#VALUE!</v>
      </c>
      <c r="B133" s="70" t="s">
        <v>46</v>
      </c>
      <c r="C133" s="42" cm="1">
        <f t="array" aca="1" ref="C133" ca="1">_FV(A133,"Change (%)",TRUE)</f>
        <v>-2.1564E-2</v>
      </c>
      <c r="D133" s="46" cm="1">
        <f t="array" aca="1" ref="D133" ca="1">_FV(A133,"Previous close",TRUE)</f>
        <v>1140.8</v>
      </c>
      <c r="E133" s="46" cm="1">
        <f t="array" aca="1" ref="E133" ca="1">_FV(A133,"Price")</f>
        <v>1116.2</v>
      </c>
      <c r="F133" s="46" cm="1">
        <f t="array" aca="1" ref="F133" ca="1">_FV(A133,"Low")</f>
        <v>1102.6500000000001</v>
      </c>
      <c r="G133" s="46" cm="1">
        <f t="array" aca="1" ref="G133" ca="1">_FV(A133,"High")</f>
        <v>1155</v>
      </c>
      <c r="H133" s="46" cm="1">
        <f t="array" aca="1" ref="H133" ca="1">_FV(A133,"52 week low",TRUE)</f>
        <v>483.25</v>
      </c>
      <c r="I133" s="47" cm="1">
        <f t="array" aca="1" ref="I133" ca="1">_FV(A133,"52 week high",TRUE)</f>
        <v>1443.1</v>
      </c>
      <c r="J133" s="53">
        <f t="shared" ca="1" si="8"/>
        <v>22.652622825860984</v>
      </c>
      <c r="K133" s="51" t="str">
        <f t="shared" ca="1" si="9"/>
        <v>FIRST MC BUY</v>
      </c>
      <c r="L133" s="68">
        <f t="shared" ca="1" si="10"/>
        <v>-130.97775478530784</v>
      </c>
      <c r="M133" s="29" cm="1">
        <f t="array" aca="1" ref="M133" ca="1">_FV(A133,"Market cap",TRUE)/10000000</f>
        <v>14090.67</v>
      </c>
      <c r="N133" s="30" t="str">
        <f t="shared" ca="1" si="11"/>
        <v>MC</v>
      </c>
      <c r="O133" s="48" t="str" cm="1">
        <f t="array" aca="1" ref="O133" ca="1">_FV(A133,"Industry")</f>
        <v>Chemicals</v>
      </c>
    </row>
    <row r="134" spans="1:15" x14ac:dyDescent="0.3">
      <c r="A134" s="70" t="e" vm="410">
        <v>#VALUE!</v>
      </c>
      <c r="B134" s="70" t="s">
        <v>46</v>
      </c>
      <c r="C134" s="42" cm="1">
        <f t="array" aca="1" ref="C134" ca="1">_FV(A134,"Change (%)",TRUE)</f>
        <v>-3.166E-3</v>
      </c>
      <c r="D134" s="46" cm="1">
        <f t="array" aca="1" ref="D134" ca="1">_FV(A134,"Previous close",TRUE)</f>
        <v>1989.75</v>
      </c>
      <c r="E134" s="46" cm="1">
        <f t="array" aca="1" ref="E134" ca="1">_FV(A134,"Price")</f>
        <v>1983.45</v>
      </c>
      <c r="F134" s="46" cm="1">
        <f t="array" aca="1" ref="F134" ca="1">_FV(A134,"Low")</f>
        <v>1970.65</v>
      </c>
      <c r="G134" s="46" cm="1">
        <f t="array" aca="1" ref="G134" ca="1">_FV(A134,"High")</f>
        <v>2045</v>
      </c>
      <c r="H134" s="46" cm="1">
        <f t="array" aca="1" ref="H134" ca="1">_FV(A134,"52 week low",TRUE)</f>
        <v>1790</v>
      </c>
      <c r="I134" s="47" cm="1">
        <f t="array" aca="1" ref="I134" ca="1">_FV(A134,"52 week high",TRUE)</f>
        <v>3168.65</v>
      </c>
      <c r="J134" s="53">
        <f t="shared" ca="1" si="8"/>
        <v>37.403941741751218</v>
      </c>
      <c r="K134" s="51" t="str">
        <f t="shared" ca="1" si="9"/>
        <v>MC BUY</v>
      </c>
      <c r="L134" s="68">
        <f t="shared" ca="1" si="10"/>
        <v>-10.807262569832405</v>
      </c>
      <c r="M134" s="29" cm="1">
        <f t="array" aca="1" ref="M134" ca="1">_FV(A134,"Market cap",TRUE)/10000000</f>
        <v>27054.93</v>
      </c>
      <c r="N134" s="30" t="str">
        <f t="shared" ca="1" si="11"/>
        <v>MC</v>
      </c>
      <c r="O134" s="48" t="str" cm="1">
        <f t="array" aca="1" ref="O134" ca="1">_FV(A134,"Industry")</f>
        <v>Chemicals</v>
      </c>
    </row>
    <row r="135" spans="1:15" x14ac:dyDescent="0.3">
      <c r="A135" s="70" t="e" vm="233">
        <v>#VALUE!</v>
      </c>
      <c r="B135" s="70" t="s">
        <v>36</v>
      </c>
      <c r="C135" s="42" cm="1">
        <f t="array" aca="1" ref="C135" ca="1">_FV(A135,"Change (%)",TRUE)</f>
        <v>8.6189999999999999E-3</v>
      </c>
      <c r="D135" s="46" cm="1">
        <f t="array" aca="1" ref="D135" ca="1">_FV(A135,"Previous close",TRUE)</f>
        <v>252.92</v>
      </c>
      <c r="E135" s="46" cm="1">
        <f t="array" aca="1" ref="E135" ca="1">_FV(A135,"Price")</f>
        <v>255.1</v>
      </c>
      <c r="F135" s="46" cm="1">
        <f t="array" aca="1" ref="F135" ca="1">_FV(A135,"Low")</f>
        <v>252.15</v>
      </c>
      <c r="G135" s="46" cm="1">
        <f t="array" aca="1" ref="G135" ca="1">_FV(A135,"High")</f>
        <v>263.8</v>
      </c>
      <c r="H135" s="46" cm="1">
        <f t="array" aca="1" ref="H135" ca="1">_FV(A135,"52 week low",TRUE)</f>
        <v>236.53</v>
      </c>
      <c r="I135" s="47" cm="1">
        <f t="array" aca="1" ref="I135" ca="1">_FV(A135,"52 week high",TRUE)</f>
        <v>478</v>
      </c>
      <c r="J135" s="53">
        <f t="shared" ca="1" si="8"/>
        <v>46.631799163179913</v>
      </c>
      <c r="K135" s="51" t="str">
        <f t="shared" ca="1" si="9"/>
        <v>SURE MC BUY</v>
      </c>
      <c r="L135" s="68">
        <f t="shared" ca="1" si="10"/>
        <v>-7.8510125565467357</v>
      </c>
      <c r="M135" s="29" cm="1">
        <f t="array" aca="1" ref="M135" ca="1">_FV(A135,"Market cap",TRUE)/10000000</f>
        <v>19019.78</v>
      </c>
      <c r="N135" s="30" t="str">
        <f t="shared" ca="1" si="11"/>
        <v>MC</v>
      </c>
      <c r="O135" s="48" t="str" cm="1">
        <f t="array" aca="1" ref="O135" ca="1">_FV(A135,"Industry")</f>
        <v>Freight &amp; Logistics Services</v>
      </c>
    </row>
    <row r="136" spans="1:15" x14ac:dyDescent="0.3">
      <c r="A136" s="70" t="e" vm="411">
        <v>#VALUE!</v>
      </c>
      <c r="B136" s="70" t="s">
        <v>38</v>
      </c>
      <c r="C136" s="42" cm="1">
        <f t="array" aca="1" ref="C136" ca="1">_FV(A136,"Change (%)",TRUE)</f>
        <v>-5.6740000000000002E-3</v>
      </c>
      <c r="D136" s="46" cm="1">
        <f t="array" aca="1" ref="D136" ca="1">_FV(A136,"Previous close",TRUE)</f>
        <v>149.80000000000001</v>
      </c>
      <c r="E136" s="46" cm="1">
        <f t="array" aca="1" ref="E136" ca="1">_FV(A136,"Price")</f>
        <v>148.94999999999999</v>
      </c>
      <c r="F136" s="46" cm="1">
        <f t="array" aca="1" ref="F136" ca="1">_FV(A136,"Low")</f>
        <v>147.9</v>
      </c>
      <c r="G136" s="46" cm="1">
        <f t="array" aca="1" ref="G136" ca="1">_FV(A136,"High")</f>
        <v>151.19999999999999</v>
      </c>
      <c r="H136" s="46" cm="1">
        <f t="array" aca="1" ref="H136" ca="1">_FV(A136,"52 week low",TRUE)</f>
        <v>142.05000000000001</v>
      </c>
      <c r="I136" s="47" cm="1">
        <f t="array" aca="1" ref="I136" ca="1">_FV(A136,"52 week high",TRUE)</f>
        <v>222.75</v>
      </c>
      <c r="J136" s="53">
        <f t="shared" ca="1" si="8"/>
        <v>33.131313131313135</v>
      </c>
      <c r="K136" s="51" t="str">
        <f t="shared" ca="1" si="9"/>
        <v>MC BUY</v>
      </c>
      <c r="L136" s="68">
        <f t="shared" ca="1" si="10"/>
        <v>-4.857444561774007</v>
      </c>
      <c r="M136" s="29" cm="1">
        <f t="array" aca="1" ref="M136" ca="1">_FV(A136,"Market cap",TRUE)/10000000</f>
        <v>17990.259999999998</v>
      </c>
      <c r="N136" s="30" t="str">
        <f t="shared" ca="1" si="11"/>
        <v>MC</v>
      </c>
      <c r="O136" s="48" t="str" cm="1">
        <f t="array" aca="1" ref="O136" ca="1">_FV(A136,"Industry")</f>
        <v>Hotels &amp; Entertainment Services</v>
      </c>
    </row>
    <row r="137" spans="1:15" x14ac:dyDescent="0.3">
      <c r="A137" s="70" t="e" vm="23">
        <v>#VALUE!</v>
      </c>
      <c r="B137" s="70" t="s">
        <v>39</v>
      </c>
      <c r="C137" s="42" cm="1">
        <f t="array" aca="1" ref="C137" ca="1">_FV(A137,"Change (%)",TRUE)</f>
        <v>-1.6551E-2</v>
      </c>
      <c r="D137" s="46" cm="1">
        <f t="array" aca="1" ref="D137" ca="1">_FV(A137,"Previous close",TRUE)</f>
        <v>5872.65</v>
      </c>
      <c r="E137" s="46" cm="1">
        <f t="array" aca="1" ref="E137" ca="1">_FV(A137,"Price")</f>
        <v>5775.45</v>
      </c>
      <c r="F137" s="46" cm="1">
        <f t="array" aca="1" ref="F137" ca="1">_FV(A137,"Low")</f>
        <v>5738</v>
      </c>
      <c r="G137" s="46" cm="1">
        <f t="array" aca="1" ref="G137" ca="1">_FV(A137,"High")</f>
        <v>5885</v>
      </c>
      <c r="H137" s="46" cm="1">
        <f t="array" aca="1" ref="H137" ca="1">_FV(A137,"52 week low",TRUE)</f>
        <v>3350</v>
      </c>
      <c r="I137" s="47" cm="1">
        <f t="array" aca="1" ref="I137" ca="1">_FV(A137,"52 week high",TRUE)</f>
        <v>6285.45</v>
      </c>
      <c r="J137" s="53">
        <f t="shared" ca="1" si="8"/>
        <v>8.1139775195093424</v>
      </c>
      <c r="K137" s="51" t="str">
        <f t="shared" ca="1" si="9"/>
        <v>WATCH</v>
      </c>
      <c r="L137" s="68">
        <f t="shared" ca="1" si="10"/>
        <v>-72.40149253731343</v>
      </c>
      <c r="M137" s="29" cm="1">
        <f t="array" aca="1" ref="M137" ca="1">_FV(A137,"Market cap",TRUE)/10000000</f>
        <v>153320.1</v>
      </c>
      <c r="N137" s="30" t="str">
        <f t="shared" ca="1" si="11"/>
        <v>LC</v>
      </c>
      <c r="O137" s="48" t="str" cm="1">
        <f t="array" aca="1" ref="O137" ca="1">_FV(A137,"Industry")</f>
        <v>Pharmaceuticals</v>
      </c>
    </row>
    <row r="138" spans="1:15" x14ac:dyDescent="0.3">
      <c r="A138" s="70" t="e" vm="308">
        <v>#VALUE!</v>
      </c>
      <c r="B138" s="70" t="s">
        <v>41</v>
      </c>
      <c r="C138" s="42" cm="1">
        <f t="array" aca="1" ref="C138" ca="1">_FV(A138,"Change (%)",TRUE)</f>
        <v>-2.5659999999999999E-2</v>
      </c>
      <c r="D138" s="46" cm="1">
        <f t="array" aca="1" ref="D138" ca="1">_FV(A138,"Previous close",TRUE)</f>
        <v>13526.65</v>
      </c>
      <c r="E138" s="46" cm="1">
        <f t="array" aca="1" ref="E138" ca="1">_FV(A138,"Price")</f>
        <v>13179.55</v>
      </c>
      <c r="F138" s="46" cm="1">
        <f t="array" aca="1" ref="F138" ca="1">_FV(A138,"Low")</f>
        <v>13019</v>
      </c>
      <c r="G138" s="46" cm="1">
        <f t="array" aca="1" ref="G138" ca="1">_FV(A138,"High")</f>
        <v>13680</v>
      </c>
      <c r="H138" s="46" cm="1">
        <f t="array" aca="1" ref="H138" ca="1">_FV(A138,"52 week low",TRUE)</f>
        <v>7100.05</v>
      </c>
      <c r="I138" s="47" cm="1">
        <f t="array" aca="1" ref="I138" ca="1">_FV(A138,"52 week high",TRUE)</f>
        <v>19149.8</v>
      </c>
      <c r="J138" s="53">
        <f t="shared" ca="1" si="8"/>
        <v>31.176565812697785</v>
      </c>
      <c r="K138" s="51" t="str">
        <f t="shared" ca="1" si="9"/>
        <v>SURE HMC BUY</v>
      </c>
      <c r="L138" s="68">
        <f t="shared" ca="1" si="10"/>
        <v>-85.626157562270663</v>
      </c>
      <c r="M138" s="29" cm="1">
        <f t="array" aca="1" ref="M138" ca="1">_FV(A138,"Market cap",TRUE)/10000000</f>
        <v>79181.41</v>
      </c>
      <c r="N138" s="30" t="str">
        <f t="shared" ca="1" si="11"/>
        <v>HMC</v>
      </c>
      <c r="O138" s="48" t="str" cm="1">
        <f t="array" aca="1" ref="O138" ca="1">_FV(A138,"Industry")</f>
        <v>Computers, Phones &amp; Household Electronics</v>
      </c>
    </row>
    <row r="139" spans="1:15" x14ac:dyDescent="0.3">
      <c r="A139" s="70" t="e" vm="195">
        <v>#VALUE!</v>
      </c>
      <c r="B139" s="70" t="s">
        <v>45</v>
      </c>
      <c r="C139" s="42" cm="1">
        <f t="array" aca="1" ref="C139" ca="1">_FV(A139,"Change (%)",TRUE)</f>
        <v>-1.1618999999999999E-2</v>
      </c>
      <c r="D139" s="46" cm="1">
        <f t="array" aca="1" ref="D139" ca="1">_FV(A139,"Previous close",TRUE)</f>
        <v>688.5</v>
      </c>
      <c r="E139" s="46" cm="1">
        <f t="array" aca="1" ref="E139" ca="1">_FV(A139,"Price")</f>
        <v>680.5</v>
      </c>
      <c r="F139" s="46" cm="1">
        <f t="array" aca="1" ref="F139" ca="1">_FV(A139,"Low")</f>
        <v>678.15</v>
      </c>
      <c r="G139" s="46" cm="1">
        <f t="array" aca="1" ref="G139" ca="1">_FV(A139,"High")</f>
        <v>695</v>
      </c>
      <c r="H139" s="46" cm="1">
        <f t="array" aca="1" ref="H139" ca="1">_FV(A139,"52 week low",TRUE)</f>
        <v>622</v>
      </c>
      <c r="I139" s="47" cm="1">
        <f t="array" aca="1" ref="I139" ca="1">_FV(A139,"52 week high",TRUE)</f>
        <v>967.6</v>
      </c>
      <c r="J139" s="53">
        <f t="shared" ca="1" si="8"/>
        <v>29.67135179826375</v>
      </c>
      <c r="K139" s="51" t="str">
        <f t="shared" ca="1" si="9"/>
        <v>SURE LC BUY</v>
      </c>
      <c r="L139" s="68">
        <f t="shared" ca="1" si="10"/>
        <v>-9.405144694533762</v>
      </c>
      <c r="M139" s="29" cm="1">
        <f t="array" aca="1" ref="M139" ca="1">_FV(A139,"Market cap",TRUE)/10000000</f>
        <v>168445</v>
      </c>
      <c r="N139" s="30" t="str">
        <f t="shared" ca="1" si="11"/>
        <v>LC</v>
      </c>
      <c r="O139" s="48" t="str" cm="1">
        <f t="array" aca="1" ref="O139" ca="1">_FV(A139,"Industry")</f>
        <v>Real Estate Operations</v>
      </c>
    </row>
    <row r="140" spans="1:15" x14ac:dyDescent="0.3">
      <c r="A140" s="70" t="e" vm="412">
        <v>#VALUE!</v>
      </c>
      <c r="B140" s="70" t="s">
        <v>43</v>
      </c>
      <c r="C140" s="42" cm="1">
        <f t="array" aca="1" ref="C140" ca="1">_FV(A140,"Change (%)",TRUE)</f>
        <v>2.3094999999999997E-2</v>
      </c>
      <c r="D140" s="46" cm="1">
        <f t="array" aca="1" ref="D140" ca="1">_FV(A140,"Previous close",TRUE)</f>
        <v>2812.3</v>
      </c>
      <c r="E140" s="46" cm="1">
        <f t="array" aca="1" ref="E140" ca="1">_FV(A140,"Price")</f>
        <v>2877.25</v>
      </c>
      <c r="F140" s="46" cm="1">
        <f t="array" aca="1" ref="F140" ca="1">_FV(A140,"Low")</f>
        <v>2801.1</v>
      </c>
      <c r="G140" s="46" cm="1">
        <f t="array" aca="1" ref="G140" ca="1">_FV(A140,"High")</f>
        <v>2895</v>
      </c>
      <c r="H140" s="46" cm="1">
        <f t="array" aca="1" ref="H140" ca="1">_FV(A140,"52 week low",TRUE)</f>
        <v>1485</v>
      </c>
      <c r="I140" s="47" cm="1">
        <f t="array" aca="1" ref="I140" ca="1">_FV(A140,"52 week high",TRUE)</f>
        <v>3115</v>
      </c>
      <c r="J140" s="53">
        <f t="shared" ca="1" si="8"/>
        <v>7.6324237560192616</v>
      </c>
      <c r="K140" s="51" t="str">
        <f t="shared" ca="1" si="9"/>
        <v>WATCH</v>
      </c>
      <c r="L140" s="68">
        <f t="shared" ca="1" si="10"/>
        <v>-93.754208754208747</v>
      </c>
      <c r="M140" s="29" cm="1">
        <f t="array" aca="1" ref="M140" ca="1">_FV(A140,"Market cap",TRUE)/10000000</f>
        <v>17461.23</v>
      </c>
      <c r="N140" s="30" t="str">
        <f t="shared" ca="1" si="11"/>
        <v>MC</v>
      </c>
      <c r="O140" s="48" t="str" cm="1">
        <f t="array" aca="1" ref="O140" ca="1">_FV(A140,"Industry")</f>
        <v>Professional &amp; Commercial Services</v>
      </c>
    </row>
    <row r="141" spans="1:15" x14ac:dyDescent="0.3">
      <c r="A141" s="70" t="e" vm="25">
        <v>#VALUE!</v>
      </c>
      <c r="B141" s="70" t="s">
        <v>39</v>
      </c>
      <c r="C141" s="42" cm="1">
        <f t="array" aca="1" ref="C141" ca="1">_FV(A141,"Change (%)",TRUE)</f>
        <v>-3.6980000000000003E-3</v>
      </c>
      <c r="D141" s="46" cm="1">
        <f t="array" aca="1" ref="D141" ca="1">_FV(A141,"Previous close",TRUE)</f>
        <v>2488</v>
      </c>
      <c r="E141" s="46" cm="1">
        <f t="array" aca="1" ref="E141" ca="1">_FV(A141,"Price")</f>
        <v>2478.8000000000002</v>
      </c>
      <c r="F141" s="46" cm="1">
        <f t="array" aca="1" ref="F141" ca="1">_FV(A141,"Low")</f>
        <v>2460</v>
      </c>
      <c r="G141" s="46" cm="1">
        <f t="array" aca="1" ref="G141" ca="1">_FV(A141,"High")</f>
        <v>2505</v>
      </c>
      <c r="H141" s="46" cm="1">
        <f t="array" aca="1" ref="H141" ca="1">_FV(A141,"52 week low",TRUE)</f>
        <v>2146</v>
      </c>
      <c r="I141" s="47" cm="1">
        <f t="array" aca="1" ref="I141" ca="1">_FV(A141,"52 week high",TRUE)</f>
        <v>3653.95</v>
      </c>
      <c r="J141" s="53">
        <f t="shared" ca="1" si="8"/>
        <v>32.161085948083574</v>
      </c>
      <c r="K141" s="51" t="str">
        <f t="shared" ca="1" si="9"/>
        <v>MC BUY</v>
      </c>
      <c r="L141" s="68">
        <f t="shared" ca="1" si="10"/>
        <v>-15.507921714818274</v>
      </c>
      <c r="M141" s="29" cm="1">
        <f t="array" aca="1" ref="M141" ca="1">_FV(A141,"Market cap",TRUE)/10000000</f>
        <v>20661.78</v>
      </c>
      <c r="N141" s="30" t="str">
        <f t="shared" ca="1" si="11"/>
        <v>MC</v>
      </c>
      <c r="O141" s="48" t="str" cm="1">
        <f t="array" aca="1" ref="O141" ca="1">_FV(A141,"Industry")</f>
        <v>Healthcare Providers &amp; Services</v>
      </c>
    </row>
    <row r="142" spans="1:15" x14ac:dyDescent="0.3">
      <c r="A142" s="70" t="e" vm="168">
        <v>#VALUE!</v>
      </c>
      <c r="B142" s="70" t="s">
        <v>39</v>
      </c>
      <c r="C142" s="42" cm="1">
        <f t="array" aca="1" ref="C142" ca="1">_FV(A142,"Change (%)",TRUE)</f>
        <v>-1.5488E-2</v>
      </c>
      <c r="D142" s="46" cm="1">
        <f t="array" aca="1" ref="D142" ca="1">_FV(A142,"Previous close",TRUE)</f>
        <v>1162.2</v>
      </c>
      <c r="E142" s="46" cm="1">
        <f t="array" aca="1" ref="E142" ca="1">_FV(A142,"Price")</f>
        <v>1144.2</v>
      </c>
      <c r="F142" s="46" cm="1">
        <f t="array" aca="1" ref="F142" ca="1">_FV(A142,"Low")</f>
        <v>1140.75</v>
      </c>
      <c r="G142" s="46" cm="1">
        <f t="array" aca="1" ref="G142" ca="1">_FV(A142,"High")</f>
        <v>1159.25</v>
      </c>
      <c r="H142" s="46" cm="1">
        <f t="array" aca="1" ref="H142" ca="1">_FV(A142,"52 week low",TRUE)</f>
        <v>1092.45</v>
      </c>
      <c r="I142" s="47" cm="1">
        <f t="array" aca="1" ref="I142" ca="1">_FV(A142,"52 week high",TRUE)</f>
        <v>1421.49</v>
      </c>
      <c r="J142" s="53">
        <f t="shared" ca="1" si="8"/>
        <v>19.506996180064576</v>
      </c>
      <c r="K142" s="51" t="str">
        <f t="shared" ca="1" si="9"/>
        <v>FIRST HMC BUY</v>
      </c>
      <c r="L142" s="68">
        <f t="shared" ca="1" si="10"/>
        <v>-4.7370589042976796</v>
      </c>
      <c r="M142" s="29" cm="1">
        <f t="array" aca="1" ref="M142" ca="1">_FV(A142,"Market cap",TRUE)/10000000</f>
        <v>95329.29</v>
      </c>
      <c r="N142" s="30" t="str">
        <f t="shared" ca="1" si="11"/>
        <v>HMC</v>
      </c>
      <c r="O142" s="48" t="str" cm="1">
        <f t="array" aca="1" ref="O142" ca="1">_FV(A142,"Industry")</f>
        <v>Pharmaceuticals</v>
      </c>
    </row>
    <row r="143" spans="1:15" x14ac:dyDescent="0.3">
      <c r="A143" s="70" t="e" vm="413">
        <v>#VALUE!</v>
      </c>
      <c r="B143" s="70" t="s">
        <v>46</v>
      </c>
      <c r="C143" s="42" cm="1">
        <f t="array" aca="1" ref="C143" ca="1">_FV(A143,"Change (%)",TRUE)</f>
        <v>-4.5620000000000001E-3</v>
      </c>
      <c r="D143" s="46" cm="1">
        <f t="array" aca="1" ref="D143" ca="1">_FV(A143,"Previous close",TRUE)</f>
        <v>789.2</v>
      </c>
      <c r="E143" s="46" cm="1">
        <f t="array" aca="1" ref="E143" ca="1">_FV(A143,"Price")</f>
        <v>785.6</v>
      </c>
      <c r="F143" s="46" cm="1">
        <f t="array" aca="1" ref="F143" ca="1">_FV(A143,"Low")</f>
        <v>780.2</v>
      </c>
      <c r="G143" s="46" cm="1">
        <f t="array" aca="1" ref="G143" ca="1">_FV(A143,"High")</f>
        <v>795</v>
      </c>
      <c r="H143" s="46" cm="1">
        <f t="array" aca="1" ref="H143" ca="1">_FV(A143,"52 week low",TRUE)</f>
        <v>540</v>
      </c>
      <c r="I143" s="47" cm="1">
        <f t="array" aca="1" ref="I143" ca="1">_FV(A143,"52 week high",TRUE)</f>
        <v>997</v>
      </c>
      <c r="J143" s="53">
        <f t="shared" ca="1" si="8"/>
        <v>21.203610832497489</v>
      </c>
      <c r="K143" s="51" t="str">
        <f t="shared" ca="1" si="9"/>
        <v>FIRST MC BUY</v>
      </c>
      <c r="L143" s="68">
        <f t="shared" ca="1" si="10"/>
        <v>-45.481481481481488</v>
      </c>
      <c r="M143" s="29" cm="1">
        <f t="array" aca="1" ref="M143" ca="1">_FV(A143,"Market cap",TRUE)/10000000</f>
        <v>13966.26</v>
      </c>
      <c r="N143" s="30" t="str">
        <f t="shared" ca="1" si="11"/>
        <v>MC</v>
      </c>
      <c r="O143" s="48" t="str" cm="1">
        <f t="array" aca="1" ref="O143" ca="1">_FV(A143,"Industry")</f>
        <v>Chemicals</v>
      </c>
    </row>
    <row r="144" spans="1:15" x14ac:dyDescent="0.3">
      <c r="A144" s="70" t="e" vm="414">
        <v>#VALUE!</v>
      </c>
      <c r="B144" s="70" t="s">
        <v>38</v>
      </c>
      <c r="C144" s="42" cm="1">
        <f t="array" aca="1" ref="C144" ca="1">_FV(A144,"Change (%)",TRUE)</f>
        <v>-4.1700999999999995E-2</v>
      </c>
      <c r="D144" s="46" cm="1">
        <f t="array" aca="1" ref="D144" ca="1">_FV(A144,"Previous close",TRUE)</f>
        <v>12.23</v>
      </c>
      <c r="E144" s="46" cm="1">
        <f t="array" aca="1" ref="E144" ca="1">_FV(A144,"Price")</f>
        <v>11.72</v>
      </c>
      <c r="F144" s="46" cm="1">
        <f t="array" aca="1" ref="F144" ca="1">_FV(A144,"Low")</f>
        <v>11.59</v>
      </c>
      <c r="G144" s="46" cm="1">
        <f t="array" aca="1" ref="G144" ca="1">_FV(A144,"High")</f>
        <v>12.52</v>
      </c>
      <c r="H144" s="46" cm="1">
        <f t="array" aca="1" ref="H144" ca="1">_FV(A144,"52 week low",TRUE)</f>
        <v>10.83</v>
      </c>
      <c r="I144" s="47" cm="1">
        <f t="array" aca="1" ref="I144" ca="1">_FV(A144,"52 week high",TRUE)</f>
        <v>23.85</v>
      </c>
      <c r="J144" s="53">
        <f t="shared" ca="1" si="8"/>
        <v>50.859538784067084</v>
      </c>
      <c r="K144" s="51" t="str">
        <f t="shared" ca="1" si="9"/>
        <v>FIRST SC BUY</v>
      </c>
      <c r="L144" s="68">
        <f t="shared" ca="1" si="10"/>
        <v>-8.2179132040627945</v>
      </c>
      <c r="M144" s="29" cm="1">
        <f t="array" aca="1" ref="M144" ca="1">_FV(A144,"Market cap",TRUE)/10000000</f>
        <v>4150.1189999999997</v>
      </c>
      <c r="N144" s="30" t="str">
        <f t="shared" ca="1" si="11"/>
        <v>SC</v>
      </c>
      <c r="O144" s="48" t="str" cm="1">
        <f t="array" aca="1" ref="O144" ca="1">_FV(A144,"Industry")</f>
        <v>Hotels &amp; Entertainment Services</v>
      </c>
    </row>
    <row r="145" spans="1:15" x14ac:dyDescent="0.3">
      <c r="A145" s="70" t="e" vm="415">
        <v>#VALUE!</v>
      </c>
      <c r="B145" s="70" t="s">
        <v>36</v>
      </c>
      <c r="C145" s="42" cm="1">
        <f t="array" aca="1" ref="C145" ca="1">_FV(A145,"Change (%)",TRUE)</f>
        <v>4.457E-3</v>
      </c>
      <c r="D145" s="46" cm="1">
        <f t="array" aca="1" ref="D145" ca="1">_FV(A145,"Previous close",TRUE)</f>
        <v>2759.75</v>
      </c>
      <c r="E145" s="46" cm="1">
        <f t="array" aca="1" ref="E145" ca="1">_FV(A145,"Price")</f>
        <v>2772.05</v>
      </c>
      <c r="F145" s="46" cm="1">
        <f t="array" aca="1" ref="F145" ca="1">_FV(A145,"Low")</f>
        <v>2727.45</v>
      </c>
      <c r="G145" s="46" cm="1">
        <f t="array" aca="1" ref="G145" ca="1">_FV(A145,"High")</f>
        <v>2786.9</v>
      </c>
      <c r="H145" s="46" cm="1">
        <f t="array" aca="1" ref="H145" ca="1">_FV(A145,"52 week low",TRUE)</f>
        <v>2116</v>
      </c>
      <c r="I145" s="47" cm="1">
        <f t="array" aca="1" ref="I145" ca="1">_FV(A145,"52 week high",TRUE)</f>
        <v>3875.15</v>
      </c>
      <c r="J145" s="53">
        <f t="shared" ca="1" si="8"/>
        <v>28.465994864714911</v>
      </c>
      <c r="K145" s="51" t="str">
        <f t="shared" ca="1" si="9"/>
        <v>FIRST MC BUY</v>
      </c>
      <c r="L145" s="68">
        <f t="shared" ca="1" si="10"/>
        <v>-31.004253308128551</v>
      </c>
      <c r="M145" s="29" cm="1">
        <f t="array" aca="1" ref="M145" ca="1">_FV(A145,"Market cap",TRUE)/10000000</f>
        <v>13057.03</v>
      </c>
      <c r="N145" s="30" t="str">
        <f t="shared" ca="1" si="11"/>
        <v>MC</v>
      </c>
      <c r="O145" s="48" t="str" cm="1">
        <f t="array" aca="1" ref="O145" ca="1">_FV(A145,"Industry")</f>
        <v>Professional &amp; Commercial Services</v>
      </c>
    </row>
    <row r="146" spans="1:15" x14ac:dyDescent="0.3">
      <c r="A146" s="70" t="e" vm="416">
        <v>#VALUE!</v>
      </c>
      <c r="B146" s="70" t="s">
        <v>40</v>
      </c>
      <c r="C146" s="42" cm="1">
        <f t="array" aca="1" ref="C146" ca="1">_FV(A146,"Change (%)",TRUE)</f>
        <v>-1.673E-3</v>
      </c>
      <c r="D146" s="46" cm="1">
        <f t="array" aca="1" ref="D146" ca="1">_FV(A146,"Previous close",TRUE)</f>
        <v>5349.65</v>
      </c>
      <c r="E146" s="46" cm="1">
        <f t="array" aca="1" ref="E146" ca="1">_FV(A146,"Price")</f>
        <v>5340.7</v>
      </c>
      <c r="F146" s="46" cm="1">
        <f t="array" aca="1" ref="F146" ca="1">_FV(A146,"Low")</f>
        <v>5321.8</v>
      </c>
      <c r="G146" s="46" cm="1">
        <f t="array" aca="1" ref="G146" ca="1">_FV(A146,"High")</f>
        <v>5409.15</v>
      </c>
      <c r="H146" s="46" cm="1">
        <f t="array" aca="1" ref="H146" ca="1">_FV(A146,"52 week low",TRUE)</f>
        <v>3888.5</v>
      </c>
      <c r="I146" s="47" cm="1">
        <f t="array" aca="1" ref="I146" ca="1">_FV(A146,"52 week high",TRUE)</f>
        <v>5551.75</v>
      </c>
      <c r="J146" s="53">
        <f t="shared" ca="1" si="8"/>
        <v>3.8015040302607317</v>
      </c>
      <c r="K146" s="51" t="str">
        <f t="shared" ca="1" si="9"/>
        <v>WATCH</v>
      </c>
      <c r="L146" s="68">
        <f t="shared" ca="1" si="10"/>
        <v>-37.346020316317336</v>
      </c>
      <c r="M146" s="29" cm="1">
        <f t="array" aca="1" ref="M146" ca="1">_FV(A146,"Market cap",TRUE)/10000000</f>
        <v>146614.70000000001</v>
      </c>
      <c r="N146" s="30" t="str">
        <f t="shared" ca="1" si="11"/>
        <v>LC</v>
      </c>
      <c r="O146" s="48" t="str" cm="1">
        <f t="array" aca="1" ref="O146" ca="1">_FV(A146,"Industry")</f>
        <v>Automobiles &amp; Auto Parts</v>
      </c>
    </row>
    <row r="147" spans="1:15" x14ac:dyDescent="0.3">
      <c r="A147" s="70" t="e" vm="417">
        <v>#VALUE!</v>
      </c>
      <c r="B147" s="70" t="s">
        <v>38</v>
      </c>
      <c r="C147" s="42" cm="1">
        <f t="array" aca="1" ref="C147" ca="1">_FV(A147,"Change (%)",TRUE)</f>
        <v>-3.2475000000000004E-2</v>
      </c>
      <c r="D147" s="46" cm="1">
        <f t="array" aca="1" ref="D147" ca="1">_FV(A147,"Previous close",TRUE)</f>
        <v>364.9</v>
      </c>
      <c r="E147" s="46" cm="1">
        <f t="array" aca="1" ref="E147" ca="1">_FV(A147,"Price")</f>
        <v>353.05</v>
      </c>
      <c r="F147" s="46" cm="1">
        <f t="array" aca="1" ref="F147" ca="1">_FV(A147,"Low")</f>
        <v>350.65</v>
      </c>
      <c r="G147" s="46" cm="1">
        <f t="array" aca="1" ref="G147" ca="1">_FV(A147,"High")</f>
        <v>369.95</v>
      </c>
      <c r="H147" s="46" cm="1">
        <f t="array" aca="1" ref="H147" ca="1">_FV(A147,"52 week low",TRUE)</f>
        <v>293.45</v>
      </c>
      <c r="I147" s="47" cm="1">
        <f t="array" aca="1" ref="I147" ca="1">_FV(A147,"52 week high",TRUE)</f>
        <v>566</v>
      </c>
      <c r="J147" s="53">
        <f t="shared" ca="1" si="8"/>
        <v>37.623674911660778</v>
      </c>
      <c r="K147" s="51" t="str">
        <f t="shared" ca="1" si="9"/>
        <v>MC BUY</v>
      </c>
      <c r="L147" s="68">
        <f t="shared" ca="1" si="10"/>
        <v>-20.310103935934578</v>
      </c>
      <c r="M147" s="29" cm="1">
        <f t="array" aca="1" ref="M147" ca="1">_FV(A147,"Market cap",TRUE)/10000000</f>
        <v>22106.62</v>
      </c>
      <c r="N147" s="30" t="str">
        <f t="shared" ca="1" si="11"/>
        <v>MC</v>
      </c>
      <c r="O147" s="48" t="str" cm="1">
        <f t="array" aca="1" ref="O147" ca="1">_FV(A147,"Industry")</f>
        <v>Hotels &amp; Entertainment Services</v>
      </c>
    </row>
    <row r="148" spans="1:15" x14ac:dyDescent="0.3">
      <c r="A148" s="70" t="e" vm="418">
        <v>#VALUE!</v>
      </c>
      <c r="B148" s="70" t="s">
        <v>31</v>
      </c>
      <c r="C148" s="42" cm="1">
        <f t="array" aca="1" ref="C148" ca="1">_FV(A148,"Change (%)",TRUE)</f>
        <v>-3.3431000000000002E-2</v>
      </c>
      <c r="D148" s="46" cm="1">
        <f t="array" aca="1" ref="D148" ca="1">_FV(A148,"Previous close",TRUE)</f>
        <v>462.15</v>
      </c>
      <c r="E148" s="46" cm="1">
        <f t="array" aca="1" ref="E148" ca="1">_FV(A148,"Price")</f>
        <v>446.7</v>
      </c>
      <c r="F148" s="46" cm="1">
        <f t="array" aca="1" ref="F148" ca="1">_FV(A148,"Low")</f>
        <v>443.5</v>
      </c>
      <c r="G148" s="46" cm="1">
        <f t="array" aca="1" ref="G148" ca="1">_FV(A148,"High")</f>
        <v>469.6</v>
      </c>
      <c r="H148" s="46" cm="1">
        <f t="array" aca="1" ref="H148" ca="1">_FV(A148,"52 week low",TRUE)</f>
        <v>378.35</v>
      </c>
      <c r="I148" s="47" cm="1">
        <f t="array" aca="1" ref="I148" ca="1">_FV(A148,"52 week high",TRUE)</f>
        <v>738.85</v>
      </c>
      <c r="J148" s="53">
        <f t="shared" ca="1" si="8"/>
        <v>39.5411788590377</v>
      </c>
      <c r="K148" s="51" t="str">
        <f t="shared" ca="1" si="9"/>
        <v>MC BUY</v>
      </c>
      <c r="L148" s="68">
        <f t="shared" ca="1" si="10"/>
        <v>-18.065283467688637</v>
      </c>
      <c r="M148" s="29" cm="1">
        <f t="array" aca="1" ref="M148" ca="1">_FV(A148,"Market cap",TRUE)/10000000</f>
        <v>10078.92</v>
      </c>
      <c r="N148" s="30" t="str">
        <f t="shared" ca="1" si="11"/>
        <v>MC</v>
      </c>
      <c r="O148" s="48" t="str" cm="1">
        <f t="array" aca="1" ref="O148" ca="1">_FV(A148,"Industry")</f>
        <v>Machinery, Equipment &amp; Components</v>
      </c>
    </row>
    <row r="149" spans="1:15" x14ac:dyDescent="0.3">
      <c r="A149" s="70" t="e" vm="419">
        <v>#VALUE!</v>
      </c>
      <c r="B149" s="70" t="s">
        <v>31</v>
      </c>
      <c r="C149" s="42" cm="1">
        <f t="array" aca="1" ref="C149" ca="1">_FV(A149,"Change (%)",TRUE)</f>
        <v>-1.8967999999999999E-2</v>
      </c>
      <c r="D149" s="46" cm="1">
        <f t="array" aca="1" ref="D149" ca="1">_FV(A149,"Previous close",TRUE)</f>
        <v>490.3</v>
      </c>
      <c r="E149" s="46" cm="1">
        <f t="array" aca="1" ref="E149" ca="1">_FV(A149,"Price")</f>
        <v>481</v>
      </c>
      <c r="F149" s="46" cm="1">
        <f t="array" aca="1" ref="F149" ca="1">_FV(A149,"Low")</f>
        <v>479.25</v>
      </c>
      <c r="G149" s="46" cm="1">
        <f t="array" aca="1" ref="G149" ca="1">_FV(A149,"High")</f>
        <v>499.7</v>
      </c>
      <c r="H149" s="46" cm="1">
        <f t="array" aca="1" ref="H149" ca="1">_FV(A149,"52 week low",TRUE)</f>
        <v>412.8</v>
      </c>
      <c r="I149" s="47" cm="1">
        <f t="array" aca="1" ref="I149" ca="1">_FV(A149,"52 week high",TRUE)</f>
        <v>799</v>
      </c>
      <c r="J149" s="53">
        <f t="shared" ca="1" si="8"/>
        <v>39.799749687108886</v>
      </c>
      <c r="K149" s="51" t="str">
        <f t="shared" ca="1" si="9"/>
        <v>MC BUY</v>
      </c>
      <c r="L149" s="68">
        <f t="shared" ca="1" si="10"/>
        <v>-16.521317829457363</v>
      </c>
      <c r="M149" s="29" cm="1">
        <f t="array" aca="1" ref="M149" ca="1">_FV(A149,"Market cap",TRUE)/10000000</f>
        <v>15238.67</v>
      </c>
      <c r="N149" s="30" t="str">
        <f t="shared" ca="1" si="11"/>
        <v>MC</v>
      </c>
      <c r="O149" s="48" t="str" cm="1">
        <f t="array" aca="1" ref="O149" ca="1">_FV(A149,"Industry")</f>
        <v>Machinery, Equipment &amp; Components</v>
      </c>
    </row>
    <row r="150" spans="1:15" x14ac:dyDescent="0.3">
      <c r="A150" s="70" t="e" vm="420">
        <v>#VALUE!</v>
      </c>
      <c r="B150" s="70" t="s">
        <v>43</v>
      </c>
      <c r="C150" s="42" cm="1">
        <f t="array" aca="1" ref="C150" ca="1">_FV(A150,"Change (%)",TRUE)</f>
        <v>-1.3579000000000001E-2</v>
      </c>
      <c r="D150" s="46" cm="1">
        <f t="array" aca="1" ref="D150" ca="1">_FV(A150,"Previous close",TRUE)</f>
        <v>117.09</v>
      </c>
      <c r="E150" s="46" cm="1">
        <f t="array" aca="1" ref="E150" ca="1">_FV(A150,"Price")</f>
        <v>115.5</v>
      </c>
      <c r="F150" s="46" cm="1">
        <f t="array" aca="1" ref="F150" ca="1">_FV(A150,"Low")</f>
        <v>115.5</v>
      </c>
      <c r="G150" s="46" cm="1">
        <f t="array" aca="1" ref="G150" ca="1">_FV(A150,"High")</f>
        <v>120.52</v>
      </c>
      <c r="H150" s="46" cm="1">
        <f t="array" aca="1" ref="H150" ca="1">_FV(A150,"52 week low",TRUE)</f>
        <v>82.61</v>
      </c>
      <c r="I150" s="47" cm="1">
        <f t="array" aca="1" ref="I150" ca="1">_FV(A150,"52 week high",TRUE)</f>
        <v>156.75</v>
      </c>
      <c r="J150" s="53">
        <f t="shared" ca="1" si="8"/>
        <v>26.315789473684209</v>
      </c>
      <c r="K150" s="51" t="str">
        <f t="shared" ca="1" si="9"/>
        <v>WATCH</v>
      </c>
      <c r="L150" s="68">
        <f t="shared" ca="1" si="10"/>
        <v>-39.813581890812252</v>
      </c>
      <c r="M150" s="29" cm="1">
        <f t="array" aca="1" ref="M150" ca="1">_FV(A150,"Market cap",TRUE)/10000000</f>
        <v>439.63249999999999</v>
      </c>
      <c r="N150" s="30" t="str">
        <f t="shared" ca="1" si="11"/>
        <v>VSC</v>
      </c>
      <c r="O150" s="48" t="str" cm="1">
        <f t="array" aca="1" ref="O150" ca="1">_FV(A150,"Industry")</f>
        <v>Real Estate Operations</v>
      </c>
    </row>
    <row r="151" spans="1:15" x14ac:dyDescent="0.3">
      <c r="A151" s="70" t="e" vm="421">
        <v>#VALUE!</v>
      </c>
      <c r="B151" s="70" t="s">
        <v>40</v>
      </c>
      <c r="C151" s="42" cm="1">
        <f t="array" aca="1" ref="C151" ca="1">_FV(A151,"Change (%)",TRUE)</f>
        <v>3.1030000000000003E-3</v>
      </c>
      <c r="D151" s="46" cm="1">
        <f t="array" aca="1" ref="D151" ca="1">_FV(A151,"Previous close",TRUE)</f>
        <v>1965.9</v>
      </c>
      <c r="E151" s="46" cm="1">
        <f t="array" aca="1" ref="E151" ca="1">_FV(A151,"Price")</f>
        <v>1972</v>
      </c>
      <c r="F151" s="46" cm="1">
        <f t="array" aca="1" ref="F151" ca="1">_FV(A151,"Low")</f>
        <v>1944.05</v>
      </c>
      <c r="G151" s="46" cm="1">
        <f t="array" aca="1" ref="G151" ca="1">_FV(A151,"High")</f>
        <v>1993.15</v>
      </c>
      <c r="H151" s="46" cm="1">
        <f t="array" aca="1" ref="H151" ca="1">_FV(A151,"52 week low",TRUE)</f>
        <v>1680</v>
      </c>
      <c r="I151" s="47" cm="1">
        <f t="array" aca="1" ref="I151" ca="1">_FV(A151,"52 week high",TRUE)</f>
        <v>3059.05</v>
      </c>
      <c r="J151" s="53">
        <f t="shared" ca="1" si="8"/>
        <v>35.535542080057539</v>
      </c>
      <c r="K151" s="51" t="str">
        <f t="shared" ca="1" si="9"/>
        <v>MC BUY</v>
      </c>
      <c r="L151" s="68">
        <f t="shared" ca="1" si="10"/>
        <v>-17.38095238095238</v>
      </c>
      <c r="M151" s="29" cm="1">
        <f t="array" aca="1" ref="M151" ca="1">_FV(A151,"Market cap",TRUE)/10000000</f>
        <v>27686.67</v>
      </c>
      <c r="N151" s="30" t="str">
        <f t="shared" ca="1" si="11"/>
        <v>MC</v>
      </c>
      <c r="O151" s="48" t="str" cm="1">
        <f t="array" aca="1" ref="O151" ca="1">_FV(A151,"Industry")</f>
        <v>Automobiles &amp; Auto Parts</v>
      </c>
    </row>
    <row r="152" spans="1:15" x14ac:dyDescent="0.3">
      <c r="A152" s="70" t="e" vm="422">
        <v>#VALUE!</v>
      </c>
      <c r="B152" s="70" t="s">
        <v>47</v>
      </c>
      <c r="C152" s="42" cm="1">
        <f t="array" aca="1" ref="C152" ca="1">_FV(A152,"Change (%)",TRUE)</f>
        <v>1.6466000000000001E-2</v>
      </c>
      <c r="D152" s="46" cm="1">
        <f t="array" aca="1" ref="D152" ca="1">_FV(A152,"Previous close",TRUE)</f>
        <v>157.9</v>
      </c>
      <c r="E152" s="46" cm="1">
        <f t="array" aca="1" ref="E152" ca="1">_FV(A152,"Price")</f>
        <v>160.5</v>
      </c>
      <c r="F152" s="46" cm="1">
        <f t="array" aca="1" ref="F152" ca="1">_FV(A152,"Low")</f>
        <v>158.30000000000001</v>
      </c>
      <c r="G152" s="46" cm="1">
        <f t="array" aca="1" ref="G152" ca="1">_FV(A152,"High")</f>
        <v>165.5</v>
      </c>
      <c r="H152" s="46" cm="1">
        <f t="array" aca="1" ref="H152" ca="1">_FV(A152,"52 week low",TRUE)</f>
        <v>142.15</v>
      </c>
      <c r="I152" s="47" cm="1">
        <f t="array" aca="1" ref="I152" ca="1">_FV(A152,"52 week high",TRUE)</f>
        <v>304</v>
      </c>
      <c r="J152" s="53">
        <f t="shared" ca="1" si="8"/>
        <v>47.203947368421055</v>
      </c>
      <c r="K152" s="51" t="str">
        <f t="shared" ca="1" si="9"/>
        <v>FIRST HSC BUY</v>
      </c>
      <c r="L152" s="68">
        <f t="shared" ca="1" si="10"/>
        <v>-12.908899050298976</v>
      </c>
      <c r="M152" s="29" cm="1">
        <f t="array" aca="1" ref="M152" ca="1">_FV(A152,"Market cap",TRUE)/10000000</f>
        <v>9025.277</v>
      </c>
      <c r="N152" s="30" t="str">
        <f t="shared" ca="1" si="11"/>
        <v>HSC</v>
      </c>
      <c r="O152" s="48" t="str" cm="1">
        <f t="array" aca="1" ref="O152" ca="1">_FV(A152,"Industry")</f>
        <v>Construction &amp; Engineering</v>
      </c>
    </row>
    <row r="153" spans="1:15" x14ac:dyDescent="0.3">
      <c r="A153" s="70" t="e" vm="423">
        <v>#VALUE!</v>
      </c>
      <c r="B153" s="70" t="s">
        <v>31</v>
      </c>
      <c r="C153" s="42" cm="1">
        <f t="array" aca="1" ref="C153" ca="1">_FV(A153,"Change (%)",TRUE)</f>
        <v>-3.5543999999999999E-2</v>
      </c>
      <c r="D153" s="46" cm="1">
        <f t="array" aca="1" ref="D153" ca="1">_FV(A153,"Previous close",TRUE)</f>
        <v>209.6</v>
      </c>
      <c r="E153" s="46" cm="1">
        <f t="array" aca="1" ref="E153" ca="1">_FV(A153,"Price")</f>
        <v>202.15</v>
      </c>
      <c r="F153" s="46" cm="1">
        <f t="array" aca="1" ref="F153" ca="1">_FV(A153,"Low")</f>
        <v>200.65</v>
      </c>
      <c r="G153" s="46" cm="1">
        <f t="array" aca="1" ref="G153" ca="1">_FV(A153,"High")</f>
        <v>211.35</v>
      </c>
      <c r="H153" s="46" cm="1">
        <f t="array" aca="1" ref="H153" ca="1">_FV(A153,"52 week low",TRUE)</f>
        <v>169.85</v>
      </c>
      <c r="I153" s="47" cm="1">
        <f t="array" aca="1" ref="I153" ca="1">_FV(A153,"52 week high",TRUE)</f>
        <v>289.7</v>
      </c>
      <c r="J153" s="53">
        <f t="shared" ca="1" si="8"/>
        <v>30.220918191232304</v>
      </c>
      <c r="K153" s="51" t="str">
        <f t="shared" ca="1" si="9"/>
        <v>WATCH</v>
      </c>
      <c r="L153" s="68">
        <f t="shared" ca="1" si="10"/>
        <v>-19.016779511333535</v>
      </c>
      <c r="M153" s="29" cm="1">
        <f t="array" aca="1" ref="M153" ca="1">_FV(A153,"Market cap",TRUE)/10000000</f>
        <v>6445.8389999999999</v>
      </c>
      <c r="N153" s="30" t="str">
        <f t="shared" ca="1" si="11"/>
        <v>HSC</v>
      </c>
      <c r="O153" s="48" t="str" cm="1">
        <f t="array" aca="1" ref="O153" ca="1">_FV(A153,"Industry")</f>
        <v>Containers &amp; Packaging</v>
      </c>
    </row>
    <row r="154" spans="1:15" x14ac:dyDescent="0.3">
      <c r="A154" s="70" t="e" vm="424">
        <v>#VALUE!</v>
      </c>
      <c r="B154" s="70" t="s">
        <v>33</v>
      </c>
      <c r="C154" s="42" cm="1">
        <f t="array" aca="1" ref="C154" ca="1">_FV(A154,"Change (%)",TRUE)</f>
        <v>-1.8908000000000001E-2</v>
      </c>
      <c r="D154" s="46" cm="1">
        <f t="array" aca="1" ref="D154" ca="1">_FV(A154,"Previous close",TRUE)</f>
        <v>56.06</v>
      </c>
      <c r="E154" s="46" cm="1">
        <f t="array" aca="1" ref="E154" ca="1">_FV(A154,"Price")</f>
        <v>55</v>
      </c>
      <c r="F154" s="46" cm="1">
        <f t="array" aca="1" ref="F154" ca="1">_FV(A154,"Low")</f>
        <v>54.65</v>
      </c>
      <c r="G154" s="46" cm="1">
        <f t="array" aca="1" ref="G154" ca="1">_FV(A154,"High")</f>
        <v>56.68</v>
      </c>
      <c r="H154" s="46" cm="1">
        <f t="array" aca="1" ref="H154" ca="1">_FV(A154,"52 week low",TRUE)</f>
        <v>54.41</v>
      </c>
      <c r="I154" s="47" cm="1">
        <f t="array" aca="1" ref="I154" ca="1">_FV(A154,"52 week high",TRUE)</f>
        <v>107.74</v>
      </c>
      <c r="J154" s="53">
        <f t="shared" ca="1" si="8"/>
        <v>48.951178763690358</v>
      </c>
      <c r="K154" s="51" t="str">
        <f t="shared" ca="1" si="9"/>
        <v>FIRST HSC BUY</v>
      </c>
      <c r="L154" s="68">
        <f t="shared" ca="1" si="10"/>
        <v>-1.0843594927403115</v>
      </c>
      <c r="M154" s="29" cm="1">
        <f t="array" aca="1" ref="M154" ca="1">_FV(A154,"Market cap",TRUE)/10000000</f>
        <v>6266.9639999999999</v>
      </c>
      <c r="N154" s="30" t="str">
        <f t="shared" ca="1" si="11"/>
        <v>HSC</v>
      </c>
      <c r="O154" s="48" t="str" cm="1">
        <f t="array" aca="1" ref="O154" ca="1">_FV(A154,"Industry")</f>
        <v>Banking Services</v>
      </c>
    </row>
    <row r="155" spans="1:15" x14ac:dyDescent="0.3">
      <c r="A155" s="70" t="e" vm="425">
        <v>#VALUE!</v>
      </c>
      <c r="B155" s="70" t="s">
        <v>39</v>
      </c>
      <c r="C155" s="42" cm="1">
        <f t="array" aca="1" ref="C155" ca="1">_FV(A155,"Change (%)",TRUE)</f>
        <v>8.4670000000000006E-3</v>
      </c>
      <c r="D155" s="46" cm="1">
        <f t="array" aca="1" ref="D155" ca="1">_FV(A155,"Previous close",TRUE)</f>
        <v>1405.45</v>
      </c>
      <c r="E155" s="46" cm="1">
        <f t="array" aca="1" ref="E155" ca="1">_FV(A155,"Price")</f>
        <v>1417.35</v>
      </c>
      <c r="F155" s="46" cm="1">
        <f t="array" aca="1" ref="F155" ca="1">_FV(A155,"Low")</f>
        <v>1388.4</v>
      </c>
      <c r="G155" s="46" cm="1">
        <f t="array" aca="1" ref="G155" ca="1">_FV(A155,"High")</f>
        <v>1425</v>
      </c>
      <c r="H155" s="46" cm="1">
        <f t="array" aca="1" ref="H155" ca="1">_FV(A155,"52 week low",TRUE)</f>
        <v>815.85</v>
      </c>
      <c r="I155" s="47" cm="1">
        <f t="array" aca="1" ref="I155" ca="1">_FV(A155,"52 week high",TRUE)</f>
        <v>1593.9</v>
      </c>
      <c r="J155" s="53">
        <f t="shared" ca="1" si="8"/>
        <v>11.076604554865435</v>
      </c>
      <c r="K155" s="51" t="str">
        <f t="shared" ca="1" si="9"/>
        <v>WATCH</v>
      </c>
      <c r="L155" s="68">
        <f t="shared" ca="1" si="10"/>
        <v>-73.726788012502283</v>
      </c>
      <c r="M155" s="29" cm="1">
        <f t="array" aca="1" ref="M155" ca="1">_FV(A155,"Market cap",TRUE)/10000000</f>
        <v>19299</v>
      </c>
      <c r="N155" s="30" t="str">
        <f t="shared" ca="1" si="11"/>
        <v>MC</v>
      </c>
      <c r="O155" s="48" t="str" cm="1">
        <f t="array" aca="1" ref="O155" ca="1">_FV(A155,"Industry")</f>
        <v>Pharmaceuticals</v>
      </c>
    </row>
    <row r="156" spans="1:15" x14ac:dyDescent="0.3">
      <c r="A156" s="70" t="e" vm="234">
        <v>#VALUE!</v>
      </c>
      <c r="B156" s="70" t="s">
        <v>31</v>
      </c>
      <c r="C156" s="42" cm="1">
        <f t="array" aca="1" ref="C156" ca="1">_FV(A156,"Change (%)",TRUE)</f>
        <v>-1.2750000000000001E-3</v>
      </c>
      <c r="D156" s="46" cm="1">
        <f t="array" aca="1" ref="D156" ca="1">_FV(A156,"Previous close",TRUE)</f>
        <v>3254.2</v>
      </c>
      <c r="E156" s="46" cm="1">
        <f t="array" aca="1" ref="E156" ca="1">_FV(A156,"Price")</f>
        <v>3250.05</v>
      </c>
      <c r="F156" s="46" cm="1">
        <f t="array" aca="1" ref="F156" ca="1">_FV(A156,"Low")</f>
        <v>3234</v>
      </c>
      <c r="G156" s="46" cm="1">
        <f t="array" aca="1" ref="G156" ca="1">_FV(A156,"High")</f>
        <v>3301.9</v>
      </c>
      <c r="H156" s="46" cm="1">
        <f t="array" aca="1" ref="H156" ca="1">_FV(A156,"52 week low",TRUE)</f>
        <v>2743.3</v>
      </c>
      <c r="I156" s="47" cm="1">
        <f t="array" aca="1" ref="I156" ca="1">_FV(A156,"52 week high",TRUE)</f>
        <v>4420</v>
      </c>
      <c r="J156" s="53">
        <f t="shared" ca="1" si="8"/>
        <v>26.469457013574658</v>
      </c>
      <c r="K156" s="51" t="str">
        <f t="shared" ca="1" si="9"/>
        <v>FIRST MC BUY</v>
      </c>
      <c r="L156" s="68">
        <f t="shared" ca="1" si="10"/>
        <v>-18.472277913461888</v>
      </c>
      <c r="M156" s="29" cm="1">
        <f t="array" aca="1" ref="M156" ca="1">_FV(A156,"Market cap",TRUE)/10000000</f>
        <v>35748.17</v>
      </c>
      <c r="N156" s="30" t="str">
        <f t="shared" ca="1" si="11"/>
        <v>MC</v>
      </c>
      <c r="O156" s="48" t="str" cm="1">
        <f t="array" aca="1" ref="O156" ca="1">_FV(A156,"Industry")</f>
        <v>Machinery, Equipment &amp; Components</v>
      </c>
    </row>
    <row r="157" spans="1:15" x14ac:dyDescent="0.3">
      <c r="A157" s="70" t="e" vm="426">
        <v>#VALUE!</v>
      </c>
      <c r="B157" s="70" t="s">
        <v>40</v>
      </c>
      <c r="C157" s="42" cm="1">
        <f t="array" aca="1" ref="C157" ca="1">_FV(A157,"Change (%)",TRUE)</f>
        <v>1.111E-3</v>
      </c>
      <c r="D157" s="46" cm="1">
        <f t="array" aca="1" ref="D157" ca="1">_FV(A157,"Previous close",TRUE)</f>
        <v>359.95</v>
      </c>
      <c r="E157" s="46" cm="1">
        <f t="array" aca="1" ref="E157" ca="1">_FV(A157,"Price")</f>
        <v>360.35</v>
      </c>
      <c r="F157" s="46" cm="1">
        <f t="array" aca="1" ref="F157" ca="1">_FV(A157,"Low")</f>
        <v>355</v>
      </c>
      <c r="G157" s="46" cm="1">
        <f t="array" aca="1" ref="G157" ca="1">_FV(A157,"High")</f>
        <v>364.1</v>
      </c>
      <c r="H157" s="46" cm="1">
        <f t="array" aca="1" ref="H157" ca="1">_FV(A157,"52 week low",TRUE)</f>
        <v>302.85000000000002</v>
      </c>
      <c r="I157" s="47" cm="1">
        <f t="array" aca="1" ref="I157" ca="1">_FV(A157,"52 week high",TRUE)</f>
        <v>620</v>
      </c>
      <c r="J157" s="53">
        <f t="shared" ca="1" si="8"/>
        <v>41.879032258064512</v>
      </c>
      <c r="K157" s="51" t="str">
        <f t="shared" ca="1" si="9"/>
        <v>SURE MC BUY</v>
      </c>
      <c r="L157" s="68">
        <f t="shared" ca="1" si="10"/>
        <v>-18.986296846623741</v>
      </c>
      <c r="M157" s="29" cm="1">
        <f t="array" aca="1" ref="M157" ca="1">_FV(A157,"Market cap",TRUE)/10000000</f>
        <v>30638.25</v>
      </c>
      <c r="N157" s="30" t="str">
        <f t="shared" ca="1" si="11"/>
        <v>MC</v>
      </c>
      <c r="O157" s="48" t="str" cm="1">
        <f t="array" aca="1" ref="O157" ca="1">_FV(A157,"Industry")</f>
        <v>Automobiles &amp; Auto Parts</v>
      </c>
    </row>
    <row r="158" spans="1:15" x14ac:dyDescent="0.3">
      <c r="A158" s="70" t="e" vm="427">
        <v>#VALUE!</v>
      </c>
      <c r="B158" s="70" t="s">
        <v>39</v>
      </c>
      <c r="C158" s="42" cm="1">
        <f t="array" aca="1" ref="C158" ca="1">_FV(A158,"Change (%)",TRUE)</f>
        <v>-2.4060000000000002E-3</v>
      </c>
      <c r="D158" s="46" cm="1">
        <f t="array" aca="1" ref="D158" ca="1">_FV(A158,"Previous close",TRUE)</f>
        <v>394.9</v>
      </c>
      <c r="E158" s="46" cm="1">
        <f t="array" aca="1" ref="E158" ca="1">_FV(A158,"Price")</f>
        <v>393.95</v>
      </c>
      <c r="F158" s="46" cm="1">
        <f t="array" aca="1" ref="F158" ca="1">_FV(A158,"Low")</f>
        <v>389.1</v>
      </c>
      <c r="G158" s="46" cm="1">
        <f t="array" aca="1" ref="G158" ca="1">_FV(A158,"High")</f>
        <v>403.4</v>
      </c>
      <c r="H158" s="46" cm="1">
        <f t="array" aca="1" ref="H158" ca="1">_FV(A158,"52 week low",TRUE)</f>
        <v>366.25</v>
      </c>
      <c r="I158" s="47" cm="1">
        <f t="array" aca="1" ref="I158" ca="1">_FV(A158,"52 week high",TRUE)</f>
        <v>658.85</v>
      </c>
      <c r="J158" s="53">
        <f t="shared" ca="1" si="8"/>
        <v>40.206420277756699</v>
      </c>
      <c r="K158" s="51" t="str">
        <f t="shared" ca="1" si="9"/>
        <v>FIRST HSC BUY</v>
      </c>
      <c r="L158" s="68">
        <f t="shared" ca="1" si="10"/>
        <v>-7.5631399317406123</v>
      </c>
      <c r="M158" s="29" cm="1">
        <f t="array" aca="1" ref="M158" ca="1">_FV(A158,"Market cap",TRUE)/10000000</f>
        <v>6413.9030000000002</v>
      </c>
      <c r="N158" s="30" t="str">
        <f t="shared" ca="1" si="11"/>
        <v>HSC</v>
      </c>
      <c r="O158" s="48" t="str" cm="1">
        <f t="array" aca="1" ref="O158" ca="1">_FV(A158,"Industry")</f>
        <v>Pharmaceuticals</v>
      </c>
    </row>
    <row r="159" spans="1:15" x14ac:dyDescent="0.3">
      <c r="A159" s="70" t="e" vm="236">
        <v>#VALUE!</v>
      </c>
      <c r="B159" s="70" t="s">
        <v>46</v>
      </c>
      <c r="C159" s="42" cm="1">
        <f t="array" aca="1" ref="C159" ca="1">_FV(A159,"Change (%)",TRUE)</f>
        <v>-1.3344E-2</v>
      </c>
      <c r="D159" s="46" cm="1">
        <f t="array" aca="1" ref="D159" ca="1">_FV(A159,"Previous close",TRUE)</f>
        <v>648.25</v>
      </c>
      <c r="E159" s="46" cm="1">
        <f t="array" aca="1" ref="E159" ca="1">_FV(A159,"Price")</f>
        <v>639.6</v>
      </c>
      <c r="F159" s="46" cm="1">
        <f t="array" aca="1" ref="F159" ca="1">_FV(A159,"Low")</f>
        <v>636</v>
      </c>
      <c r="G159" s="46" cm="1">
        <f t="array" aca="1" ref="G159" ca="1">_FV(A159,"High")</f>
        <v>680.6</v>
      </c>
      <c r="H159" s="46" cm="1">
        <f t="array" aca="1" ref="H159" ca="1">_FV(A159,"52 week low",TRUE)</f>
        <v>579.79999999999995</v>
      </c>
      <c r="I159" s="47" cm="1">
        <f t="array" aca="1" ref="I159" ca="1">_FV(A159,"52 week high",TRUE)</f>
        <v>1187</v>
      </c>
      <c r="J159" s="53">
        <f t="shared" ca="1" si="8"/>
        <v>46.116259477674809</v>
      </c>
      <c r="K159" s="51" t="str">
        <f t="shared" ca="1" si="9"/>
        <v>SURE HMC BUY</v>
      </c>
      <c r="L159" s="68">
        <f t="shared" ca="1" si="10"/>
        <v>-10.313901345291493</v>
      </c>
      <c r="M159" s="29" cm="1">
        <f t="array" aca="1" ref="M159" ca="1">_FV(A159,"Market cap",TRUE)/10000000</f>
        <v>41386.730000000003</v>
      </c>
      <c r="N159" s="30" t="str">
        <f t="shared" ca="1" si="11"/>
        <v>HMC</v>
      </c>
      <c r="O159" s="48" t="str" cm="1">
        <f t="array" aca="1" ref="O159" ca="1">_FV(A159,"Industry")</f>
        <v>Chemicals</v>
      </c>
    </row>
    <row r="160" spans="1:15" x14ac:dyDescent="0.3">
      <c r="A160" s="70" t="e" vm="428">
        <v>#VALUE!</v>
      </c>
      <c r="B160" s="70" t="s">
        <v>46</v>
      </c>
      <c r="C160" s="42" cm="1">
        <f t="array" aca="1" ref="C160" ca="1">_FV(A160,"Change (%)",TRUE)</f>
        <v>-8.6099999999999996E-3</v>
      </c>
      <c r="D160" s="46" cm="1">
        <f t="array" aca="1" ref="D160" ca="1">_FV(A160,"Previous close",TRUE)</f>
        <v>4041.8</v>
      </c>
      <c r="E160" s="46" cm="1">
        <f t="array" aca="1" ref="E160" ca="1">_FV(A160,"Price")</f>
        <v>4007</v>
      </c>
      <c r="F160" s="46" cm="1">
        <f t="array" aca="1" ref="F160" ca="1">_FV(A160,"Low")</f>
        <v>3927.2</v>
      </c>
      <c r="G160" s="46" cm="1">
        <f t="array" aca="1" ref="G160" ca="1">_FV(A160,"High")</f>
        <v>4111.45</v>
      </c>
      <c r="H160" s="46" cm="1">
        <f t="array" aca="1" ref="H160" ca="1">_FV(A160,"52 week low",TRUE)</f>
        <v>3407</v>
      </c>
      <c r="I160" s="47" cm="1">
        <f t="array" aca="1" ref="I160" ca="1">_FV(A160,"52 week high",TRUE)</f>
        <v>5958.85</v>
      </c>
      <c r="J160" s="53">
        <f t="shared" ca="1" si="8"/>
        <v>32.755481342876564</v>
      </c>
      <c r="K160" s="51" t="str">
        <f t="shared" ca="1" si="9"/>
        <v>MC BUY</v>
      </c>
      <c r="L160" s="68">
        <f t="shared" ca="1" si="10"/>
        <v>-17.61080129145876</v>
      </c>
      <c r="M160" s="29" cm="1">
        <f t="array" aca="1" ref="M160" ca="1">_FV(A160,"Market cap",TRUE)/10000000</f>
        <v>12285.45</v>
      </c>
      <c r="N160" s="30" t="str">
        <f t="shared" ca="1" si="11"/>
        <v>MC</v>
      </c>
      <c r="O160" s="48" t="str" cm="1">
        <f t="array" aca="1" ref="O160" ca="1">_FV(A160,"Industry")</f>
        <v>Chemicals</v>
      </c>
    </row>
    <row r="161" spans="1:15" x14ac:dyDescent="0.3">
      <c r="A161" s="70" t="e" vm="429">
        <v>#VALUE!</v>
      </c>
      <c r="B161" s="70" t="s">
        <v>31</v>
      </c>
      <c r="C161" s="42" cm="1">
        <f t="array" aca="1" ref="C161" ca="1">_FV(A161,"Change (%)",TRUE)</f>
        <v>2.0674000000000001E-2</v>
      </c>
      <c r="D161" s="46" cm="1">
        <f t="array" aca="1" ref="D161" ca="1">_FV(A161,"Previous close",TRUE)</f>
        <v>894.85</v>
      </c>
      <c r="E161" s="46" cm="1">
        <f t="array" aca="1" ref="E161" ca="1">_FV(A161,"Price")</f>
        <v>913.35</v>
      </c>
      <c r="F161" s="46" cm="1">
        <f t="array" aca="1" ref="F161" ca="1">_FV(A161,"Low")</f>
        <v>885</v>
      </c>
      <c r="G161" s="46" cm="1">
        <f t="array" aca="1" ref="G161" ca="1">_FV(A161,"High")</f>
        <v>920</v>
      </c>
      <c r="H161" s="46" cm="1">
        <f t="array" aca="1" ref="H161" ca="1">_FV(A161,"52 week low",TRUE)</f>
        <v>780</v>
      </c>
      <c r="I161" s="47" cm="1">
        <f t="array" aca="1" ref="I161" ca="1">_FV(A161,"52 week high",TRUE)</f>
        <v>1700</v>
      </c>
      <c r="J161" s="53">
        <f t="shared" ca="1" si="8"/>
        <v>46.273529411764706</v>
      </c>
      <c r="K161" s="51" t="str">
        <f t="shared" ca="1" si="9"/>
        <v>SURE MC BUY</v>
      </c>
      <c r="L161" s="68">
        <f t="shared" ca="1" si="10"/>
        <v>-17.09615384615385</v>
      </c>
      <c r="M161" s="29" cm="1">
        <f t="array" aca="1" ref="M161" ca="1">_FV(A161,"Market cap",TRUE)/10000000</f>
        <v>13968.72</v>
      </c>
      <c r="N161" s="30" t="str">
        <f t="shared" ca="1" si="11"/>
        <v>MC</v>
      </c>
      <c r="O161" s="48" t="str" cm="1">
        <f t="array" aca="1" ref="O161" ca="1">_FV(A161,"Industry")</f>
        <v>Machinery, Equipment &amp; Components</v>
      </c>
    </row>
    <row r="162" spans="1:15" x14ac:dyDescent="0.3">
      <c r="A162" s="70" t="e" vm="430">
        <v>#VALUE!</v>
      </c>
      <c r="B162" s="70" t="s">
        <v>31</v>
      </c>
      <c r="C162" s="42" cm="1">
        <f t="array" aca="1" ref="C162" ca="1">_FV(A162,"Change (%)",TRUE)</f>
        <v>-7.7749999999999998E-4</v>
      </c>
      <c r="D162" s="46" cm="1">
        <f t="array" aca="1" ref="D162" ca="1">_FV(A162,"Previous close",TRUE)</f>
        <v>180.07</v>
      </c>
      <c r="E162" s="46" cm="1">
        <f t="array" aca="1" ref="E162" ca="1">_FV(A162,"Price")</f>
        <v>179.93</v>
      </c>
      <c r="F162" s="46" cm="1">
        <f t="array" aca="1" ref="F162" ca="1">_FV(A162,"Low")</f>
        <v>173</v>
      </c>
      <c r="G162" s="46" cm="1">
        <f t="array" aca="1" ref="G162" ca="1">_FV(A162,"High")</f>
        <v>182</v>
      </c>
      <c r="H162" s="46" cm="1">
        <f t="array" aca="1" ref="H162" ca="1">_FV(A162,"52 week low",TRUE)</f>
        <v>166.8</v>
      </c>
      <c r="I162" s="47" cm="1">
        <f t="array" aca="1" ref="I162" ca="1">_FV(A162,"52 week high",TRUE)</f>
        <v>355.9</v>
      </c>
      <c r="J162" s="53">
        <f t="shared" ca="1" si="8"/>
        <v>49.443663950547901</v>
      </c>
      <c r="K162" s="51" t="str">
        <f t="shared" ca="1" si="9"/>
        <v>SURE MC BUY</v>
      </c>
      <c r="L162" s="68">
        <f t="shared" ca="1" si="10"/>
        <v>-7.8717026378896851</v>
      </c>
      <c r="M162" s="29" cm="1">
        <f t="array" aca="1" ref="M162" ca="1">_FV(A162,"Market cap",TRUE)/10000000</f>
        <v>11125.32</v>
      </c>
      <c r="N162" s="30" t="str">
        <f t="shared" ca="1" si="11"/>
        <v>MC</v>
      </c>
      <c r="O162" s="48" t="str" cm="1">
        <f t="array" aca="1" ref="O162" ca="1">_FV(A162,"Industry")</f>
        <v>Homebuilding &amp; Construction Supplies</v>
      </c>
    </row>
    <row r="163" spans="1:15" x14ac:dyDescent="0.3">
      <c r="A163" s="70" t="e" vm="431">
        <v>#VALUE!</v>
      </c>
      <c r="B163" s="70" t="s">
        <v>36</v>
      </c>
      <c r="C163" s="42" cm="1">
        <f t="array" aca="1" ref="C163" ca="1">_FV(A163,"Change (%)",TRUE)</f>
        <v>-4.4375999999999999E-2</v>
      </c>
      <c r="D163" s="46" cm="1">
        <f t="array" aca="1" ref="D163" ca="1">_FV(A163,"Previous close",TRUE)</f>
        <v>356.05</v>
      </c>
      <c r="E163" s="46" cm="1">
        <f t="array" aca="1" ref="E163" ca="1">_FV(A163,"Price")</f>
        <v>340.25</v>
      </c>
      <c r="F163" s="46" cm="1">
        <f t="array" aca="1" ref="F163" ca="1">_FV(A163,"Low")</f>
        <v>336.95</v>
      </c>
      <c r="G163" s="46" cm="1">
        <f t="array" aca="1" ref="G163" ca="1">_FV(A163,"High")</f>
        <v>358.3</v>
      </c>
      <c r="H163" s="46" cm="1">
        <f t="array" aca="1" ref="H163" ca="1">_FV(A163,"52 week low",TRUE)</f>
        <v>176.25</v>
      </c>
      <c r="I163" s="47" cm="1">
        <f t="array" aca="1" ref="I163" ca="1">_FV(A163,"52 week high",TRUE)</f>
        <v>422.3</v>
      </c>
      <c r="J163" s="53">
        <f t="shared" ca="1" si="8"/>
        <v>19.429315652379827</v>
      </c>
      <c r="K163" s="51" t="str">
        <f t="shared" ca="1" si="9"/>
        <v>WATCH</v>
      </c>
      <c r="L163" s="68">
        <f t="shared" ca="1" si="10"/>
        <v>-93.049645390070921</v>
      </c>
      <c r="M163" s="29" cm="1">
        <f t="array" aca="1" ref="M163" ca="1">_FV(A163,"Market cap",TRUE)/10000000</f>
        <v>23469.91</v>
      </c>
      <c r="N163" s="30" t="str">
        <f t="shared" ca="1" si="11"/>
        <v>MC</v>
      </c>
      <c r="O163" s="48" t="str" cm="1">
        <f t="array" aca="1" ref="O163" ca="1">_FV(A163,"Industry")</f>
        <v>Professional &amp; Commercial Services</v>
      </c>
    </row>
    <row r="164" spans="1:15" x14ac:dyDescent="0.3">
      <c r="A164" s="70" t="e" vm="432">
        <v>#VALUE!</v>
      </c>
      <c r="B164" s="70" t="s">
        <v>33</v>
      </c>
      <c r="C164" s="42" cm="1">
        <f t="array" aca="1" ref="C164" ca="1">_FV(A164,"Change (%)",TRUE)</f>
        <v>-8.9700000000000001E-4</v>
      </c>
      <c r="D164" s="46" cm="1">
        <f t="array" aca="1" ref="D164" ca="1">_FV(A164,"Previous close",TRUE)</f>
        <v>724.6</v>
      </c>
      <c r="E164" s="46" cm="1">
        <f t="array" aca="1" ref="E164" ca="1">_FV(A164,"Price")</f>
        <v>723.95</v>
      </c>
      <c r="F164" s="46" cm="1">
        <f t="array" aca="1" ref="F164" ca="1">_FV(A164,"Low")</f>
        <v>716.6</v>
      </c>
      <c r="G164" s="46" cm="1">
        <f t="array" aca="1" ref="G164" ca="1">_FV(A164,"High")</f>
        <v>740.9</v>
      </c>
      <c r="H164" s="46" cm="1">
        <f t="array" aca="1" ref="H164" ca="1">_FV(A164,"52 week low",TRUE)</f>
        <v>626</v>
      </c>
      <c r="I164" s="47" cm="1">
        <f t="array" aca="1" ref="I164" ca="1">_FV(A164,"52 week high",TRUE)</f>
        <v>943.75</v>
      </c>
      <c r="J164" s="53">
        <f t="shared" ca="1" si="8"/>
        <v>23.29006622516556</v>
      </c>
      <c r="K164" s="51" t="str">
        <f t="shared" ca="1" si="9"/>
        <v>FIRST MC BUY</v>
      </c>
      <c r="L164" s="68">
        <f t="shared" ca="1" si="10"/>
        <v>-15.646964856230039</v>
      </c>
      <c r="M164" s="29" cm="1">
        <f t="array" aca="1" ref="M164" ca="1">_FV(A164,"Market cap",TRUE)/10000000</f>
        <v>21315.05</v>
      </c>
      <c r="N164" s="30" t="str">
        <f t="shared" ca="1" si="11"/>
        <v>MC</v>
      </c>
      <c r="O164" s="48" t="str" cm="1">
        <f t="array" aca="1" ref="O164" ca="1">_FV(A164,"Industry")</f>
        <v>Banking Services</v>
      </c>
    </row>
    <row r="165" spans="1:15" x14ac:dyDescent="0.3">
      <c r="A165" s="70" t="e" vm="433">
        <v>#VALUE!</v>
      </c>
      <c r="B165" s="70" t="s">
        <v>39</v>
      </c>
      <c r="C165" s="42" cm="1">
        <f t="array" aca="1" ref="C165" ca="1">_FV(A165,"Change (%)",TRUE)</f>
        <v>3.9521000000000001E-2</v>
      </c>
      <c r="D165" s="46" cm="1">
        <f t="array" aca="1" ref="D165" ca="1">_FV(A165,"Previous close",TRUE)</f>
        <v>671.8</v>
      </c>
      <c r="E165" s="46" cm="1">
        <f t="array" aca="1" ref="E165" ca="1">_FV(A165,"Price")</f>
        <v>698.35</v>
      </c>
      <c r="F165" s="46" cm="1">
        <f t="array" aca="1" ref="F165" ca="1">_FV(A165,"Low")</f>
        <v>666.05</v>
      </c>
      <c r="G165" s="46" cm="1">
        <f t="array" aca="1" ref="G165" ca="1">_FV(A165,"High")</f>
        <v>724.95</v>
      </c>
      <c r="H165" s="46" cm="1">
        <f t="array" aca="1" ref="H165" ca="1">_FV(A165,"52 week low",TRUE)</f>
        <v>391.35</v>
      </c>
      <c r="I165" s="47" cm="1">
        <f t="array" aca="1" ref="I165" ca="1">_FV(A165,"52 week high",TRUE)</f>
        <v>744.5</v>
      </c>
      <c r="J165" s="53">
        <f t="shared" ca="1" si="8"/>
        <v>6.1987911349899241</v>
      </c>
      <c r="K165" s="51" t="str">
        <f t="shared" ca="1" si="9"/>
        <v>WATCH</v>
      </c>
      <c r="L165" s="68">
        <f t="shared" ca="1" si="10"/>
        <v>-78.44640347515012</v>
      </c>
      <c r="M165" s="29" cm="1">
        <f t="array" aca="1" ref="M165" ca="1">_FV(A165,"Market cap",TRUE)/10000000</f>
        <v>52722.5</v>
      </c>
      <c r="N165" s="30" t="str">
        <f t="shared" ca="1" si="11"/>
        <v>HMC</v>
      </c>
      <c r="O165" s="48" t="str" cm="1">
        <f t="array" aca="1" ref="O165" ca="1">_FV(A165,"Industry")</f>
        <v>Healthcare Providers &amp; Services</v>
      </c>
    </row>
    <row r="166" spans="1:15" x14ac:dyDescent="0.3">
      <c r="A166" s="70" t="e" vm="237">
        <v>#VALUE!</v>
      </c>
      <c r="B166" s="70" t="s">
        <v>38</v>
      </c>
      <c r="C166" s="42" cm="1">
        <f t="array" aca="1" ref="C166" ca="1">_FV(A166,"Change (%)",TRUE)</f>
        <v>2.5952000000000003E-2</v>
      </c>
      <c r="D166" s="46" cm="1">
        <f t="array" aca="1" ref="D166" ca="1">_FV(A166,"Previous close",TRUE)</f>
        <v>174.55</v>
      </c>
      <c r="E166" s="46" cm="1">
        <f t="array" aca="1" ref="E166" ca="1">_FV(A166,"Price")</f>
        <v>179.08</v>
      </c>
      <c r="F166" s="46" cm="1">
        <f t="array" aca="1" ref="F166" ca="1">_FV(A166,"Low")</f>
        <v>174.88</v>
      </c>
      <c r="G166" s="46" cm="1">
        <f t="array" aca="1" ref="G166" ca="1">_FV(A166,"High")</f>
        <v>179.5</v>
      </c>
      <c r="H166" s="46" cm="1">
        <f t="array" aca="1" ref="H166" ca="1">_FV(A166,"52 week low",TRUE)</f>
        <v>149.75</v>
      </c>
      <c r="I166" s="47" cm="1">
        <f t="array" aca="1" ref="I166" ca="1">_FV(A166,"52 week high",TRUE)</f>
        <v>229.8</v>
      </c>
      <c r="J166" s="53">
        <f t="shared" ca="1" si="8"/>
        <v>22.07136640557006</v>
      </c>
      <c r="K166" s="51" t="str">
        <f t="shared" ca="1" si="9"/>
        <v>HMC BUY</v>
      </c>
      <c r="L166" s="68">
        <f t="shared" ca="1" si="10"/>
        <v>-19.585976627712864</v>
      </c>
      <c r="M166" s="29" cm="1">
        <f t="array" aca="1" ref="M166" ca="1">_FV(A166,"Market cap",TRUE)/10000000</f>
        <v>51203.49</v>
      </c>
      <c r="N166" s="30" t="str">
        <f t="shared" ca="1" si="11"/>
        <v>HMC</v>
      </c>
      <c r="O166" s="48" t="str" cm="1">
        <f t="array" aca="1" ref="O166" ca="1">_FV(A166,"Industry")</f>
        <v>Diversified Retail</v>
      </c>
    </row>
    <row r="167" spans="1:15" x14ac:dyDescent="0.3">
      <c r="A167" s="70" t="e" vm="196">
        <v>#VALUE!</v>
      </c>
      <c r="B167" s="70" t="s">
        <v>69</v>
      </c>
      <c r="C167" s="42" cm="1">
        <f t="array" aca="1" ref="C167" ca="1">_FV(A167,"Change (%)",TRUE)</f>
        <v>8.1519999999999995E-3</v>
      </c>
      <c r="D167" s="46" cm="1">
        <f t="array" aca="1" ref="D167" ca="1">_FV(A167,"Previous close",TRUE)</f>
        <v>181.56</v>
      </c>
      <c r="E167" s="46" cm="1">
        <f t="array" aca="1" ref="E167" ca="1">_FV(A167,"Price")</f>
        <v>183.04</v>
      </c>
      <c r="F167" s="46" cm="1">
        <f t="array" aca="1" ref="F167" ca="1">_FV(A167,"Low")</f>
        <v>180.81</v>
      </c>
      <c r="G167" s="46" cm="1">
        <f t="array" aca="1" ref="G167" ca="1">_FV(A167,"High")</f>
        <v>184.95</v>
      </c>
      <c r="H167" s="46" cm="1">
        <f t="array" aca="1" ref="H167" ca="1">_FV(A167,"52 week low",TRUE)</f>
        <v>150.52000000000001</v>
      </c>
      <c r="I167" s="47" cm="1">
        <f t="array" aca="1" ref="I167" ca="1">_FV(A167,"52 week high",TRUE)</f>
        <v>246.3</v>
      </c>
      <c r="J167" s="53">
        <f t="shared" ca="1" si="8"/>
        <v>25.684125050751124</v>
      </c>
      <c r="K167" s="51" t="str">
        <f t="shared" ca="1" si="9"/>
        <v>SURE LC BUY</v>
      </c>
      <c r="L167" s="68">
        <f t="shared" ca="1" si="10"/>
        <v>-21.605102311985103</v>
      </c>
      <c r="M167" s="29" cm="1">
        <f t="array" aca="1" ref="M167" ca="1">_FV(A167,"Market cap",TRUE)/10000000</f>
        <v>120350.3</v>
      </c>
      <c r="N167" s="30" t="str">
        <f t="shared" ca="1" si="11"/>
        <v>LC</v>
      </c>
      <c r="O167" s="48" t="str" cm="1">
        <f t="array" aca="1" ref="O167" ca="1">_FV(A167,"Industry")</f>
        <v>Natural Gas Utilities</v>
      </c>
    </row>
    <row r="168" spans="1:15" x14ac:dyDescent="0.3">
      <c r="A168" s="70" t="e" vm="434">
        <v>#VALUE!</v>
      </c>
      <c r="B168" s="70" t="s">
        <v>31</v>
      </c>
      <c r="C168" s="42" cm="1">
        <f t="array" aca="1" ref="C168" ca="1">_FV(A168,"Change (%)",TRUE)</f>
        <v>-6.0150000000000004E-3</v>
      </c>
      <c r="D168" s="46" cm="1">
        <f t="array" aca="1" ref="D168" ca="1">_FV(A168,"Previous close",TRUE)</f>
        <v>1695.9</v>
      </c>
      <c r="E168" s="46" cm="1">
        <f t="array" aca="1" ref="E168" ca="1">_FV(A168,"Price")</f>
        <v>1685.7</v>
      </c>
      <c r="F168" s="46" cm="1">
        <f t="array" aca="1" ref="F168" ca="1">_FV(A168,"Low")</f>
        <v>1674.1</v>
      </c>
      <c r="G168" s="46" cm="1">
        <f t="array" aca="1" ref="G168" ca="1">_FV(A168,"High")</f>
        <v>1745</v>
      </c>
      <c r="H168" s="46" cm="1">
        <f t="array" aca="1" ref="H168" ca="1">_FV(A168,"52 week low",TRUE)</f>
        <v>762.15</v>
      </c>
      <c r="I168" s="47" cm="1">
        <f t="array" aca="1" ref="I168" ca="1">_FV(A168,"52 week high",TRUE)</f>
        <v>2833.8</v>
      </c>
      <c r="J168" s="53">
        <f t="shared" ca="1" si="8"/>
        <v>40.514503493542243</v>
      </c>
      <c r="K168" s="51" t="str">
        <f t="shared" ca="1" si="9"/>
        <v>SURE MC BUY</v>
      </c>
      <c r="L168" s="68">
        <f t="shared" ca="1" si="10"/>
        <v>-121.17693367447353</v>
      </c>
      <c r="M168" s="29" cm="1">
        <f t="array" aca="1" ref="M168" ca="1">_FV(A168,"Market cap",TRUE)/10000000</f>
        <v>19310.03</v>
      </c>
      <c r="N168" s="30" t="str">
        <f t="shared" ca="1" si="11"/>
        <v>MC</v>
      </c>
      <c r="O168" s="48" t="str" cm="1">
        <f t="array" aca="1" ref="O168" ca="1">_FV(A168,"Industry")</f>
        <v>Aerospace &amp; Defense</v>
      </c>
    </row>
    <row r="169" spans="1:15" x14ac:dyDescent="0.3">
      <c r="A169" s="70" t="e" vm="435">
        <v>#VALUE!</v>
      </c>
      <c r="B169" s="70" t="s">
        <v>33</v>
      </c>
      <c r="C169" s="42" cm="1">
        <f t="array" aca="1" ref="C169" ca="1">_FV(A169,"Change (%)",TRUE)</f>
        <v>1.0196E-2</v>
      </c>
      <c r="D169" s="46" cm="1">
        <f t="array" aca="1" ref="D169" ca="1">_FV(A169,"Previous close",TRUE)</f>
        <v>416.85</v>
      </c>
      <c r="E169" s="46" cm="1">
        <f t="array" aca="1" ref="E169" ca="1">_FV(A169,"Price")</f>
        <v>421.1</v>
      </c>
      <c r="F169" s="46" cm="1">
        <f t="array" aca="1" ref="F169" ca="1">_FV(A169,"Low")</f>
        <v>417.1</v>
      </c>
      <c r="G169" s="46" cm="1">
        <f t="array" aca="1" ref="G169" ca="1">_FV(A169,"High")</f>
        <v>428.25</v>
      </c>
      <c r="H169" s="46" cm="1">
        <f t="array" aca="1" ref="H169" ca="1">_FV(A169,"52 week low",TRUE)</f>
        <v>310.64999999999998</v>
      </c>
      <c r="I169" s="47" cm="1">
        <f t="array" aca="1" ref="I169" ca="1">_FV(A169,"52 week high",TRUE)</f>
        <v>525.5</v>
      </c>
      <c r="J169" s="53">
        <f t="shared" ca="1" si="8"/>
        <v>19.866793529971453</v>
      </c>
      <c r="K169" s="51" t="str">
        <f t="shared" ca="1" si="9"/>
        <v>FIRST HMC BUY</v>
      </c>
      <c r="L169" s="68">
        <f t="shared" ca="1" si="10"/>
        <v>-35.554482536616788</v>
      </c>
      <c r="M169" s="29" cm="1">
        <f t="array" aca="1" ref="M169" ca="1">_FV(A169,"Market cap",TRUE)/10000000</f>
        <v>73877.78</v>
      </c>
      <c r="N169" s="30" t="str">
        <f t="shared" ca="1" si="11"/>
        <v>HMC</v>
      </c>
      <c r="O169" s="48" t="str" cm="1">
        <f t="array" aca="1" ref="O169" ca="1">_FV(A169,"Industry")</f>
        <v>Insurance</v>
      </c>
    </row>
    <row r="170" spans="1:15" x14ac:dyDescent="0.3">
      <c r="A170" s="70" t="e" vm="436">
        <v>#VALUE!</v>
      </c>
      <c r="B170" s="70" t="s">
        <v>43</v>
      </c>
      <c r="C170" s="42" cm="1">
        <f t="array" aca="1" ref="C170" ca="1">_FV(A170,"Change (%)",TRUE)</f>
        <v>-1.2389999999999999E-3</v>
      </c>
      <c r="D170" s="46" cm="1">
        <f t="array" aca="1" ref="D170" ca="1">_FV(A170,"Previous close",TRUE)</f>
        <v>8033.2</v>
      </c>
      <c r="E170" s="46" cm="1">
        <f t="array" aca="1" ref="E170" ca="1">_FV(A170,"Price")</f>
        <v>8023.25</v>
      </c>
      <c r="F170" s="46" cm="1">
        <f t="array" aca="1" ref="F170" ca="1">_FV(A170,"Low")</f>
        <v>8010.3</v>
      </c>
      <c r="G170" s="46" cm="1">
        <f t="array" aca="1" ref="G170" ca="1">_FV(A170,"High")</f>
        <v>8278.9500000000007</v>
      </c>
      <c r="H170" s="46" cm="1">
        <f t="array" aca="1" ref="H170" ca="1">_FV(A170,"52 week low",TRUE)</f>
        <v>6191</v>
      </c>
      <c r="I170" s="47" cm="1">
        <f t="array" aca="1" ref="I170" ca="1">_FV(A170,"52 week high",TRUE)</f>
        <v>10699</v>
      </c>
      <c r="J170" s="53">
        <f t="shared" ca="1" si="8"/>
        <v>25.00934666791289</v>
      </c>
      <c r="K170" s="51" t="str">
        <f t="shared" ca="1" si="9"/>
        <v>FIRST MC BUY</v>
      </c>
      <c r="L170" s="68">
        <f t="shared" ca="1" si="10"/>
        <v>-29.59538039089</v>
      </c>
      <c r="M170" s="29" cm="1">
        <f t="array" aca="1" ref="M170" ca="1">_FV(A170,"Market cap",TRUE)/10000000</f>
        <v>26143.93</v>
      </c>
      <c r="N170" s="30" t="str">
        <f t="shared" ca="1" si="11"/>
        <v>MC</v>
      </c>
      <c r="O170" s="48" t="str" cm="1">
        <f t="array" aca="1" ref="O170" ca="1">_FV(A170,"Industry")</f>
        <v>Personal &amp; Household Products &amp; Services</v>
      </c>
    </row>
    <row r="171" spans="1:15" x14ac:dyDescent="0.3">
      <c r="A171" s="70" t="e" vm="437">
        <v>#VALUE!</v>
      </c>
      <c r="B171" s="70" t="s">
        <v>39</v>
      </c>
      <c r="C171" s="42" cm="1">
        <f t="array" aca="1" ref="C171" ca="1">_FV(A171,"Change (%)",TRUE)</f>
        <v>-7.7580000000000001E-3</v>
      </c>
      <c r="D171" s="46" cm="1">
        <f t="array" aca="1" ref="D171" ca="1">_FV(A171,"Previous close",TRUE)</f>
        <v>1604.85</v>
      </c>
      <c r="E171" s="46" cm="1">
        <f t="array" aca="1" ref="E171" ca="1">_FV(A171,"Price")</f>
        <v>1592.4</v>
      </c>
      <c r="F171" s="46" cm="1">
        <f t="array" aca="1" ref="F171" ca="1">_FV(A171,"Low")</f>
        <v>1580.3</v>
      </c>
      <c r="G171" s="46" cm="1">
        <f t="array" aca="1" ref="G171" ca="1">_FV(A171,"High")</f>
        <v>1633.95</v>
      </c>
      <c r="H171" s="46" cm="1">
        <f t="array" aca="1" ref="H171" ca="1">_FV(A171,"52 week low",TRUE)</f>
        <v>1411.1</v>
      </c>
      <c r="I171" s="47" cm="1">
        <f t="array" aca="1" ref="I171" ca="1">_FV(A171,"52 week high",TRUE)</f>
        <v>2220.9499999999998</v>
      </c>
      <c r="J171" s="53">
        <f t="shared" ca="1" si="8"/>
        <v>28.300952295188985</v>
      </c>
      <c r="K171" s="51" t="str">
        <f t="shared" ca="1" si="9"/>
        <v>FIRST MC BUY</v>
      </c>
      <c r="L171" s="68">
        <f t="shared" ca="1" si="10"/>
        <v>-12.848132662461923</v>
      </c>
      <c r="M171" s="29" cm="1">
        <f t="array" aca="1" ref="M171" ca="1">_FV(A171,"Market cap",TRUE)/10000000</f>
        <v>26235.81</v>
      </c>
      <c r="N171" s="30" t="str">
        <f t="shared" ca="1" si="11"/>
        <v>MC</v>
      </c>
      <c r="O171" s="48" t="str" cm="1">
        <f t="array" aca="1" ref="O171" ca="1">_FV(A171,"Industry")</f>
        <v>Pharmaceuticals</v>
      </c>
    </row>
    <row r="172" spans="1:15" x14ac:dyDescent="0.3">
      <c r="A172" s="70" t="e" vm="438">
        <v>#VALUE!</v>
      </c>
      <c r="B172" s="70" t="s">
        <v>39</v>
      </c>
      <c r="C172" s="42" cm="1">
        <f t="array" aca="1" ref="C172" ca="1">_FV(A172,"Change (%)",TRUE)</f>
        <v>1.5316000000000001E-2</v>
      </c>
      <c r="D172" s="46" cm="1">
        <f t="array" aca="1" ref="D172" ca="1">_FV(A172,"Previous close",TRUE)</f>
        <v>2836.9</v>
      </c>
      <c r="E172" s="46" cm="1">
        <f t="array" aca="1" ref="E172" ca="1">_FV(A172,"Price")</f>
        <v>2880.35</v>
      </c>
      <c r="F172" s="46" cm="1">
        <f t="array" aca="1" ref="F172" ca="1">_FV(A172,"Low")</f>
        <v>2809.4</v>
      </c>
      <c r="G172" s="46" cm="1">
        <f t="array" aca="1" ref="G172" ca="1">_FV(A172,"High")</f>
        <v>2899.95</v>
      </c>
      <c r="H172" s="46" cm="1">
        <f t="array" aca="1" ref="H172" ca="1">_FV(A172,"52 week low",TRUE)</f>
        <v>1833.65</v>
      </c>
      <c r="I172" s="47" cm="1">
        <f t="array" aca="1" ref="I172" ca="1">_FV(A172,"52 week high",TRUE)</f>
        <v>3073.91</v>
      </c>
      <c r="J172" s="53">
        <f t="shared" ca="1" si="8"/>
        <v>6.2968662062324512</v>
      </c>
      <c r="K172" s="51" t="str">
        <f t="shared" ca="1" si="9"/>
        <v>WATCH</v>
      </c>
      <c r="L172" s="68">
        <f t="shared" ca="1" si="10"/>
        <v>-57.082867504703721</v>
      </c>
      <c r="M172" s="29" cm="1">
        <f t="array" aca="1" ref="M172" ca="1">_FV(A172,"Market cap",TRUE)/10000000</f>
        <v>48794.87</v>
      </c>
      <c r="N172" s="30" t="str">
        <f t="shared" ca="1" si="11"/>
        <v>HMC</v>
      </c>
      <c r="O172" s="48" t="str" cm="1">
        <f t="array" aca="1" ref="O172" ca="1">_FV(A172,"Industry")</f>
        <v>Pharmaceuticals</v>
      </c>
    </row>
    <row r="173" spans="1:15" x14ac:dyDescent="0.3">
      <c r="A173" s="70" t="e" vm="439">
        <v>#VALUE!</v>
      </c>
      <c r="B173" s="70" t="s">
        <v>39</v>
      </c>
      <c r="C173" s="42" cm="1">
        <f t="array" aca="1" ref="C173" ca="1">_FV(A173,"Change (%)",TRUE)</f>
        <v>1.8367999999999999E-2</v>
      </c>
      <c r="D173" s="46" cm="1">
        <f t="array" aca="1" ref="D173" ca="1">_FV(A173,"Previous close",TRUE)</f>
        <v>1061.6500000000001</v>
      </c>
      <c r="E173" s="46" cm="1">
        <f t="array" aca="1" ref="E173" ca="1">_FV(A173,"Price")</f>
        <v>1081.1500000000001</v>
      </c>
      <c r="F173" s="46" cm="1">
        <f t="array" aca="1" ref="F173" ca="1">_FV(A173,"Low")</f>
        <v>1066</v>
      </c>
      <c r="G173" s="46" cm="1">
        <f t="array" aca="1" ref="G173" ca="1">_FV(A173,"High")</f>
        <v>1139.4000000000001</v>
      </c>
      <c r="H173" s="46" cm="1">
        <f t="array" aca="1" ref="H173" ca="1">_FV(A173,"52 week low",TRUE)</f>
        <v>741.85</v>
      </c>
      <c r="I173" s="47" cm="1">
        <f t="array" aca="1" ref="I173" ca="1">_FV(A173,"52 week high",TRUE)</f>
        <v>1335.1</v>
      </c>
      <c r="J173" s="53">
        <f t="shared" ca="1" si="8"/>
        <v>19.021047112575825</v>
      </c>
      <c r="K173" s="51" t="str">
        <f t="shared" ca="1" si="9"/>
        <v>WATCH</v>
      </c>
      <c r="L173" s="68">
        <f t="shared" ca="1" si="10"/>
        <v>-45.737008829278167</v>
      </c>
      <c r="M173" s="29" cm="1">
        <f t="array" aca="1" ref="M173" ca="1">_FV(A173,"Market cap",TRUE)/10000000</f>
        <v>13248.09</v>
      </c>
      <c r="N173" s="30" t="str">
        <f t="shared" ca="1" si="11"/>
        <v>MC</v>
      </c>
      <c r="O173" s="48" t="str" cm="1">
        <f t="array" aca="1" ref="O173" ca="1">_FV(A173,"Industry")</f>
        <v>Pharmaceuticals</v>
      </c>
    </row>
    <row r="174" spans="1:15" x14ac:dyDescent="0.3">
      <c r="A174" s="70" t="e" vm="440">
        <v>#VALUE!</v>
      </c>
      <c r="B174" s="70" t="s">
        <v>39</v>
      </c>
      <c r="C174" s="42" cm="1">
        <f t="array" aca="1" ref="C174" ca="1">_FV(A174,"Change (%)",TRUE)</f>
        <v>1.3949E-2</v>
      </c>
      <c r="D174" s="46" cm="1">
        <f t="array" aca="1" ref="D174" ca="1">_FV(A174,"Previous close",TRUE)</f>
        <v>1519.85</v>
      </c>
      <c r="E174" s="46" cm="1">
        <f t="array" aca="1" ref="E174" ca="1">_FV(A174,"Price")</f>
        <v>1541.05</v>
      </c>
      <c r="F174" s="46" cm="1">
        <f t="array" aca="1" ref="F174" ca="1">_FV(A174,"Low")</f>
        <v>1502.65</v>
      </c>
      <c r="G174" s="46" cm="1">
        <f t="array" aca="1" ref="G174" ca="1">_FV(A174,"High")</f>
        <v>1546.4</v>
      </c>
      <c r="H174" s="46" cm="1">
        <f t="array" aca="1" ref="H174" ca="1">_FV(A174,"52 week low",TRUE)</f>
        <v>936</v>
      </c>
      <c r="I174" s="47" cm="1">
        <f t="array" aca="1" ref="I174" ca="1">_FV(A174,"52 week high",TRUE)</f>
        <v>1830.95</v>
      </c>
      <c r="J174" s="53">
        <f t="shared" ca="1" si="8"/>
        <v>15.833310576476697</v>
      </c>
      <c r="K174" s="51" t="str">
        <f t="shared" ca="1" si="9"/>
        <v>FIRST HMC BUY</v>
      </c>
      <c r="L174" s="68">
        <f t="shared" ca="1" si="10"/>
        <v>-64.64209401709401</v>
      </c>
      <c r="M174" s="29" cm="1">
        <f t="array" aca="1" ref="M174" ca="1">_FV(A174,"Market cap",TRUE)/10000000</f>
        <v>43486.61</v>
      </c>
      <c r="N174" s="30" t="str">
        <f t="shared" ca="1" si="11"/>
        <v>HMC</v>
      </c>
      <c r="O174" s="49" t="str" cm="1">
        <f t="array" aca="1" ref="O174" ca="1">_FV(A174,"Industry")</f>
        <v>Pharmaceuticals</v>
      </c>
    </row>
    <row r="175" spans="1:15" x14ac:dyDescent="0.3">
      <c r="A175" s="70" t="e" vm="441">
        <v>#VALUE!</v>
      </c>
      <c r="B175" s="70" t="s">
        <v>39</v>
      </c>
      <c r="C175" s="42" cm="1">
        <f t="array" aca="1" ref="C175" ca="1">_FV(A175,"Change (%)",TRUE)</f>
        <v>-1.2809999999999998E-2</v>
      </c>
      <c r="D175" s="46" cm="1">
        <f t="array" aca="1" ref="D175" ca="1">_FV(A175,"Previous close",TRUE)</f>
        <v>1213.8499999999999</v>
      </c>
      <c r="E175" s="46" cm="1">
        <f t="array" aca="1" ref="E175" ca="1">_FV(A175,"Price")</f>
        <v>1198.3</v>
      </c>
      <c r="F175" s="46" cm="1">
        <f t="array" aca="1" ref="F175" ca="1">_FV(A175,"Low")</f>
        <v>1189</v>
      </c>
      <c r="G175" s="46" cm="1">
        <f t="array" aca="1" ref="G175" ca="1">_FV(A175,"High")</f>
        <v>1229.5</v>
      </c>
      <c r="H175" s="46" cm="1">
        <f t="array" aca="1" ref="H175" ca="1">_FV(A175,"52 week low",TRUE)</f>
        <v>935.5</v>
      </c>
      <c r="I175" s="47" cm="1">
        <f t="array" aca="1" ref="I175" ca="1">_FV(A175,"52 week high",TRUE)</f>
        <v>1511</v>
      </c>
      <c r="J175" s="53">
        <f t="shared" ca="1" si="8"/>
        <v>20.694904037061551</v>
      </c>
      <c r="K175" s="51" t="str">
        <f t="shared" ca="1" si="9"/>
        <v>FIRST MC BUY</v>
      </c>
      <c r="L175" s="68">
        <f t="shared" ca="1" si="10"/>
        <v>-28.091929449492245</v>
      </c>
      <c r="M175" s="29" cm="1">
        <f t="array" aca="1" ref="M175" ca="1">_FV(A175,"Market cap",TRUE)/10000000</f>
        <v>32184.83</v>
      </c>
      <c r="N175" s="30" t="str">
        <f t="shared" ca="1" si="11"/>
        <v>MC</v>
      </c>
      <c r="O175" s="49" t="str" cm="1">
        <f t="array" aca="1" ref="O175" ca="1">_FV(A175,"Industry")</f>
        <v>Healthcare Providers &amp; Services</v>
      </c>
    </row>
    <row r="176" spans="1:15" x14ac:dyDescent="0.3">
      <c r="A176" s="70" t="e" vm="442">
        <v>#VALUE!</v>
      </c>
      <c r="B176" s="70" t="s">
        <v>31</v>
      </c>
      <c r="C176" s="42" cm="1">
        <f t="array" aca="1" ref="C176" ca="1">_FV(A176,"Change (%)",TRUE)</f>
        <v>-3.5024E-2</v>
      </c>
      <c r="D176" s="46" cm="1">
        <f t="array" aca="1" ref="D176" ca="1">_FV(A176,"Previous close",TRUE)</f>
        <v>1050.7</v>
      </c>
      <c r="E176" s="46" cm="1">
        <f t="array" aca="1" ref="E176" ca="1">_FV(A176,"Price")</f>
        <v>1013.9</v>
      </c>
      <c r="F176" s="46" cm="1">
        <f t="array" aca="1" ref="F176" ca="1">_FV(A176,"Low")</f>
        <v>1010.15</v>
      </c>
      <c r="G176" s="46" cm="1">
        <f t="array" aca="1" ref="G176" ca="1">_FV(A176,"High")</f>
        <v>1075.5</v>
      </c>
      <c r="H176" s="46" cm="1">
        <f t="array" aca="1" ref="H176" ca="1">_FV(A176,"52 week low",TRUE)</f>
        <v>1001.1</v>
      </c>
      <c r="I176" s="47" cm="1">
        <f t="array" aca="1" ref="I176" ca="1">_FV(A176,"52 week high",TRUE)</f>
        <v>1530</v>
      </c>
      <c r="J176" s="53">
        <f t="shared" ca="1" si="8"/>
        <v>33.732026143790847</v>
      </c>
      <c r="K176" s="51" t="str">
        <f t="shared" ca="1" si="9"/>
        <v>WATCH</v>
      </c>
      <c r="L176" s="68">
        <f t="shared" ca="1" si="10"/>
        <v>-1.2785935470981875</v>
      </c>
      <c r="M176" s="29" cm="1">
        <f t="array" aca="1" ref="M176" ca="1">_FV(A176,"Market cap",TRUE)/10000000</f>
        <v>4558.2129999999997</v>
      </c>
      <c r="N176" s="30" t="str">
        <f t="shared" ca="1" si="11"/>
        <v>SC</v>
      </c>
      <c r="O176" s="49" t="str" cm="1">
        <f t="array" aca="1" ref="O176" ca="1">_FV(A176,"Industry")</f>
        <v>Machinery, Equipment &amp; Components</v>
      </c>
    </row>
    <row r="177" spans="1:15" x14ac:dyDescent="0.3">
      <c r="A177" s="70" t="e" vm="238">
        <v>#VALUE!</v>
      </c>
      <c r="B177" s="70" t="s">
        <v>36</v>
      </c>
      <c r="C177" s="42" cm="1">
        <f t="array" aca="1" ref="C177" ca="1">_FV(A177,"Change (%)",TRUE)</f>
        <v>-2.7650000000000001E-3</v>
      </c>
      <c r="D177" s="46" cm="1">
        <f t="array" aca="1" ref="D177" ca="1">_FV(A177,"Previous close",TRUE)</f>
        <v>75.94</v>
      </c>
      <c r="E177" s="46" cm="1">
        <f t="array" aca="1" ref="E177" ca="1">_FV(A177,"Price")</f>
        <v>75.73</v>
      </c>
      <c r="F177" s="46" cm="1">
        <f t="array" aca="1" ref="F177" ca="1">_FV(A177,"Low")</f>
        <v>75.349999999999994</v>
      </c>
      <c r="G177" s="46" cm="1">
        <f t="array" aca="1" ref="G177" ca="1">_FV(A177,"High")</f>
        <v>77.45</v>
      </c>
      <c r="H177" s="46" cm="1">
        <f t="array" aca="1" ref="H177" ca="1">_FV(A177,"52 week low",TRUE)</f>
        <v>67.75</v>
      </c>
      <c r="I177" s="47" cm="1">
        <f t="array" aca="1" ref="I177" ca="1">_FV(A177,"52 week high",TRUE)</f>
        <v>103.75</v>
      </c>
      <c r="J177" s="53">
        <f t="shared" ca="1" si="8"/>
        <v>27.007228915662647</v>
      </c>
      <c r="K177" s="51" t="str">
        <f t="shared" ca="1" si="9"/>
        <v>HMC BUY</v>
      </c>
      <c r="L177" s="68">
        <f t="shared" ca="1" si="10"/>
        <v>-11.778597785977867</v>
      </c>
      <c r="M177" s="29" cm="1">
        <f t="array" aca="1" ref="M177" ca="1">_FV(A177,"Market cap",TRUE)/10000000</f>
        <v>79963.13</v>
      </c>
      <c r="N177" s="30" t="str">
        <f t="shared" ca="1" si="11"/>
        <v>HMC</v>
      </c>
      <c r="O177" s="49" t="str" cm="1">
        <f t="array" aca="1" ref="O177" ca="1">_FV(A177,"Industry")</f>
        <v>Transport Infrastructure</v>
      </c>
    </row>
    <row r="178" spans="1:15" x14ac:dyDescent="0.3">
      <c r="A178" s="70" t="e" vm="443">
        <v>#VALUE!</v>
      </c>
      <c r="B178" s="70" t="s">
        <v>31</v>
      </c>
      <c r="C178" s="42" cm="1">
        <f t="array" aca="1" ref="C178" ca="1">_FV(A178,"Change (%)",TRUE)</f>
        <v>-1.1198999999999999E-2</v>
      </c>
      <c r="D178" s="46" cm="1">
        <f t="array" aca="1" ref="D178" ca="1">_FV(A178,"Previous close",TRUE)</f>
        <v>182.16</v>
      </c>
      <c r="E178" s="46" cm="1">
        <f t="array" aca="1" ref="E178" ca="1">_FV(A178,"Price")</f>
        <v>180.12</v>
      </c>
      <c r="F178" s="46" cm="1">
        <f t="array" aca="1" ref="F178" ca="1">_FV(A178,"Low")</f>
        <v>178.4</v>
      </c>
      <c r="G178" s="46" cm="1">
        <f t="array" aca="1" ref="G178" ca="1">_FV(A178,"High")</f>
        <v>184</v>
      </c>
      <c r="H178" s="46" cm="1">
        <f t="array" aca="1" ref="H178" ca="1">_FV(A178,"52 week low",TRUE)</f>
        <v>134.88999999999999</v>
      </c>
      <c r="I178" s="47" cm="1">
        <f t="array" aca="1" ref="I178" ca="1">_FV(A178,"52 week high",TRUE)</f>
        <v>253.4</v>
      </c>
      <c r="J178" s="53">
        <f t="shared" ca="1" si="8"/>
        <v>28.918705603788474</v>
      </c>
      <c r="K178" s="51" t="str">
        <f t="shared" ca="1" si="9"/>
        <v>FIRST MC BUY</v>
      </c>
      <c r="L178" s="68">
        <f t="shared" ca="1" si="10"/>
        <v>-33.53102527985768</v>
      </c>
      <c r="M178" s="29" cm="1">
        <f t="array" aca="1" ref="M178" ca="1">_FV(A178,"Market cap",TRUE)/10000000</f>
        <v>12049.58</v>
      </c>
      <c r="N178" s="30" t="str">
        <f t="shared" ca="1" si="11"/>
        <v>MC</v>
      </c>
      <c r="O178" s="48" t="str" cm="1">
        <f t="array" aca="1" ref="O178" ca="1">_FV(A178,"Industry")</f>
        <v>Metals &amp; Mining</v>
      </c>
    </row>
    <row r="179" spans="1:15" x14ac:dyDescent="0.3">
      <c r="A179" s="70" t="e" vm="444">
        <v>#VALUE!</v>
      </c>
      <c r="B179" s="70" t="s">
        <v>43</v>
      </c>
      <c r="C179" s="42" cm="1">
        <f t="array" aca="1" ref="C179" ca="1">_FV(A179,"Change (%)",TRUE)</f>
        <v>4.7053000000000005E-2</v>
      </c>
      <c r="D179" s="46" cm="1">
        <f t="array" aca="1" ref="D179" ca="1">_FV(A179,"Previous close",TRUE)</f>
        <v>6465</v>
      </c>
      <c r="E179" s="46" cm="1">
        <f t="array" aca="1" ref="E179" ca="1">_FV(A179,"Price")</f>
        <v>6769.2</v>
      </c>
      <c r="F179" s="46" cm="1">
        <f t="array" aca="1" ref="F179" ca="1">_FV(A179,"Low")</f>
        <v>6465</v>
      </c>
      <c r="G179" s="46" cm="1">
        <f t="array" aca="1" ref="G179" ca="1">_FV(A179,"High")</f>
        <v>6788.25</v>
      </c>
      <c r="H179" s="46" cm="1">
        <f t="array" aca="1" ref="H179" ca="1">_FV(A179,"52 week low",TRUE)</f>
        <v>2907.55</v>
      </c>
      <c r="I179" s="47" cm="1">
        <f t="array" aca="1" ref="I179" ca="1">_FV(A179,"52 week high",TRUE)</f>
        <v>8480</v>
      </c>
      <c r="J179" s="53">
        <f t="shared" ca="1" si="8"/>
        <v>20.174528301886795</v>
      </c>
      <c r="K179" s="51" t="str">
        <f t="shared" ca="1" si="9"/>
        <v>FIRST MC BUY</v>
      </c>
      <c r="L179" s="68">
        <f t="shared" ca="1" si="10"/>
        <v>-132.81456896699967</v>
      </c>
      <c r="M179" s="29" cm="1">
        <f t="array" aca="1" ref="M179" ca="1">_FV(A179,"Market cap",TRUE)/10000000</f>
        <v>35079.629999999997</v>
      </c>
      <c r="N179" s="30" t="str">
        <f t="shared" ca="1" si="11"/>
        <v>MC</v>
      </c>
      <c r="O179" s="48" t="str" cm="1">
        <f t="array" aca="1" ref="O179" ca="1">_FV(A179,"Industry")</f>
        <v>Food &amp; Tobacco</v>
      </c>
    </row>
    <row r="180" spans="1:15" x14ac:dyDescent="0.3">
      <c r="A180" s="70" t="e" vm="197">
        <v>#VALUE!</v>
      </c>
      <c r="B180" s="70" t="s">
        <v>43</v>
      </c>
      <c r="C180" s="42" cm="1">
        <f t="array" aca="1" ref="C180" ca="1">_FV(A180,"Change (%)",TRUE)</f>
        <v>1.2843E-2</v>
      </c>
      <c r="D180" s="46" cm="1">
        <f t="array" aca="1" ref="D180" ca="1">_FV(A180,"Previous close",TRUE)</f>
        <v>1144.55</v>
      </c>
      <c r="E180" s="46" cm="1">
        <f t="array" aca="1" ref="E180" ca="1">_FV(A180,"Price")</f>
        <v>1159.25</v>
      </c>
      <c r="F180" s="46" cm="1">
        <f t="array" aca="1" ref="F180" ca="1">_FV(A180,"Low")</f>
        <v>1054.05</v>
      </c>
      <c r="G180" s="46" cm="1">
        <f t="array" aca="1" ref="G180" ca="1">_FV(A180,"High")</f>
        <v>1169.6500000000001</v>
      </c>
      <c r="H180" s="46" cm="1">
        <f t="array" aca="1" ref="H180" ca="1">_FV(A180,"52 week low",TRUE)</f>
        <v>979.5</v>
      </c>
      <c r="I180" s="47" cm="1">
        <f t="array" aca="1" ref="I180" ca="1">_FV(A180,"52 week high",TRUE)</f>
        <v>1541.85</v>
      </c>
      <c r="J180" s="53">
        <f t="shared" ca="1" si="8"/>
        <v>24.814346402049484</v>
      </c>
      <c r="K180" s="51" t="str">
        <f t="shared" ca="1" si="9"/>
        <v>SURE LC BUY</v>
      </c>
      <c r="L180" s="68">
        <f t="shared" ca="1" si="10"/>
        <v>-18.351199591628383</v>
      </c>
      <c r="M180" s="29" cm="1">
        <f t="array" aca="1" ref="M180" ca="1">_FV(A180,"Market cap",TRUE)/10000000</f>
        <v>118592.2</v>
      </c>
      <c r="N180" s="30" t="str">
        <f t="shared" ca="1" si="11"/>
        <v>LC</v>
      </c>
      <c r="O180" s="48" t="str" cm="1">
        <f t="array" aca="1" ref="O180" ca="1">_FV(A180,"Industry")</f>
        <v>Personal &amp; Household Products &amp; Services</v>
      </c>
    </row>
    <row r="181" spans="1:15" x14ac:dyDescent="0.3">
      <c r="A181" s="70" t="e" vm="445">
        <v>#VALUE!</v>
      </c>
      <c r="B181" s="70" t="s">
        <v>68</v>
      </c>
      <c r="C181" s="42" cm="1">
        <f t="array" aca="1" ref="C181" ca="1">_FV(A181,"Change (%)",TRUE)</f>
        <v>-2.2200000000000001E-2</v>
      </c>
      <c r="D181" s="46" cm="1">
        <f t="array" aca="1" ref="D181" ca="1">_FV(A181,"Previous close",TRUE)</f>
        <v>1159.9000000000001</v>
      </c>
      <c r="E181" s="46" cm="1">
        <f t="array" aca="1" ref="E181" ca="1">_FV(A181,"Price")</f>
        <v>1134.1500000000001</v>
      </c>
      <c r="F181" s="46" cm="1">
        <f t="array" aca="1" ref="F181" ca="1">_FV(A181,"Low")</f>
        <v>1128.3</v>
      </c>
      <c r="G181" s="46" cm="1">
        <f t="array" aca="1" ref="G181" ca="1">_FV(A181,"High")</f>
        <v>1175</v>
      </c>
      <c r="H181" s="46" cm="1">
        <f t="array" aca="1" ref="H181" ca="1">_FV(A181,"52 week low",TRUE)</f>
        <v>725</v>
      </c>
      <c r="I181" s="47" cm="1">
        <f t="array" aca="1" ref="I181" ca="1">_FV(A181,"52 week high",TRUE)</f>
        <v>1314</v>
      </c>
      <c r="J181" s="53">
        <f t="shared" ca="1" si="8"/>
        <v>13.687214611872141</v>
      </c>
      <c r="K181" s="51" t="str">
        <f t="shared" ca="1" si="9"/>
        <v>WATCH</v>
      </c>
      <c r="L181" s="68">
        <f t="shared" ca="1" si="10"/>
        <v>-56.434482758620703</v>
      </c>
      <c r="M181" s="29" cm="1">
        <f t="array" aca="1" ref="M181" ca="1">_FV(A181,"Market cap",TRUE)/10000000</f>
        <v>38192.74</v>
      </c>
      <c r="N181" s="30" t="str">
        <f t="shared" ca="1" si="11"/>
        <v>MC</v>
      </c>
      <c r="O181" s="48" t="str" cm="1">
        <f t="array" aca="1" ref="O181" ca="1">_FV(A181,"Industry")</f>
        <v>Consumer Goods Conglomerates</v>
      </c>
    </row>
    <row r="182" spans="1:15" x14ac:dyDescent="0.3">
      <c r="A182" s="70" t="e" vm="239">
        <v>#VALUE!</v>
      </c>
      <c r="B182" s="70" t="s">
        <v>45</v>
      </c>
      <c r="C182" s="42" cm="1">
        <f t="array" aca="1" ref="C182" ca="1">_FV(A182,"Change (%)",TRUE)</f>
        <v>1.5989999999999999E-3</v>
      </c>
      <c r="D182" s="46" cm="1">
        <f t="array" aca="1" ref="D182" ca="1">_FV(A182,"Previous close",TRUE)</f>
        <v>2126.1999999999998</v>
      </c>
      <c r="E182" s="46" cm="1">
        <f t="array" aca="1" ref="E182" ca="1">_FV(A182,"Price")</f>
        <v>2129.6</v>
      </c>
      <c r="F182" s="46" cm="1">
        <f t="array" aca="1" ref="F182" ca="1">_FV(A182,"Low")</f>
        <v>2112.3000000000002</v>
      </c>
      <c r="G182" s="46" cm="1">
        <f t="array" aca="1" ref="G182" ca="1">_FV(A182,"High")</f>
        <v>2166</v>
      </c>
      <c r="H182" s="46" cm="1">
        <f t="array" aca="1" ref="H182" ca="1">_FV(A182,"52 week low",TRUE)</f>
        <v>1901</v>
      </c>
      <c r="I182" s="47" cm="1">
        <f t="array" aca="1" ref="I182" ca="1">_FV(A182,"52 week high",TRUE)</f>
        <v>3402.7</v>
      </c>
      <c r="J182" s="53">
        <f t="shared" ca="1" si="8"/>
        <v>37.414406206835743</v>
      </c>
      <c r="K182" s="51" t="str">
        <f t="shared" ca="1" si="9"/>
        <v>SURE HMC BUY</v>
      </c>
      <c r="L182" s="68">
        <f t="shared" ca="1" si="10"/>
        <v>-12.025249868490265</v>
      </c>
      <c r="M182" s="29" cm="1">
        <f t="array" aca="1" ref="M182" ca="1">_FV(A182,"Market cap",TRUE)/10000000</f>
        <v>64140.33</v>
      </c>
      <c r="N182" s="30" t="str">
        <f t="shared" ca="1" si="11"/>
        <v>HMC</v>
      </c>
      <c r="O182" s="48" t="str" cm="1">
        <f t="array" aca="1" ref="O182" ca="1">_FV(A182,"Industry")</f>
        <v>Real Estate Operations</v>
      </c>
    </row>
    <row r="183" spans="1:15" x14ac:dyDescent="0.3">
      <c r="A183" s="70" t="e" vm="446">
        <v>#VALUE!</v>
      </c>
      <c r="B183" s="70" t="s">
        <v>39</v>
      </c>
      <c r="C183" s="42" cm="1">
        <f t="array" aca="1" ref="C183" ca="1">_FV(A183,"Change (%)",TRUE)</f>
        <v>-8.258999999999999E-3</v>
      </c>
      <c r="D183" s="46" cm="1">
        <f t="array" aca="1" ref="D183" ca="1">_FV(A183,"Previous close",TRUE)</f>
        <v>490.4</v>
      </c>
      <c r="E183" s="46" cm="1">
        <f t="array" aca="1" ref="E183" ca="1">_FV(A183,"Price")</f>
        <v>486.35</v>
      </c>
      <c r="F183" s="46" cm="1">
        <f t="array" aca="1" ref="F183" ca="1">_FV(A183,"Low")</f>
        <v>482.55</v>
      </c>
      <c r="G183" s="46" cm="1">
        <f t="array" aca="1" ref="G183" ca="1">_FV(A183,"High")</f>
        <v>500.45</v>
      </c>
      <c r="H183" s="46" cm="1">
        <f t="array" aca="1" ref="H183" ca="1">_FV(A183,"52 week low",TRUE)</f>
        <v>389.35</v>
      </c>
      <c r="I183" s="47" cm="1">
        <f t="array" aca="1" ref="I183" ca="1">_FV(A183,"52 week high",TRUE)</f>
        <v>721</v>
      </c>
      <c r="J183" s="53">
        <f t="shared" ca="1" si="8"/>
        <v>32.545076282940357</v>
      </c>
      <c r="K183" s="51" t="str">
        <f t="shared" ca="1" si="9"/>
        <v>MC BUY</v>
      </c>
      <c r="L183" s="68">
        <f t="shared" ca="1" si="10"/>
        <v>-24.91331706690638</v>
      </c>
      <c r="M183" s="29" cm="1">
        <f t="array" aca="1" ref="M183" ca="1">_FV(A183,"Market cap",TRUE)/10000000</f>
        <v>11796.11</v>
      </c>
      <c r="N183" s="30" t="str">
        <f t="shared" ca="1" si="11"/>
        <v>MC</v>
      </c>
      <c r="O183" s="48" t="str" cm="1">
        <f t="array" aca="1" ref="O183" ca="1">_FV(A183,"Industry")</f>
        <v>Pharmaceuticals</v>
      </c>
    </row>
    <row r="184" spans="1:15" x14ac:dyDescent="0.3">
      <c r="A184" s="70" t="e" vm="447">
        <v>#VALUE!</v>
      </c>
      <c r="B184" s="70" t="s">
        <v>31</v>
      </c>
      <c r="C184" s="42" cm="1">
        <f t="array" aca="1" ref="C184" ca="1">_FV(A184,"Change (%)",TRUE)</f>
        <v>-3.1313000000000001E-2</v>
      </c>
      <c r="D184" s="46" cm="1">
        <f t="array" aca="1" ref="D184" ca="1">_FV(A184,"Previous close",TRUE)</f>
        <v>493.4</v>
      </c>
      <c r="E184" s="46" cm="1">
        <f t="array" aca="1" ref="E184" ca="1">_FV(A184,"Price")</f>
        <v>477.95</v>
      </c>
      <c r="F184" s="46" cm="1">
        <f t="array" aca="1" ref="F184" ca="1">_FV(A184,"Low")</f>
        <v>475.25</v>
      </c>
      <c r="G184" s="46" cm="1">
        <f t="array" aca="1" ref="G184" ca="1">_FV(A184,"High")</f>
        <v>501.45</v>
      </c>
      <c r="H184" s="46" cm="1">
        <f t="array" aca="1" ref="H184" ca="1">_FV(A184,"52 week low",TRUE)</f>
        <v>365.75</v>
      </c>
      <c r="I184" s="47" cm="1">
        <f t="array" aca="1" ref="I184" ca="1">_FV(A184,"52 week high",TRUE)</f>
        <v>709.4</v>
      </c>
      <c r="J184" s="53">
        <f t="shared" ca="1" si="8"/>
        <v>32.626162954609534</v>
      </c>
      <c r="K184" s="51" t="str">
        <f t="shared" ca="1" si="9"/>
        <v>WATCH</v>
      </c>
      <c r="L184" s="68">
        <f t="shared" ca="1" si="10"/>
        <v>-30.676691729323302</v>
      </c>
      <c r="M184" s="29" cm="1">
        <f t="array" aca="1" ref="M184" ca="1">_FV(A184,"Market cap",TRUE)/10000000</f>
        <v>9337.9770000000008</v>
      </c>
      <c r="N184" s="30" t="str">
        <f t="shared" ca="1" si="11"/>
        <v>HSC</v>
      </c>
      <c r="O184" s="48" t="str" cm="1">
        <f t="array" aca="1" ref="O184" ca="1">_FV(A184,"Industry")</f>
        <v>Machinery, Equipment &amp; Components</v>
      </c>
    </row>
    <row r="185" spans="1:15" x14ac:dyDescent="0.3">
      <c r="A185" s="70" t="e" vm="166">
        <v>#VALUE!</v>
      </c>
      <c r="B185" s="70" t="s">
        <v>32</v>
      </c>
      <c r="C185" s="42" cm="1">
        <f t="array" aca="1" ref="C185" ca="1">_FV(A185,"Change (%)",TRUE)</f>
        <v>-2.8830000000000001E-3</v>
      </c>
      <c r="D185" s="46" cm="1">
        <f t="array" aca="1" ref="D185" ca="1">_FV(A185,"Previous close",TRUE)</f>
        <v>2618.6999999999998</v>
      </c>
      <c r="E185" s="46" cm="1">
        <f t="array" aca="1" ref="E185" ca="1">_FV(A185,"Price")</f>
        <v>2611.15</v>
      </c>
      <c r="F185" s="46" cm="1">
        <f t="array" aca="1" ref="F185" ca="1">_FV(A185,"Low")</f>
        <v>2599.35</v>
      </c>
      <c r="G185" s="46" cm="1">
        <f t="array" aca="1" ref="G185" ca="1">_FV(A185,"High")</f>
        <v>2637.65</v>
      </c>
      <c r="H185" s="46" cm="1">
        <f t="array" aca="1" ref="H185" ca="1">_FV(A185,"52 week low",TRUE)</f>
        <v>2171.6</v>
      </c>
      <c r="I185" s="47" cm="1">
        <f t="array" aca="1" ref="I185" ca="1">_FV(A185,"52 week high",TRUE)</f>
        <v>2877.75</v>
      </c>
      <c r="J185" s="53">
        <f t="shared" ca="1" si="8"/>
        <v>9.2641820866996767</v>
      </c>
      <c r="K185" s="51" t="str">
        <f t="shared" ca="1" si="9"/>
        <v>WATCH</v>
      </c>
      <c r="L185" s="68">
        <f t="shared" ca="1" si="10"/>
        <v>-20.240836249769764</v>
      </c>
      <c r="M185" s="29" cm="1">
        <f t="array" aca="1" ref="M185" ca="1">_FV(A185,"Market cap",TRUE)/10000000</f>
        <v>177154.2</v>
      </c>
      <c r="N185" s="30" t="str">
        <f t="shared" ca="1" si="11"/>
        <v>LC</v>
      </c>
      <c r="O185" s="48" t="str" cm="1">
        <f t="array" aca="1" ref="O185" ca="1">_FV(A185,"Industry")</f>
        <v>Construction Materials</v>
      </c>
    </row>
    <row r="186" spans="1:15" x14ac:dyDescent="0.3">
      <c r="A186" s="70" t="e" vm="448">
        <v>#VALUE!</v>
      </c>
      <c r="B186" s="70" t="s">
        <v>31</v>
      </c>
      <c r="C186" s="42" cm="1">
        <f t="array" aca="1" ref="C186" ca="1">_FV(A186,"Change (%)",TRUE)</f>
        <v>1.9743E-2</v>
      </c>
      <c r="D186" s="46" cm="1">
        <f t="array" aca="1" ref="D186" ca="1">_FV(A186,"Previous close",TRUE)</f>
        <v>1663.85</v>
      </c>
      <c r="E186" s="46" cm="1">
        <f t="array" aca="1" ref="E186" ca="1">_FV(A186,"Price")</f>
        <v>1696.7</v>
      </c>
      <c r="F186" s="46" cm="1">
        <f t="array" aca="1" ref="F186" ca="1">_FV(A186,"Low")</f>
        <v>1669.1</v>
      </c>
      <c r="G186" s="46" cm="1">
        <f t="array" aca="1" ref="G186" ca="1">_FV(A186,"High")</f>
        <v>1738.65</v>
      </c>
      <c r="H186" s="46" cm="1">
        <f t="array" aca="1" ref="H186" ca="1">_FV(A186,"52 week low",TRUE)</f>
        <v>1356.05</v>
      </c>
      <c r="I186" s="47" cm="1">
        <f t="array" aca="1" ref="I186" ca="1">_FV(A186,"52 week high",TRUE)</f>
        <v>2960</v>
      </c>
      <c r="J186" s="53">
        <f t="shared" ca="1" si="8"/>
        <v>42.679054054054056</v>
      </c>
      <c r="K186" s="51" t="str">
        <f t="shared" ca="1" si="9"/>
        <v>SURE MC BUY</v>
      </c>
      <c r="L186" s="68">
        <f t="shared" ca="1" si="10"/>
        <v>-25.120755134397704</v>
      </c>
      <c r="M186" s="29" cm="1">
        <f t="array" aca="1" ref="M186" ca="1">_FV(A186,"Market cap",TRUE)/10000000</f>
        <v>18785.86</v>
      </c>
      <c r="N186" s="30" t="str">
        <f t="shared" ca="1" si="11"/>
        <v>MC</v>
      </c>
      <c r="O186" s="48" t="str" cm="1">
        <f t="array" aca="1" ref="O186" ca="1">_FV(A186,"Industry")</f>
        <v>Machinery, Equipment &amp; Components</v>
      </c>
    </row>
    <row r="187" spans="1:15" x14ac:dyDescent="0.3">
      <c r="A187" s="70" t="e" vm="449">
        <v>#VALUE!</v>
      </c>
      <c r="B187" s="70" t="s">
        <v>43</v>
      </c>
      <c r="C187" s="42" cm="1">
        <f t="array" aca="1" ref="C187" ca="1">_FV(A187,"Change (%)",TRUE)</f>
        <v>-4.2206E-2</v>
      </c>
      <c r="D187" s="46" cm="1">
        <f t="array" aca="1" ref="D187" ca="1">_FV(A187,"Previous close",TRUE)</f>
        <v>106.62</v>
      </c>
      <c r="E187" s="46" cm="1">
        <f t="array" aca="1" ref="E187" ca="1">_FV(A187,"Price")</f>
        <v>102.12</v>
      </c>
      <c r="F187" s="46" cm="1">
        <f t="array" aca="1" ref="F187" ca="1">_FV(A187,"Low")</f>
        <v>101</v>
      </c>
      <c r="G187" s="46" cm="1">
        <f t="array" aca="1" ref="G187" ca="1">_FV(A187,"High")</f>
        <v>108.82</v>
      </c>
      <c r="H187" s="46" cm="1">
        <f t="array" aca="1" ref="H187" ca="1">_FV(A187,"52 week low",TRUE)</f>
        <v>98.72</v>
      </c>
      <c r="I187" s="47" cm="1">
        <f t="array" aca="1" ref="I187" ca="1">_FV(A187,"52 week high",TRUE)</f>
        <v>187.1</v>
      </c>
      <c r="J187" s="53">
        <f t="shared" ca="1" si="8"/>
        <v>45.419561731694273</v>
      </c>
      <c r="K187" s="51" t="str">
        <f t="shared" ca="1" si="9"/>
        <v>WATCH</v>
      </c>
      <c r="L187" s="68">
        <f t="shared" ca="1" si="10"/>
        <v>-3.4440842787682393</v>
      </c>
      <c r="M187" s="29" cm="1">
        <f t="array" aca="1" ref="M187" ca="1">_FV(A187,"Market cap",TRUE)/10000000</f>
        <v>4683.9449999999997</v>
      </c>
      <c r="N187" s="30" t="str">
        <f t="shared" ca="1" si="11"/>
        <v>SC</v>
      </c>
      <c r="O187" s="48" t="str" cm="1">
        <f t="array" aca="1" ref="O187" ca="1">_FV(A187,"Industry")</f>
        <v>Food &amp; Tobacco</v>
      </c>
    </row>
    <row r="188" spans="1:15" x14ac:dyDescent="0.3">
      <c r="A188" s="70" t="e" vm="450">
        <v>#VALUE!</v>
      </c>
      <c r="B188" s="70" t="s">
        <v>46</v>
      </c>
      <c r="C188" s="42" cm="1">
        <f t="array" aca="1" ref="C188" ca="1">_FV(A188,"Change (%)",TRUE)</f>
        <v>4.2690000000000002E-3</v>
      </c>
      <c r="D188" s="46" cm="1">
        <f t="array" aca="1" ref="D188" ca="1">_FV(A188,"Previous close",TRUE)</f>
        <v>4005.75</v>
      </c>
      <c r="E188" s="46" cm="1">
        <f t="array" aca="1" ref="E188" ca="1">_FV(A188,"Price")</f>
        <v>4022.85</v>
      </c>
      <c r="F188" s="46" cm="1">
        <f t="array" aca="1" ref="F188" ca="1">_FV(A188,"Low")</f>
        <v>3970.1</v>
      </c>
      <c r="G188" s="46" cm="1">
        <f t="array" aca="1" ref="G188" ca="1">_FV(A188,"High")</f>
        <v>4083.55</v>
      </c>
      <c r="H188" s="46" cm="1">
        <f t="array" aca="1" ref="H188" ca="1">_FV(A188,"52 week low",TRUE)</f>
        <v>2476</v>
      </c>
      <c r="I188" s="47" cm="1">
        <f t="array" aca="1" ref="I188" ca="1">_FV(A188,"52 week high",TRUE)</f>
        <v>4880.95</v>
      </c>
      <c r="J188" s="53">
        <f t="shared" ca="1" si="8"/>
        <v>17.58059394175314</v>
      </c>
      <c r="K188" s="51" t="str">
        <f t="shared" ca="1" si="9"/>
        <v>FIRST HMC BUY</v>
      </c>
      <c r="L188" s="68">
        <f t="shared" ca="1" si="10"/>
        <v>-62.473747980613894</v>
      </c>
      <c r="M188" s="29" cm="1">
        <f t="array" aca="1" ref="M188" ca="1">_FV(A188,"Market cap",TRUE)/10000000</f>
        <v>44191.01</v>
      </c>
      <c r="N188" s="30" t="str">
        <f t="shared" ca="1" si="11"/>
        <v>HMC</v>
      </c>
      <c r="O188" s="48" t="str" cm="1">
        <f t="array" aca="1" ref="O188" ca="1">_FV(A188,"Industry")</f>
        <v>Chemicals</v>
      </c>
    </row>
    <row r="189" spans="1:15" x14ac:dyDescent="0.3">
      <c r="A189" s="70" t="e" vm="451">
        <v>#VALUE!</v>
      </c>
      <c r="B189" s="70" t="s">
        <v>69</v>
      </c>
      <c r="C189" s="42" cm="1">
        <f t="array" aca="1" ref="C189" ca="1">_FV(A189,"Change (%)",TRUE)</f>
        <v>4.751E-3</v>
      </c>
      <c r="D189" s="46" cm="1">
        <f t="array" aca="1" ref="D189" ca="1">_FV(A189,"Previous close",TRUE)</f>
        <v>410.4</v>
      </c>
      <c r="E189" s="46" cm="1">
        <f t="array" aca="1" ref="E189" ca="1">_FV(A189,"Price")</f>
        <v>412.35</v>
      </c>
      <c r="F189" s="46" cm="1">
        <f t="array" aca="1" ref="F189" ca="1">_FV(A189,"Low")</f>
        <v>407.05</v>
      </c>
      <c r="G189" s="46" cm="1">
        <f t="array" aca="1" ref="G189" ca="1">_FV(A189,"High")</f>
        <v>421.3</v>
      </c>
      <c r="H189" s="46" cm="1">
        <f t="array" aca="1" ref="H189" ca="1">_FV(A189,"52 week low",TRUE)</f>
        <v>360.25</v>
      </c>
      <c r="I189" s="47" cm="1">
        <f t="array" aca="1" ref="I189" ca="1">_FV(A189,"52 week high",TRUE)</f>
        <v>689.95</v>
      </c>
      <c r="J189" s="53">
        <f t="shared" ca="1" si="8"/>
        <v>40.234799623161102</v>
      </c>
      <c r="K189" s="51" t="str">
        <f t="shared" ca="1" si="9"/>
        <v>SURE MC BUY</v>
      </c>
      <c r="L189" s="68">
        <f t="shared" ca="1" si="10"/>
        <v>-14.462179042331719</v>
      </c>
      <c r="M189" s="29" cm="1">
        <f t="array" aca="1" ref="M189" ca="1">_FV(A189,"Market cap",TRUE)/10000000</f>
        <v>28385.77</v>
      </c>
      <c r="N189" s="30" t="str">
        <f t="shared" ca="1" si="11"/>
        <v>MC</v>
      </c>
      <c r="O189" s="48" t="str" cm="1">
        <f t="array" aca="1" ref="O189" ca="1">_FV(A189,"Industry")</f>
        <v>Natural Gas Utilities</v>
      </c>
    </row>
    <row r="190" spans="1:15" x14ac:dyDescent="0.3">
      <c r="A190" s="70" t="e" vm="452">
        <v>#VALUE!</v>
      </c>
      <c r="B190" s="70" t="s">
        <v>35</v>
      </c>
      <c r="C190" s="42" cm="1">
        <f t="array" aca="1" ref="C190" ca="1">_FV(A190,"Change (%)",TRUE)</f>
        <v>-2.5569999999999998E-3</v>
      </c>
      <c r="D190" s="46" cm="1">
        <f t="array" aca="1" ref="D190" ca="1">_FV(A190,"Previous close",TRUE)</f>
        <v>265.89999999999998</v>
      </c>
      <c r="E190" s="46" cm="1">
        <f t="array" aca="1" ref="E190" ca="1">_FV(A190,"Price")</f>
        <v>265.22000000000003</v>
      </c>
      <c r="F190" s="46" cm="1">
        <f t="array" aca="1" ref="F190" ca="1">_FV(A190,"Low")</f>
        <v>264.10000000000002</v>
      </c>
      <c r="G190" s="46" cm="1">
        <f t="array" aca="1" ref="G190" ca="1">_FV(A190,"High")</f>
        <v>272.39999999999998</v>
      </c>
      <c r="H190" s="46" cm="1">
        <f t="array" aca="1" ref="H190" ca="1">_FV(A190,"52 week low",TRUE)</f>
        <v>226.59</v>
      </c>
      <c r="I190" s="47" cm="1">
        <f t="array" aca="1" ref="I190" ca="1">_FV(A190,"52 week high",TRUE)</f>
        <v>452.95</v>
      </c>
      <c r="J190" s="53">
        <f t="shared" ca="1" si="8"/>
        <v>41.446075725797542</v>
      </c>
      <c r="K190" s="51" t="str">
        <f t="shared" ca="1" si="9"/>
        <v>FIRST HSC BUY</v>
      </c>
      <c r="L190" s="68">
        <f t="shared" ca="1" si="10"/>
        <v>-17.048413433955613</v>
      </c>
      <c r="M190" s="29" cm="1">
        <f t="array" aca="1" ref="M190" ca="1">_FV(A190,"Market cap",TRUE)/10000000</f>
        <v>8433.9959999999992</v>
      </c>
      <c r="N190" s="30" t="str">
        <f t="shared" ca="1" si="11"/>
        <v>HSC</v>
      </c>
      <c r="O190" s="48" t="str" cm="1">
        <f t="array" aca="1" ref="O190" ca="1">_FV(A190,"Industry")</f>
        <v>Coal</v>
      </c>
    </row>
    <row r="191" spans="1:15" x14ac:dyDescent="0.3">
      <c r="A191" s="70" t="e" vm="453">
        <v>#VALUE!</v>
      </c>
      <c r="B191" s="70" t="s">
        <v>46</v>
      </c>
      <c r="C191" s="42" cm="1">
        <f t="array" aca="1" ref="C191" ca="1">_FV(A191,"Change (%)",TRUE)</f>
        <v>-1.6639000000000001E-2</v>
      </c>
      <c r="D191" s="46" cm="1">
        <f t="array" aca="1" ref="D191" ca="1">_FV(A191,"Previous close",TRUE)</f>
        <v>504.85</v>
      </c>
      <c r="E191" s="46" cm="1">
        <f t="array" aca="1" ref="E191" ca="1">_FV(A191,"Price")</f>
        <v>496.45</v>
      </c>
      <c r="F191" s="46" cm="1">
        <f t="array" aca="1" ref="F191" ca="1">_FV(A191,"Low")</f>
        <v>492.15</v>
      </c>
      <c r="G191" s="46" cm="1">
        <f t="array" aca="1" ref="G191" ca="1">_FV(A191,"High")</f>
        <v>509.7</v>
      </c>
      <c r="H191" s="46" cm="1">
        <f t="array" aca="1" ref="H191" ca="1">_FV(A191,"52 week low",TRUE)</f>
        <v>449</v>
      </c>
      <c r="I191" s="47" cm="1">
        <f t="array" aca="1" ref="I191" ca="1">_FV(A191,"52 week high",TRUE)</f>
        <v>776.6</v>
      </c>
      <c r="J191" s="53">
        <f t="shared" ca="1" si="8"/>
        <v>36.073911923770282</v>
      </c>
      <c r="K191" s="51" t="str">
        <f t="shared" ca="1" si="9"/>
        <v>WATCH</v>
      </c>
      <c r="L191" s="68">
        <f t="shared" ca="1" si="10"/>
        <v>-10.567928730512248</v>
      </c>
      <c r="M191" s="29" cm="1">
        <f t="array" aca="1" ref="M191" ca="1">_FV(A191,"Market cap",TRUE)/10000000</f>
        <v>7294.87</v>
      </c>
      <c r="N191" s="30" t="str">
        <f t="shared" ca="1" si="11"/>
        <v>HSC</v>
      </c>
      <c r="O191" s="48" t="str" cm="1">
        <f t="array" aca="1" ref="O191" ca="1">_FV(A191,"Industry")</f>
        <v>Chemicals</v>
      </c>
    </row>
    <row r="192" spans="1:15" x14ac:dyDescent="0.3">
      <c r="A192" s="70" t="e" vm="454">
        <v>#VALUE!</v>
      </c>
      <c r="B192" s="70" t="s">
        <v>36</v>
      </c>
      <c r="C192" s="42" cm="1">
        <f t="array" aca="1" ref="C192" ca="1">_FV(A192,"Change (%)",TRUE)</f>
        <v>-2.6446000000000001E-2</v>
      </c>
      <c r="D192" s="46" cm="1">
        <f t="array" aca="1" ref="D192" ca="1">_FV(A192,"Previous close",TRUE)</f>
        <v>141.80000000000001</v>
      </c>
      <c r="E192" s="46" cm="1">
        <f t="array" aca="1" ref="E192" ca="1">_FV(A192,"Price")</f>
        <v>138.05000000000001</v>
      </c>
      <c r="F192" s="46" cm="1">
        <f t="array" aca="1" ref="F192" ca="1">_FV(A192,"Low")</f>
        <v>137.6</v>
      </c>
      <c r="G192" s="46" cm="1">
        <f t="array" aca="1" ref="G192" ca="1">_FV(A192,"High")</f>
        <v>144.75</v>
      </c>
      <c r="H192" s="46" cm="1">
        <f t="array" aca="1" ref="H192" ca="1">_FV(A192,"52 week low",TRUE)</f>
        <v>122.3</v>
      </c>
      <c r="I192" s="47" cm="1">
        <f t="array" aca="1" ref="I192" ca="1">_FV(A192,"52 week high",TRUE)</f>
        <v>250.5</v>
      </c>
      <c r="J192" s="53">
        <f t="shared" ca="1" si="8"/>
        <v>44.890219560878236</v>
      </c>
      <c r="K192" s="51" t="str">
        <f t="shared" ca="1" si="9"/>
        <v>FIRST HSC BUY</v>
      </c>
      <c r="L192" s="68">
        <f t="shared" ca="1" si="10"/>
        <v>-12.878168438266568</v>
      </c>
      <c r="M192" s="29" cm="1">
        <f t="array" aca="1" ref="M192" ca="1">_FV(A192,"Market cap",TRUE)/10000000</f>
        <v>6675.8220000000001</v>
      </c>
      <c r="N192" s="30" t="str">
        <f t="shared" ca="1" si="11"/>
        <v>HSC</v>
      </c>
      <c r="O192" s="48" t="str" cm="1">
        <f t="array" aca="1" ref="O192" ca="1">_FV(A192,"Industry")</f>
        <v>Transport Infrastructure</v>
      </c>
    </row>
    <row r="193" spans="1:15" x14ac:dyDescent="0.3">
      <c r="A193" s="70" t="e" vm="455">
        <v>#VALUE!</v>
      </c>
      <c r="B193" s="70" t="s">
        <v>46</v>
      </c>
      <c r="C193" s="42" cm="1">
        <f t="array" aca="1" ref="C193" ca="1">_FV(A193,"Change (%)",TRUE)</f>
        <v>-2.5289000000000002E-2</v>
      </c>
      <c r="D193" s="46" cm="1">
        <f t="array" aca="1" ref="D193" ca="1">_FV(A193,"Previous close",TRUE)</f>
        <v>181.9</v>
      </c>
      <c r="E193" s="46" cm="1">
        <f t="array" aca="1" ref="E193" ca="1">_FV(A193,"Price")</f>
        <v>177.3</v>
      </c>
      <c r="F193" s="46" cm="1">
        <f t="array" aca="1" ref="F193" ca="1">_FV(A193,"Low")</f>
        <v>176.25</v>
      </c>
      <c r="G193" s="46" cm="1">
        <f t="array" aca="1" ref="G193" ca="1">_FV(A193,"High")</f>
        <v>185.15</v>
      </c>
      <c r="H193" s="46" cm="1">
        <f t="array" aca="1" ref="H193" ca="1">_FV(A193,"52 week low",TRUE)</f>
        <v>158.30000000000001</v>
      </c>
      <c r="I193" s="47" cm="1">
        <f t="array" aca="1" ref="I193" ca="1">_FV(A193,"52 week high",TRUE)</f>
        <v>274.5</v>
      </c>
      <c r="J193" s="53">
        <f t="shared" ca="1" si="8"/>
        <v>35.409836065573764</v>
      </c>
      <c r="K193" s="51" t="str">
        <f t="shared" ca="1" si="9"/>
        <v>WATCH</v>
      </c>
      <c r="L193" s="68">
        <f t="shared" ca="1" si="10"/>
        <v>-12.002526847757421</v>
      </c>
      <c r="M193" s="29" cm="1">
        <f t="array" aca="1" ref="M193" ca="1">_FV(A193,"Market cap",TRUE)/10000000</f>
        <v>7064.2089999999998</v>
      </c>
      <c r="N193" s="30" t="str">
        <f t="shared" ca="1" si="11"/>
        <v>HSC</v>
      </c>
      <c r="O193" s="48" t="str" cm="1">
        <f t="array" aca="1" ref="O193" ca="1">_FV(A193,"Industry")</f>
        <v>Chemicals</v>
      </c>
    </row>
    <row r="194" spans="1:15" x14ac:dyDescent="0.3">
      <c r="A194" s="70" t="e" vm="456">
        <v>#VALUE!</v>
      </c>
      <c r="B194" s="70" t="s">
        <v>69</v>
      </c>
      <c r="C194" s="42" cm="1">
        <f t="array" aca="1" ref="C194" ca="1">_FV(A194,"Change (%)",TRUE)</f>
        <v>-1.9521999999999998E-2</v>
      </c>
      <c r="D194" s="46" cm="1">
        <f t="array" aca="1" ref="D194" ca="1">_FV(A194,"Previous close",TRUE)</f>
        <v>297.10000000000002</v>
      </c>
      <c r="E194" s="46" cm="1">
        <f t="array" aca="1" ref="E194" ca="1">_FV(A194,"Price")</f>
        <v>291.3</v>
      </c>
      <c r="F194" s="46" cm="1">
        <f t="array" aca="1" ref="F194" ca="1">_FV(A194,"Low")</f>
        <v>289.55</v>
      </c>
      <c r="G194" s="46" cm="1">
        <f t="array" aca="1" ref="G194" ca="1">_FV(A194,"High")</f>
        <v>299.75</v>
      </c>
      <c r="H194" s="46" cm="1">
        <f t="array" aca="1" ref="H194" ca="1">_FV(A194,"52 week low",TRUE)</f>
        <v>260.05</v>
      </c>
      <c r="I194" s="47" cm="1">
        <f t="array" aca="1" ref="I194" ca="1">_FV(A194,"52 week high",TRUE)</f>
        <v>469.7</v>
      </c>
      <c r="J194" s="53">
        <f t="shared" ref="J194:J257" ca="1" si="12">(I194-E194)*100/I194</f>
        <v>37.981690440706828</v>
      </c>
      <c r="K194" s="51" t="str">
        <f t="shared" ref="K194:K257" ca="1" si="13">IF(AND(N194="HLC", J194&gt;12), "SURE HLC BUY",IF(AND(N194="HLC", J194&gt;7), "FIRST HLC BUY",IF(AND(N194="LC", J194&gt;20), "SURE LC BUY",IF(AND(N194="LC", J194&gt;10), "LC BUY",IF(AND(N194="HMC", J194&gt;30), "SURE HMC BUY",IF(AND(N194="HMC", J194&gt;20), "HMC BUY",IF(AND(N194="HMC", J194&gt;15), "FIRST HMC BUY",IF(AND(N194="MC", J194&gt;40), "SURE MC BUY",IF(AND(N194="MC", J194&gt;30), "MC BUY",IF(AND(N194="MC", J194&gt;20), "FIRST MC BUY",IF(AND(N194="HSC", J194&gt;60), "SURE HSC BUY",IF(AND(N194="HSC", J194&gt;50), "HSC BUY",IF(AND(N194="HSC", J194&gt;40), "FIRST HSC BUY",IF(AND(N194="SC", J194&gt;70), "SURE SC BUY",IF(AND(N194="SC", J194&gt;60), "SC BUY",IF(AND(N194="SC", J194&gt;50), "FIRST SC BUY",IF(AND(N194="VSC", J194&gt;80), "SURE VSC BUY",IF(AND(N194="VSC", J194&gt;70), "VSC BUY",IF(AND(N194="VSC", J194&gt;60), "FIRST VSC BUY","WATCH")))))))))))))))))))</f>
        <v>MC BUY</v>
      </c>
      <c r="L194" s="68">
        <f t="shared" ref="L194:L257" ca="1" si="14">(H194-E194)*100/H194</f>
        <v>-12.016919823110939</v>
      </c>
      <c r="M194" s="29" cm="1">
        <f t="array" aca="1" ref="M194" ca="1">_FV(A194,"Market cap",TRUE)/10000000</f>
        <v>16435.48</v>
      </c>
      <c r="N194" s="30" t="str">
        <f t="shared" ref="N194:N257" ca="1" si="15">IF(M194&gt;500000,"HLC",IF(M194 &gt;100000,"LC",IF(M194 &gt;40000,"HMC",IF(M194 &gt;10000,"MC",IF(M194 &gt;=5000,"HSC",IF(M194 &gt;1000,"SC","VSC"))))))</f>
        <v>MC</v>
      </c>
      <c r="O194" s="48" t="str" cm="1">
        <f t="array" aca="1" ref="O194" ca="1">_FV(A194,"Industry")</f>
        <v>Natural Gas Utilities</v>
      </c>
    </row>
    <row r="195" spans="1:15" x14ac:dyDescent="0.3">
      <c r="A195" s="70" t="e" vm="457">
        <v>#VALUE!</v>
      </c>
      <c r="B195" s="70" t="s">
        <v>44</v>
      </c>
      <c r="C195" s="42" cm="1">
        <f t="array" aca="1" ref="C195" ca="1">_FV(A195,"Change (%)",TRUE)</f>
        <v>-2.4239999999999998E-2</v>
      </c>
      <c r="D195" s="46" cm="1">
        <f t="array" aca="1" ref="D195" ca="1">_FV(A195,"Previous close",TRUE)</f>
        <v>610.54999999999995</v>
      </c>
      <c r="E195" s="46" cm="1">
        <f t="array" aca="1" ref="E195" ca="1">_FV(A195,"Price")</f>
        <v>595.75</v>
      </c>
      <c r="F195" s="46" cm="1">
        <f t="array" aca="1" ref="F195" ca="1">_FV(A195,"Low")</f>
        <v>588.95000000000005</v>
      </c>
      <c r="G195" s="46" cm="1">
        <f t="array" aca="1" ref="G195" ca="1">_FV(A195,"High")</f>
        <v>621.4</v>
      </c>
      <c r="H195" s="46" cm="1">
        <f t="array" aca="1" ref="H195" ca="1">_FV(A195,"52 week low",TRUE)</f>
        <v>588.95000000000005</v>
      </c>
      <c r="I195" s="47" cm="1">
        <f t="array" aca="1" ref="I195" ca="1">_FV(A195,"52 week high",TRUE)</f>
        <v>955</v>
      </c>
      <c r="J195" s="53">
        <f t="shared" ca="1" si="12"/>
        <v>37.617801047120416</v>
      </c>
      <c r="K195" s="51" t="str">
        <f t="shared" ca="1" si="13"/>
        <v>WATCH</v>
      </c>
      <c r="L195" s="68">
        <f t="shared" ca="1" si="14"/>
        <v>-1.1545971644451913</v>
      </c>
      <c r="M195" s="29" cm="1">
        <f t="array" aca="1" ref="M195" ca="1">_FV(A195,"Market cap",TRUE)/10000000</f>
        <v>8947.7469999999994</v>
      </c>
      <c r="N195" s="30" t="str">
        <f t="shared" ca="1" si="15"/>
        <v>HSC</v>
      </c>
      <c r="O195" s="48" t="str" cm="1">
        <f t="array" aca="1" ref="O195" ca="1">_FV(A195,"Industry")</f>
        <v>Software &amp; IT Services</v>
      </c>
    </row>
    <row r="196" spans="1:15" x14ac:dyDescent="0.3">
      <c r="A196" s="70" t="e" vm="458">
        <v>#VALUE!</v>
      </c>
      <c r="B196" s="70" t="s">
        <v>31</v>
      </c>
      <c r="C196" s="42" cm="1">
        <f t="array" aca="1" ref="C196" ca="1">_FV(A196,"Change (%)",TRUE)</f>
        <v>1.0404E-2</v>
      </c>
      <c r="D196" s="46" cm="1">
        <f t="array" aca="1" ref="D196" ca="1">_FV(A196,"Previous close",TRUE)</f>
        <v>783.35</v>
      </c>
      <c r="E196" s="46" cm="1">
        <f t="array" aca="1" ref="E196" ca="1">_FV(A196,"Price")</f>
        <v>791.5</v>
      </c>
      <c r="F196" s="46" cm="1">
        <f t="array" aca="1" ref="F196" ca="1">_FV(A196,"Low")</f>
        <v>783.15</v>
      </c>
      <c r="G196" s="46" cm="1">
        <f t="array" aca="1" ref="G196" ca="1">_FV(A196,"High")</f>
        <v>800</v>
      </c>
      <c r="H196" s="46" cm="1">
        <f t="array" aca="1" ref="H196" ca="1">_FV(A196,"52 week low",TRUE)</f>
        <v>751.25</v>
      </c>
      <c r="I196" s="47" cm="1">
        <f t="array" aca="1" ref="I196" ca="1">_FV(A196,"52 week high",TRUE)</f>
        <v>1298.95</v>
      </c>
      <c r="J196" s="53">
        <f t="shared" ca="1" si="12"/>
        <v>39.066168828669312</v>
      </c>
      <c r="K196" s="51" t="str">
        <f t="shared" ca="1" si="13"/>
        <v>WATCH</v>
      </c>
      <c r="L196" s="68">
        <f t="shared" ca="1" si="14"/>
        <v>-5.3577371048252909</v>
      </c>
      <c r="M196" s="29" cm="1">
        <f t="array" aca="1" ref="M196" ca="1">_FV(A196,"Market cap",TRUE)/10000000</f>
        <v>7414.9769999999999</v>
      </c>
      <c r="N196" s="30" t="str">
        <f t="shared" ca="1" si="15"/>
        <v>HSC</v>
      </c>
      <c r="O196" s="48" t="str" cm="1">
        <f t="array" aca="1" ref="O196" ca="1">_FV(A196,"Industry")</f>
        <v>Automobiles &amp; Auto Parts</v>
      </c>
    </row>
    <row r="197" spans="1:15" x14ac:dyDescent="0.3">
      <c r="A197" s="70" t="e" vm="198">
        <v>#VALUE!</v>
      </c>
      <c r="B197" s="70" t="s">
        <v>41</v>
      </c>
      <c r="C197" s="42" cm="1">
        <f t="array" aca="1" ref="C197" ca="1">_FV(A197,"Change (%)",TRUE)</f>
        <v>8.9420000000000003E-3</v>
      </c>
      <c r="D197" s="46" cm="1">
        <f t="array" aca="1" ref="D197" ca="1">_FV(A197,"Previous close",TRUE)</f>
        <v>1515.35</v>
      </c>
      <c r="E197" s="46" cm="1">
        <f t="array" aca="1" ref="E197" ca="1">_FV(A197,"Price")</f>
        <v>1528.9</v>
      </c>
      <c r="F197" s="46" cm="1">
        <f t="array" aca="1" ref="F197" ca="1">_FV(A197,"Low")</f>
        <v>1513.55</v>
      </c>
      <c r="G197" s="46" cm="1">
        <f t="array" aca="1" ref="G197" ca="1">_FV(A197,"High")</f>
        <v>1543.6</v>
      </c>
      <c r="H197" s="46" cm="1">
        <f t="array" aca="1" ref="H197" ca="1">_FV(A197,"52 week low",TRUE)</f>
        <v>1381.3</v>
      </c>
      <c r="I197" s="47" cm="1">
        <f t="array" aca="1" ref="I197" ca="1">_FV(A197,"52 week high",TRUE)</f>
        <v>2106</v>
      </c>
      <c r="J197" s="53">
        <f t="shared" ca="1" si="12"/>
        <v>27.402659069325733</v>
      </c>
      <c r="K197" s="51" t="str">
        <f t="shared" ca="1" si="13"/>
        <v>HMC BUY</v>
      </c>
      <c r="L197" s="68">
        <f t="shared" ca="1" si="14"/>
        <v>-10.685586042134233</v>
      </c>
      <c r="M197" s="29" cm="1">
        <f t="array" aca="1" ref="M197" ca="1">_FV(A197,"Market cap",TRUE)/10000000</f>
        <v>95853.119999999995</v>
      </c>
      <c r="N197" s="30" t="str">
        <f t="shared" ca="1" si="15"/>
        <v>HMC</v>
      </c>
      <c r="O197" s="48" t="str" cm="1">
        <f t="array" aca="1" ref="O197" ca="1">_FV(A197,"Industry")</f>
        <v>Machinery, Equipment &amp; Components</v>
      </c>
    </row>
    <row r="198" spans="1:15" x14ac:dyDescent="0.3">
      <c r="A198" s="70" t="e" vm="459">
        <v>#VALUE!</v>
      </c>
      <c r="B198" s="70" t="s">
        <v>40</v>
      </c>
      <c r="C198" s="42" cm="1">
        <f t="array" aca="1" ref="C198" ca="1">_FV(A198,"Change (%)",TRUE)</f>
        <v>1.3958999999999999E-2</v>
      </c>
      <c r="D198" s="46" cm="1">
        <f t="array" aca="1" ref="D198" ca="1">_FV(A198,"Previous close",TRUE)</f>
        <v>465.65</v>
      </c>
      <c r="E198" s="46" cm="1">
        <f t="array" aca="1" ref="E198" ca="1">_FV(A198,"Price")</f>
        <v>472.15</v>
      </c>
      <c r="F198" s="46" cm="1">
        <f t="array" aca="1" ref="F198" ca="1">_FV(A198,"Low")</f>
        <v>462.85</v>
      </c>
      <c r="G198" s="46" cm="1">
        <f t="array" aca="1" ref="G198" ca="1">_FV(A198,"High")</f>
        <v>479.35</v>
      </c>
      <c r="H198" s="46" cm="1">
        <f t="array" aca="1" ref="H198" ca="1">_FV(A198,"52 week low",TRUE)</f>
        <v>404.3</v>
      </c>
      <c r="I198" s="47" cm="1">
        <f t="array" aca="1" ref="I198" ca="1">_FV(A198,"52 week high",TRUE)</f>
        <v>738.65</v>
      </c>
      <c r="J198" s="53">
        <f t="shared" ca="1" si="12"/>
        <v>36.079333919989168</v>
      </c>
      <c r="K198" s="51" t="str">
        <f t="shared" ca="1" si="13"/>
        <v>MC BUY</v>
      </c>
      <c r="L198" s="68">
        <f t="shared" ca="1" si="14"/>
        <v>-16.782092505565164</v>
      </c>
      <c r="M198" s="29" cm="1">
        <f t="array" aca="1" ref="M198" ca="1">_FV(A198,"Market cap",TRUE)/10000000</f>
        <v>13097.46</v>
      </c>
      <c r="N198" s="30" t="str">
        <f t="shared" ca="1" si="15"/>
        <v>MC</v>
      </c>
      <c r="O198" s="48" t="str" cm="1">
        <f t="array" aca="1" ref="O198" ca="1">_FV(A198,"Industry")</f>
        <v>Machinery, Equipment &amp; Components</v>
      </c>
    </row>
    <row r="199" spans="1:15" x14ac:dyDescent="0.3">
      <c r="A199" s="70" t="e" vm="30">
        <v>#VALUE!</v>
      </c>
      <c r="B199" s="70" t="s">
        <v>44</v>
      </c>
      <c r="C199" s="42" cm="1">
        <f t="array" aca="1" ref="C199" ca="1">_FV(A199,"Change (%)",TRUE)</f>
        <v>-2.3096000000000002E-2</v>
      </c>
      <c r="D199" s="46" cm="1">
        <f t="array" aca="1" ref="D199" ca="1">_FV(A199,"Previous close",TRUE)</f>
        <v>1630.15</v>
      </c>
      <c r="E199" s="46" cm="1">
        <f t="array" aca="1" ref="E199" ca="1">_FV(A199,"Price")</f>
        <v>1592.5</v>
      </c>
      <c r="F199" s="46" cm="1">
        <f t="array" aca="1" ref="F199" ca="1">_FV(A199,"Low")</f>
        <v>1581.6</v>
      </c>
      <c r="G199" s="46" cm="1">
        <f t="array" aca="1" ref="G199" ca="1">_FV(A199,"High")</f>
        <v>1625.55</v>
      </c>
      <c r="H199" s="46" cm="1">
        <f t="array" aca="1" ref="H199" ca="1">_FV(A199,"52 week low",TRUE)</f>
        <v>1230.8699999999999</v>
      </c>
      <c r="I199" s="47" cm="1">
        <f t="array" aca="1" ref="I199" ca="1">_FV(A199,"52 week high",TRUE)</f>
        <v>2005.46</v>
      </c>
      <c r="J199" s="53">
        <f t="shared" ca="1" si="12"/>
        <v>20.591784428510167</v>
      </c>
      <c r="K199" s="51" t="str">
        <f t="shared" ca="1" si="13"/>
        <v>SURE LC BUY</v>
      </c>
      <c r="L199" s="68">
        <f t="shared" ca="1" si="14"/>
        <v>-29.380032009879205</v>
      </c>
      <c r="M199" s="29" cm="1">
        <f t="array" aca="1" ref="M199" ca="1">_FV(A199,"Market cap",TRUE)/10000000</f>
        <v>431610.4</v>
      </c>
      <c r="N199" s="30" t="str">
        <f t="shared" ca="1" si="15"/>
        <v>LC</v>
      </c>
      <c r="O199" s="48" t="str" cm="1">
        <f t="array" aca="1" ref="O199" ca="1">_FV(A199,"Industry")</f>
        <v>Software &amp; IT Services</v>
      </c>
    </row>
    <row r="200" spans="1:15" x14ac:dyDescent="0.3">
      <c r="A200" s="70" t="e" vm="240">
        <v>#VALUE!</v>
      </c>
      <c r="B200" s="70" t="s">
        <v>33</v>
      </c>
      <c r="C200" s="42" cm="1">
        <f t="array" aca="1" ref="C200" ca="1">_FV(A200,"Change (%)",TRUE)</f>
        <v>-1.4582999999999999E-2</v>
      </c>
      <c r="D200" s="46" cm="1">
        <f t="array" aca="1" ref="D200" ca="1">_FV(A200,"Previous close",TRUE)</f>
        <v>4073.3</v>
      </c>
      <c r="E200" s="46" cm="1">
        <f t="array" aca="1" ref="E200" ca="1">_FV(A200,"Price")</f>
        <v>4013.9</v>
      </c>
      <c r="F200" s="46" cm="1">
        <f t="array" aca="1" ref="F200" ca="1">_FV(A200,"Low")</f>
        <v>3994.4</v>
      </c>
      <c r="G200" s="46" cm="1">
        <f t="array" aca="1" ref="G200" ca="1">_FV(A200,"High")</f>
        <v>4126</v>
      </c>
      <c r="H200" s="46" cm="1">
        <f t="array" aca="1" ref="H200" ca="1">_FV(A200,"52 week low",TRUE)</f>
        <v>3415.55</v>
      </c>
      <c r="I200" s="47" cm="1">
        <f t="array" aca="1" ref="I200" ca="1">_FV(A200,"52 week high",TRUE)</f>
        <v>4864</v>
      </c>
      <c r="J200" s="53">
        <f t="shared" ca="1" si="12"/>
        <v>17.477384868421051</v>
      </c>
      <c r="K200" s="51" t="str">
        <f t="shared" ca="1" si="13"/>
        <v>FIRST HMC BUY</v>
      </c>
      <c r="L200" s="68">
        <f t="shared" ca="1" si="14"/>
        <v>-17.518408455446412</v>
      </c>
      <c r="M200" s="29" cm="1">
        <f t="array" aca="1" ref="M200" ca="1">_FV(A200,"Market cap",TRUE)/10000000</f>
        <v>85814.41</v>
      </c>
      <c r="N200" s="30" t="str">
        <f t="shared" ca="1" si="15"/>
        <v>HMC</v>
      </c>
      <c r="O200" s="48" t="str" cm="1">
        <f t="array" aca="1" ref="O200" ca="1">_FV(A200,"Industry")</f>
        <v>Investment Banking &amp; Investment Services</v>
      </c>
    </row>
    <row r="201" spans="1:15" x14ac:dyDescent="0.3">
      <c r="A201" s="70" t="e" vm="31">
        <v>#VALUE!</v>
      </c>
      <c r="B201" s="70" t="s">
        <v>33</v>
      </c>
      <c r="C201" s="42" cm="1">
        <f t="array" aca="1" ref="C201" ca="1">_FV(A201,"Change (%)",TRUE)</f>
        <v>1.5609999999999999E-3</v>
      </c>
      <c r="D201" s="46" cm="1">
        <f t="array" aca="1" ref="D201" ca="1">_FV(A201,"Previous close",TRUE)</f>
        <v>1825.35</v>
      </c>
      <c r="E201" s="46" cm="1">
        <f t="array" aca="1" ref="E201" ca="1">_FV(A201,"Price")</f>
        <v>1828.2</v>
      </c>
      <c r="F201" s="46" cm="1">
        <f t="array" aca="1" ref="F201" ca="1">_FV(A201,"Low")</f>
        <v>1805.85</v>
      </c>
      <c r="G201" s="46" cm="1">
        <f t="array" aca="1" ref="G201" ca="1">_FV(A201,"High")</f>
        <v>1836</v>
      </c>
      <c r="H201" s="46" cm="1">
        <f t="array" aca="1" ref="H201" ca="1">_FV(A201,"52 week low",TRUE)</f>
        <v>1421.25</v>
      </c>
      <c r="I201" s="47" cm="1">
        <f t="array" aca="1" ref="I201" ca="1">_FV(A201,"52 week high",TRUE)</f>
        <v>1880</v>
      </c>
      <c r="J201" s="53">
        <f t="shared" ca="1" si="12"/>
        <v>2.7553191489361679</v>
      </c>
      <c r="K201" s="51" t="str">
        <f t="shared" ca="1" si="13"/>
        <v>WATCH</v>
      </c>
      <c r="L201" s="68">
        <f t="shared" ca="1" si="14"/>
        <v>-28.633245382585756</v>
      </c>
      <c r="M201" s="29" cm="1">
        <f t="array" aca="1" ref="M201" ca="1">_FV(A201,"Market cap",TRUE)/10000000</f>
        <v>1398976</v>
      </c>
      <c r="N201" s="30" t="str">
        <f t="shared" ca="1" si="15"/>
        <v>HLC</v>
      </c>
      <c r="O201" s="48" t="str" cm="1">
        <f t="array" aca="1" ref="O201" ca="1">_FV(A201,"Industry")</f>
        <v>Banking Services</v>
      </c>
    </row>
    <row r="202" spans="1:15" x14ac:dyDescent="0.3">
      <c r="A202" s="70" t="e" vm="460">
        <v>#VALUE!</v>
      </c>
      <c r="B202" s="70" t="s">
        <v>33</v>
      </c>
      <c r="C202" s="42" cm="1">
        <f t="array" aca="1" ref="C202" ca="1">_FV(A202,"Change (%)",TRUE)</f>
        <v>4.9839999999999997E-3</v>
      </c>
      <c r="D202" s="46" cm="1">
        <f t="array" aca="1" ref="D202" ca="1">_FV(A202,"Previous close",TRUE)</f>
        <v>682.15</v>
      </c>
      <c r="E202" s="46" cm="1">
        <f t="array" aca="1" ref="E202" ca="1">_FV(A202,"Price")</f>
        <v>685.55</v>
      </c>
      <c r="F202" s="46" cm="1">
        <f t="array" aca="1" ref="F202" ca="1">_FV(A202,"Low")</f>
        <v>677.95</v>
      </c>
      <c r="G202" s="46" cm="1">
        <f t="array" aca="1" ref="G202" ca="1">_FV(A202,"High")</f>
        <v>688.05</v>
      </c>
      <c r="H202" s="46" cm="1">
        <f t="array" aca="1" ref="H202" ca="1">_FV(A202,"52 week low",TRUE)</f>
        <v>511.1</v>
      </c>
      <c r="I202" s="47" cm="1">
        <f t="array" aca="1" ref="I202" ca="1">_FV(A202,"52 week high",TRUE)</f>
        <v>760.95</v>
      </c>
      <c r="J202" s="53">
        <f t="shared" ca="1" si="12"/>
        <v>9.9086667980813576</v>
      </c>
      <c r="K202" s="51" t="str">
        <f t="shared" ca="1" si="13"/>
        <v>WATCH</v>
      </c>
      <c r="L202" s="68">
        <f t="shared" ca="1" si="14"/>
        <v>-34.132263744864005</v>
      </c>
      <c r="M202" s="29" cm="1">
        <f t="array" aca="1" ref="M202" ca="1">_FV(A202,"Market cap",TRUE)/10000000</f>
        <v>147593.4</v>
      </c>
      <c r="N202" s="30" t="str">
        <f t="shared" ca="1" si="15"/>
        <v>LC</v>
      </c>
      <c r="O202" s="48" t="str" cm="1">
        <f t="array" aca="1" ref="O202" ca="1">_FV(A202,"Industry")</f>
        <v>Insurance</v>
      </c>
    </row>
    <row r="203" spans="1:15" x14ac:dyDescent="0.3">
      <c r="A203" s="70" t="e" vm="461">
        <v>#VALUE!</v>
      </c>
      <c r="B203" s="70" t="s">
        <v>31</v>
      </c>
      <c r="C203" s="42" cm="1">
        <f t="array" aca="1" ref="C203" ca="1">_FV(A203,"Change (%)",TRUE)</f>
        <v>-6.4809999999999998E-3</v>
      </c>
      <c r="D203" s="46" cm="1">
        <f t="array" aca="1" ref="D203" ca="1">_FV(A203,"Previous close",TRUE)</f>
        <v>486</v>
      </c>
      <c r="E203" s="46" cm="1">
        <f t="array" aca="1" ref="E203" ca="1">_FV(A203,"Price")</f>
        <v>482.85</v>
      </c>
      <c r="F203" s="46" cm="1">
        <f t="array" aca="1" ref="F203" ca="1">_FV(A203,"Low")</f>
        <v>474</v>
      </c>
      <c r="G203" s="46" cm="1">
        <f t="array" aca="1" ref="G203" ca="1">_FV(A203,"High")</f>
        <v>495.9</v>
      </c>
      <c r="H203" s="46" cm="1">
        <f t="array" aca="1" ref="H203" ca="1">_FV(A203,"52 week low",TRUE)</f>
        <v>331.25</v>
      </c>
      <c r="I203" s="47" cm="1">
        <f t="array" aca="1" ref="I203" ca="1">_FV(A203,"52 week high",TRUE)</f>
        <v>619.5</v>
      </c>
      <c r="J203" s="53">
        <f t="shared" ca="1" si="12"/>
        <v>22.058111380145277</v>
      </c>
      <c r="K203" s="51" t="str">
        <f t="shared" ca="1" si="13"/>
        <v>WATCH</v>
      </c>
      <c r="L203" s="68">
        <f t="shared" ca="1" si="14"/>
        <v>-45.766037735849061</v>
      </c>
      <c r="M203" s="29" cm="1">
        <f t="array" aca="1" ref="M203" ca="1">_FV(A203,"Market cap",TRUE)/10000000</f>
        <v>9317.92</v>
      </c>
      <c r="N203" s="30" t="str">
        <f t="shared" ca="1" si="15"/>
        <v>HSC</v>
      </c>
      <c r="O203" s="48" t="str" cm="1">
        <f t="array" aca="1" ref="O203" ca="1">_FV(A203,"Industry")</f>
        <v>Machinery, Equipment &amp; Components</v>
      </c>
    </row>
    <row r="204" spans="1:15" x14ac:dyDescent="0.3">
      <c r="A204" s="70" t="e" vm="462">
        <v>#VALUE!</v>
      </c>
      <c r="B204" s="70" t="s">
        <v>40</v>
      </c>
      <c r="C204" s="42" cm="1">
        <f t="array" aca="1" ref="C204" ca="1">_FV(A204,"Change (%)",TRUE)</f>
        <v>-1.0907999999999999E-2</v>
      </c>
      <c r="D204" s="46" cm="1">
        <f t="array" aca="1" ref="D204" ca="1">_FV(A204,"Previous close",TRUE)</f>
        <v>3763.15</v>
      </c>
      <c r="E204" s="46" cm="1">
        <f t="array" aca="1" ref="E204" ca="1">_FV(A204,"Price")</f>
        <v>3722.1</v>
      </c>
      <c r="F204" s="46" cm="1">
        <f t="array" aca="1" ref="F204" ca="1">_FV(A204,"Low")</f>
        <v>3711.95</v>
      </c>
      <c r="G204" s="46" cm="1">
        <f t="array" aca="1" ref="G204" ca="1">_FV(A204,"High")</f>
        <v>3808.75</v>
      </c>
      <c r="H204" s="46" cm="1">
        <f t="array" aca="1" ref="H204" ca="1">_FV(A204,"52 week low",TRUE)</f>
        <v>3455.3</v>
      </c>
      <c r="I204" s="47" cm="1">
        <f t="array" aca="1" ref="I204" ca="1">_FV(A204,"52 week high",TRUE)</f>
        <v>6245</v>
      </c>
      <c r="J204" s="53">
        <f t="shared" ca="1" si="12"/>
        <v>40.398718975180145</v>
      </c>
      <c r="K204" s="51" t="str">
        <f t="shared" ca="1" si="13"/>
        <v>SURE HMC BUY</v>
      </c>
      <c r="L204" s="68">
        <f t="shared" ca="1" si="14"/>
        <v>-7.7214713628338982</v>
      </c>
      <c r="M204" s="29" cm="1">
        <f t="array" aca="1" ref="M204" ca="1">_FV(A204,"Market cap",TRUE)/10000000</f>
        <v>74463.03</v>
      </c>
      <c r="N204" s="30" t="str">
        <f t="shared" ca="1" si="15"/>
        <v>HMC</v>
      </c>
      <c r="O204" s="48" t="str" cm="1">
        <f t="array" aca="1" ref="O204" ca="1">_FV(A204,"Industry")</f>
        <v>Automobiles &amp; Auto Parts</v>
      </c>
    </row>
    <row r="205" spans="1:15" x14ac:dyDescent="0.3">
      <c r="A205" s="70" t="e" vm="309">
        <v>#VALUE!</v>
      </c>
      <c r="B205" s="70" t="s">
        <v>42</v>
      </c>
      <c r="C205" s="42" cm="1">
        <f t="array" aca="1" ref="C205" ca="1">_FV(A205,"Change (%)",TRUE)</f>
        <v>-2.6461999999999999E-2</v>
      </c>
      <c r="D205" s="46" cm="1">
        <f t="array" aca="1" ref="D205" ca="1">_FV(A205,"Previous close",TRUE)</f>
        <v>81.25</v>
      </c>
      <c r="E205" s="46" cm="1">
        <f t="array" aca="1" ref="E205" ca="1">_FV(A205,"Price")</f>
        <v>79.099999999999994</v>
      </c>
      <c r="F205" s="46" cm="1">
        <f t="array" aca="1" ref="F205" ca="1">_FV(A205,"Low")</f>
        <v>78.7</v>
      </c>
      <c r="G205" s="46" cm="1">
        <f t="array" aca="1" ref="G205" ca="1">_FV(A205,"High")</f>
        <v>83.5</v>
      </c>
      <c r="H205" s="46" cm="1">
        <f t="array" aca="1" ref="H205" ca="1">_FV(A205,"52 week low",TRUE)</f>
        <v>77</v>
      </c>
      <c r="I205" s="47" cm="1">
        <f t="array" aca="1" ref="I205" ca="1">_FV(A205,"52 week high",TRUE)</f>
        <v>171</v>
      </c>
      <c r="J205" s="53">
        <f t="shared" ca="1" si="12"/>
        <v>53.742690058479532</v>
      </c>
      <c r="K205" s="51" t="str">
        <f t="shared" ca="1" si="13"/>
        <v>SURE MC BUY</v>
      </c>
      <c r="L205" s="68">
        <f t="shared" ca="1" si="14"/>
        <v>-2.72727272727272</v>
      </c>
      <c r="M205" s="29" cm="1">
        <f t="array" aca="1" ref="M205" ca="1">_FV(A205,"Market cap",TRUE)/10000000</f>
        <v>11406.48</v>
      </c>
      <c r="N205" s="30" t="str">
        <f t="shared" ca="1" si="15"/>
        <v>MC</v>
      </c>
      <c r="O205" s="48" t="str" cm="1">
        <f t="array" aca="1" ref="O205" ca="1">_FV(A205,"Industry")</f>
        <v>Communications &amp; Networking</v>
      </c>
    </row>
    <row r="206" spans="1:15" x14ac:dyDescent="0.3">
      <c r="A206" s="70" t="e" vm="463">
        <v>#VALUE!</v>
      </c>
      <c r="B206" s="70" t="s">
        <v>46</v>
      </c>
      <c r="C206" s="42" cm="1">
        <f t="array" aca="1" ref="C206" ca="1">_FV(A206,"Change (%)",TRUE)</f>
        <v>-1.3266999999999999E-2</v>
      </c>
      <c r="D206" s="46" cm="1">
        <f t="array" aca="1" ref="D206" ca="1">_FV(A206,"Previous close",TRUE)</f>
        <v>429.65</v>
      </c>
      <c r="E206" s="46" cm="1">
        <f t="array" aca="1" ref="E206" ca="1">_FV(A206,"Price")</f>
        <v>423.95</v>
      </c>
      <c r="F206" s="46" cm="1">
        <f t="array" aca="1" ref="F206" ca="1">_FV(A206,"Low")</f>
        <v>420.25</v>
      </c>
      <c r="G206" s="46" cm="1">
        <f t="array" aca="1" ref="G206" ca="1">_FV(A206,"High")</f>
        <v>439.9</v>
      </c>
      <c r="H206" s="46" cm="1">
        <f t="array" aca="1" ref="H206" ca="1">_FV(A206,"52 week low",TRUE)</f>
        <v>291.55</v>
      </c>
      <c r="I206" s="47" cm="1">
        <f t="array" aca="1" ref="I206" ca="1">_FV(A206,"52 week high",TRUE)</f>
        <v>688.5</v>
      </c>
      <c r="J206" s="53">
        <f t="shared" ca="1" si="12"/>
        <v>38.424110384894696</v>
      </c>
      <c r="K206" s="51" t="str">
        <f t="shared" ca="1" si="13"/>
        <v>MC BUY</v>
      </c>
      <c r="L206" s="68">
        <f t="shared" ca="1" si="14"/>
        <v>-45.412450694563532</v>
      </c>
      <c r="M206" s="29" cm="1">
        <f t="array" aca="1" ref="M206" ca="1">_FV(A206,"Market cap",TRUE)/10000000</f>
        <v>20953.650000000001</v>
      </c>
      <c r="N206" s="30" t="str">
        <f t="shared" ca="1" si="15"/>
        <v>MC</v>
      </c>
      <c r="O206" s="48" t="str" cm="1">
        <f t="array" aca="1" ref="O206" ca="1">_FV(A206,"Industry")</f>
        <v>Chemicals</v>
      </c>
    </row>
    <row r="207" spans="1:15" x14ac:dyDescent="0.3">
      <c r="A207" s="70" t="e" vm="34">
        <v>#VALUE!</v>
      </c>
      <c r="B207" s="70" t="s">
        <v>35</v>
      </c>
      <c r="C207" s="42" cm="1">
        <f t="array" aca="1" ref="C207" ca="1">_FV(A207,"Change (%)",TRUE)</f>
        <v>-1.5720999999999999E-2</v>
      </c>
      <c r="D207" s="46" cm="1">
        <f t="array" aca="1" ref="D207" ca="1">_FV(A207,"Previous close",TRUE)</f>
        <v>693.35</v>
      </c>
      <c r="E207" s="46" cm="1">
        <f t="array" aca="1" ref="E207" ca="1">_FV(A207,"Price")</f>
        <v>682.45</v>
      </c>
      <c r="F207" s="46" cm="1">
        <f t="array" aca="1" ref="F207" ca="1">_FV(A207,"Low")</f>
        <v>679.3</v>
      </c>
      <c r="G207" s="46" cm="1">
        <f t="array" aca="1" ref="G207" ca="1">_FV(A207,"High")</f>
        <v>697.45</v>
      </c>
      <c r="H207" s="46" cm="1">
        <f t="array" aca="1" ref="H207" ca="1">_FV(A207,"52 week low",TRUE)</f>
        <v>545</v>
      </c>
      <c r="I207" s="47" cm="1">
        <f t="array" aca="1" ref="I207" ca="1">_FV(A207,"52 week high",TRUE)</f>
        <v>772.65</v>
      </c>
      <c r="J207" s="53">
        <f t="shared" ca="1" si="12"/>
        <v>11.674108587329313</v>
      </c>
      <c r="K207" s="51" t="str">
        <f t="shared" ca="1" si="13"/>
        <v>LC BUY</v>
      </c>
      <c r="L207" s="68">
        <f t="shared" ca="1" si="14"/>
        <v>-25.22018348623854</v>
      </c>
      <c r="M207" s="29" cm="1">
        <f t="array" aca="1" ref="M207" ca="1">_FV(A207,"Market cap",TRUE)/10000000</f>
        <v>152624.70000000001</v>
      </c>
      <c r="N207" s="30" t="str">
        <f t="shared" ca="1" si="15"/>
        <v>LC</v>
      </c>
      <c r="O207" s="48" t="str" cm="1">
        <f t="array" aca="1" ref="O207" ca="1">_FV(A207,"Industry")</f>
        <v>Metals &amp; Mining</v>
      </c>
    </row>
    <row r="208" spans="1:15" x14ac:dyDescent="0.3">
      <c r="A208" s="70" t="e" vm="35">
        <v>#VALUE!</v>
      </c>
      <c r="B208" s="70" t="s">
        <v>31</v>
      </c>
      <c r="C208" s="42" cm="1">
        <f t="array" aca="1" ref="C208" ca="1">_FV(A208,"Change (%)",TRUE)</f>
        <v>3.9649999999999998E-3</v>
      </c>
      <c r="D208" s="46" cm="1">
        <f t="array" aca="1" ref="D208" ca="1">_FV(A208,"Previous close",TRUE)</f>
        <v>4160.95</v>
      </c>
      <c r="E208" s="46" cm="1">
        <f t="array" aca="1" ref="E208" ca="1">_FV(A208,"Price")</f>
        <v>4177.45</v>
      </c>
      <c r="F208" s="46" cm="1">
        <f t="array" aca="1" ref="F208" ca="1">_FV(A208,"Low")</f>
        <v>4161.3500000000004</v>
      </c>
      <c r="G208" s="46" cm="1">
        <f t="array" aca="1" ref="G208" ca="1">_FV(A208,"High")</f>
        <v>4294</v>
      </c>
      <c r="H208" s="46" cm="1">
        <f t="array" aca="1" ref="H208" ca="1">_FV(A208,"52 week low",TRUE)</f>
        <v>3046.05</v>
      </c>
      <c r="I208" s="47" cm="1">
        <f t="array" aca="1" ref="I208" ca="1">_FV(A208,"52 week high",TRUE)</f>
        <v>5674.75</v>
      </c>
      <c r="J208" s="53">
        <f t="shared" ca="1" si="12"/>
        <v>26.385303317326759</v>
      </c>
      <c r="K208" s="51" t="str">
        <f t="shared" ca="1" si="13"/>
        <v>SURE LC BUY</v>
      </c>
      <c r="L208" s="68">
        <f t="shared" ca="1" si="14"/>
        <v>-37.143185436877253</v>
      </c>
      <c r="M208" s="29" cm="1">
        <f t="array" aca="1" ref="M208" ca="1">_FV(A208,"Market cap",TRUE)/10000000</f>
        <v>279377.40000000002</v>
      </c>
      <c r="N208" s="30" t="str">
        <f t="shared" ca="1" si="15"/>
        <v>LC</v>
      </c>
      <c r="O208" s="48" t="str" cm="1">
        <f t="array" aca="1" ref="O208" ca="1">_FV(A208,"Industry")</f>
        <v>Aerospace &amp; Defense</v>
      </c>
    </row>
    <row r="209" spans="1:15" x14ac:dyDescent="0.3">
      <c r="A209" s="70" t="e" vm="464">
        <v>#VALUE!</v>
      </c>
      <c r="B209" s="70" t="s">
        <v>35</v>
      </c>
      <c r="C209" s="42" cm="1">
        <f t="array" aca="1" ref="C209" ca="1">_FV(A209,"Change (%)",TRUE)</f>
        <v>-1.8027999999999999E-2</v>
      </c>
      <c r="D209" s="46" cm="1">
        <f t="array" aca="1" ref="D209" ca="1">_FV(A209,"Previous close",TRUE)</f>
        <v>224.65</v>
      </c>
      <c r="E209" s="46" cm="1">
        <f t="array" aca="1" ref="E209" ca="1">_FV(A209,"Price")</f>
        <v>220.6</v>
      </c>
      <c r="F209" s="46" cm="1">
        <f t="array" aca="1" ref="F209" ca="1">_FV(A209,"Low")</f>
        <v>218.75</v>
      </c>
      <c r="G209" s="46" cm="1">
        <f t="array" aca="1" ref="G209" ca="1">_FV(A209,"High")</f>
        <v>229.25</v>
      </c>
      <c r="H209" s="46" cm="1">
        <f t="array" aca="1" ref="H209" ca="1">_FV(A209,"52 week low",TRUE)</f>
        <v>195.35</v>
      </c>
      <c r="I209" s="47" cm="1">
        <f t="array" aca="1" ref="I209" ca="1">_FV(A209,"52 week high",TRUE)</f>
        <v>415.6</v>
      </c>
      <c r="J209" s="53">
        <f t="shared" ca="1" si="12"/>
        <v>46.920115495668917</v>
      </c>
      <c r="K209" s="51" t="str">
        <f t="shared" ca="1" si="13"/>
        <v>SURE MC BUY</v>
      </c>
      <c r="L209" s="68">
        <f t="shared" ca="1" si="14"/>
        <v>-12.925518300486306</v>
      </c>
      <c r="M209" s="29" cm="1">
        <f t="array" aca="1" ref="M209" ca="1">_FV(A209,"Market cap",TRUE)/10000000</f>
        <v>21350.92</v>
      </c>
      <c r="N209" s="30" t="str">
        <f t="shared" ca="1" si="15"/>
        <v>MC</v>
      </c>
      <c r="O209" s="48" t="str" cm="1">
        <f t="array" aca="1" ref="O209" ca="1">_FV(A209,"Industry")</f>
        <v>Metals &amp; Mining</v>
      </c>
    </row>
    <row r="210" spans="1:15" x14ac:dyDescent="0.3">
      <c r="A210" s="70" t="e" vm="241">
        <v>#VALUE!</v>
      </c>
      <c r="B210" s="70" t="s">
        <v>69</v>
      </c>
      <c r="C210" s="42" cm="1">
        <f t="array" aca="1" ref="C210" ca="1">_FV(A210,"Change (%)",TRUE)</f>
        <v>2.225E-3</v>
      </c>
      <c r="D210" s="46" cm="1">
        <f t="array" aca="1" ref="D210" ca="1">_FV(A210,"Previous close",TRUE)</f>
        <v>359.55</v>
      </c>
      <c r="E210" s="46" cm="1">
        <f t="array" aca="1" ref="E210" ca="1">_FV(A210,"Price")</f>
        <v>360.35</v>
      </c>
      <c r="F210" s="46" cm="1">
        <f t="array" aca="1" ref="F210" ca="1">_FV(A210,"Low")</f>
        <v>358.05</v>
      </c>
      <c r="G210" s="46" cm="1">
        <f t="array" aca="1" ref="G210" ca="1">_FV(A210,"High")</f>
        <v>369.35</v>
      </c>
      <c r="H210" s="46" cm="1">
        <f t="array" aca="1" ref="H210" ca="1">_FV(A210,"52 week low",TRUE)</f>
        <v>287.55</v>
      </c>
      <c r="I210" s="47" cm="1">
        <f t="array" aca="1" ref="I210" ca="1">_FV(A210,"52 week high",TRUE)</f>
        <v>457.15</v>
      </c>
      <c r="J210" s="53">
        <f t="shared" ca="1" si="12"/>
        <v>21.174669145794589</v>
      </c>
      <c r="K210" s="51" t="str">
        <f t="shared" ca="1" si="13"/>
        <v>HMC BUY</v>
      </c>
      <c r="L210" s="68">
        <f t="shared" ca="1" si="14"/>
        <v>-25.317336115458183</v>
      </c>
      <c r="M210" s="29" cm="1">
        <f t="array" aca="1" ref="M210" ca="1">_FV(A210,"Market cap",TRUE)/10000000</f>
        <v>76676.09</v>
      </c>
      <c r="N210" s="30" t="str">
        <f t="shared" ca="1" si="15"/>
        <v>HMC</v>
      </c>
      <c r="O210" s="48" t="str" cm="1">
        <f t="array" aca="1" ref="O210" ca="1">_FV(A210,"Industry")</f>
        <v>Oil &amp; Gas</v>
      </c>
    </row>
    <row r="211" spans="1:15" x14ac:dyDescent="0.3">
      <c r="A211" s="70" t="e" vm="36">
        <v>#VALUE!</v>
      </c>
      <c r="B211" s="70" t="s">
        <v>43</v>
      </c>
      <c r="C211" s="42" cm="1">
        <f t="array" aca="1" ref="C211" ca="1">_FV(A211,"Change (%)",TRUE)</f>
        <v>6.3260000000000009E-3</v>
      </c>
      <c r="D211" s="46" cm="1">
        <f t="array" aca="1" ref="D211" ca="1">_FV(A211,"Previous close",TRUE)</f>
        <v>2244.65</v>
      </c>
      <c r="E211" s="46" cm="1">
        <f t="array" aca="1" ref="E211" ca="1">_FV(A211,"Price")</f>
        <v>2258.85</v>
      </c>
      <c r="F211" s="46" cm="1">
        <f t="array" aca="1" ref="F211" ca="1">_FV(A211,"Low")</f>
        <v>2240.3000000000002</v>
      </c>
      <c r="G211" s="46" cm="1">
        <f t="array" aca="1" ref="G211" ca="1">_FV(A211,"High")</f>
        <v>2296</v>
      </c>
      <c r="H211" s="46" cm="1">
        <f t="array" aca="1" ref="H211" ca="1">_FV(A211,"52 week low",TRUE)</f>
        <v>2136</v>
      </c>
      <c r="I211" s="47" cm="1">
        <f t="array" aca="1" ref="I211" ca="1">_FV(A211,"52 week high",TRUE)</f>
        <v>3022.96</v>
      </c>
      <c r="J211" s="53">
        <f t="shared" ca="1" si="12"/>
        <v>25.276880937888695</v>
      </c>
      <c r="K211" s="51" t="str">
        <f t="shared" ca="1" si="13"/>
        <v>SURE HLC BUY</v>
      </c>
      <c r="L211" s="68">
        <f t="shared" ca="1" si="14"/>
        <v>-5.751404494382018</v>
      </c>
      <c r="M211" s="29" cm="1">
        <f t="array" aca="1" ref="M211" ca="1">_FV(A211,"Market cap",TRUE)/10000000</f>
        <v>530737.4</v>
      </c>
      <c r="N211" s="30" t="str">
        <f t="shared" ca="1" si="15"/>
        <v>HLC</v>
      </c>
      <c r="O211" s="48" t="str" cm="1">
        <f t="array" aca="1" ref="O211" ca="1">_FV(A211,"Industry")</f>
        <v>Personal &amp; Household Products &amp; Services</v>
      </c>
    </row>
    <row r="212" spans="1:15" x14ac:dyDescent="0.3">
      <c r="A212" s="70" t="e" vm="465">
        <v>#VALUE!</v>
      </c>
      <c r="B212" s="70" t="s">
        <v>35</v>
      </c>
      <c r="C212" s="42" cm="1">
        <f t="array" aca="1" ref="C212" ca="1">_FV(A212,"Change (%)",TRUE)</f>
        <v>3.1462999999999998E-2</v>
      </c>
      <c r="D212" s="46" cm="1">
        <f t="array" aca="1" ref="D212" ca="1">_FV(A212,"Previous close",TRUE)</f>
        <v>446.55</v>
      </c>
      <c r="E212" s="46" cm="1">
        <f t="array" aca="1" ref="E212" ca="1">_FV(A212,"Price")</f>
        <v>460.6</v>
      </c>
      <c r="F212" s="46" cm="1">
        <f t="array" aca="1" ref="F212" ca="1">_FV(A212,"Low")</f>
        <v>450.05</v>
      </c>
      <c r="G212" s="46" cm="1">
        <f t="array" aca="1" ref="G212" ca="1">_FV(A212,"High")</f>
        <v>475</v>
      </c>
      <c r="H212" s="46" cm="1">
        <f t="array" aca="1" ref="H212" ca="1">_FV(A212,"52 week low",TRUE)</f>
        <v>291</v>
      </c>
      <c r="I212" s="47" cm="1">
        <f t="array" aca="1" ref="I212" ca="1">_FV(A212,"52 week high",TRUE)</f>
        <v>807</v>
      </c>
      <c r="J212" s="53">
        <f t="shared" ca="1" si="12"/>
        <v>42.924411400247834</v>
      </c>
      <c r="K212" s="51" t="str">
        <f t="shared" ca="1" si="13"/>
        <v>SURE LC BUY</v>
      </c>
      <c r="L212" s="68">
        <f t="shared" ca="1" si="14"/>
        <v>-58.281786941580769</v>
      </c>
      <c r="M212" s="29" cm="1">
        <f t="array" aca="1" ref="M212" ca="1">_FV(A212,"Market cap",TRUE)/10000000</f>
        <v>195167.5</v>
      </c>
      <c r="N212" s="30" t="str">
        <f t="shared" ca="1" si="15"/>
        <v>LC</v>
      </c>
      <c r="O212" s="48" t="str" cm="1">
        <f t="array" aca="1" ref="O212" ca="1">_FV(A212,"Industry")</f>
        <v>Metals &amp; Mining</v>
      </c>
    </row>
    <row r="213" spans="1:15" x14ac:dyDescent="0.3">
      <c r="A213" s="70" t="e" vm="466">
        <v>#VALUE!</v>
      </c>
      <c r="B213" s="70" t="s">
        <v>31</v>
      </c>
      <c r="C213" s="42" cm="1">
        <f t="array" aca="1" ref="C213" ca="1">_FV(A213,"Change (%)",TRUE)</f>
        <v>-2.2728999999999999E-2</v>
      </c>
      <c r="D213" s="46" cm="1">
        <f t="array" aca="1" ref="D213" ca="1">_FV(A213,"Previous close",TRUE)</f>
        <v>12947.95</v>
      </c>
      <c r="E213" s="46" cm="1">
        <f t="array" aca="1" ref="E213" ca="1">_FV(A213,"Price")</f>
        <v>12653.65</v>
      </c>
      <c r="F213" s="46" cm="1">
        <f t="array" aca="1" ref="F213" ca="1">_FV(A213,"Low")</f>
        <v>12550</v>
      </c>
      <c r="G213" s="46" cm="1">
        <f t="array" aca="1" ref="G213" ca="1">_FV(A213,"High")</f>
        <v>12986.6</v>
      </c>
      <c r="H213" s="46" cm="1">
        <f t="array" aca="1" ref="H213" ca="1">_FV(A213,"52 week low",TRUE)</f>
        <v>6814.4</v>
      </c>
      <c r="I213" s="47" cm="1">
        <f t="array" aca="1" ref="I213" ca="1">_FV(A213,"52 week high",TRUE)</f>
        <v>16549.95</v>
      </c>
      <c r="J213" s="53">
        <f t="shared" ca="1" si="12"/>
        <v>23.542669313200349</v>
      </c>
      <c r="K213" s="51" t="str">
        <f t="shared" ca="1" si="13"/>
        <v>HMC BUY</v>
      </c>
      <c r="L213" s="68">
        <f t="shared" ca="1" si="14"/>
        <v>-85.6898626438131</v>
      </c>
      <c r="M213" s="29" cm="1">
        <f t="array" aca="1" ref="M213" ca="1">_FV(A213,"Market cap",TRUE)/10000000</f>
        <v>56400.31</v>
      </c>
      <c r="N213" s="30" t="str">
        <f t="shared" ca="1" si="15"/>
        <v>HMC</v>
      </c>
      <c r="O213" s="48" t="str" cm="1">
        <f t="array" aca="1" ref="O213" ca="1">_FV(A213,"Industry")</f>
        <v>Machinery, Equipment &amp; Components</v>
      </c>
    </row>
    <row r="214" spans="1:15" x14ac:dyDescent="0.3">
      <c r="A214" s="70" t="e" vm="467">
        <v>#VALUE!</v>
      </c>
      <c r="B214" s="70" t="s">
        <v>33</v>
      </c>
      <c r="C214" s="42" cm="1">
        <f t="array" aca="1" ref="C214" ca="1">_FV(A214,"Change (%)",TRUE)</f>
        <v>-3.1147999999999999E-2</v>
      </c>
      <c r="D214" s="46" cm="1">
        <f t="array" aca="1" ref="D214" ca="1">_FV(A214,"Previous close",TRUE)</f>
        <v>1046.5999999999999</v>
      </c>
      <c r="E214" s="46" cm="1">
        <f t="array" aca="1" ref="E214" ca="1">_FV(A214,"Price")</f>
        <v>1014</v>
      </c>
      <c r="F214" s="46" cm="1">
        <f t="array" aca="1" ref="F214" ca="1">_FV(A214,"Low")</f>
        <v>1010.5</v>
      </c>
      <c r="G214" s="46" cm="1">
        <f t="array" aca="1" ref="G214" ca="1">_FV(A214,"High")</f>
        <v>1070.9000000000001</v>
      </c>
      <c r="H214" s="46" cm="1">
        <f t="array" aca="1" ref="H214" ca="1">_FV(A214,"52 week low",TRUE)</f>
        <v>777</v>
      </c>
      <c r="I214" s="47" cm="1">
        <f t="array" aca="1" ref="I214" ca="1">_FV(A214,"52 week high",TRUE)</f>
        <v>1383.05</v>
      </c>
      <c r="J214" s="53">
        <f t="shared" ca="1" si="12"/>
        <v>26.683778605256492</v>
      </c>
      <c r="K214" s="51" t="str">
        <f t="shared" ca="1" si="13"/>
        <v>WATCH</v>
      </c>
      <c r="L214" s="68">
        <f t="shared" ca="1" si="14"/>
        <v>-30.501930501930502</v>
      </c>
      <c r="M214" s="29" cm="1">
        <f t="array" aca="1" ref="M214" ca="1">_FV(A214,"Market cap",TRUE)/10000000</f>
        <v>9132.9830000000002</v>
      </c>
      <c r="N214" s="30" t="str">
        <f t="shared" ca="1" si="15"/>
        <v>HSC</v>
      </c>
      <c r="O214" s="48" t="str" cm="1">
        <f t="array" aca="1" ref="O214" ca="1">_FV(A214,"Industry")</f>
        <v>Banking Services</v>
      </c>
    </row>
    <row r="215" spans="1:15" x14ac:dyDescent="0.3">
      <c r="A215" s="70" t="e" vm="468">
        <v>#VALUE!</v>
      </c>
      <c r="B215" s="70" t="s">
        <v>43</v>
      </c>
      <c r="C215" s="42" cm="1">
        <f t="array" aca="1" ref="C215" ca="1">_FV(A215,"Change (%)",TRUE)</f>
        <v>-1.2984000000000001E-2</v>
      </c>
      <c r="D215" s="46" cm="1">
        <f t="array" aca="1" ref="D215" ca="1">_FV(A215,"Previous close",TRUE)</f>
        <v>234.91</v>
      </c>
      <c r="E215" s="46" cm="1">
        <f t="array" aca="1" ref="E215" ca="1">_FV(A215,"Price")</f>
        <v>231.86</v>
      </c>
      <c r="F215" s="46" cm="1">
        <f t="array" aca="1" ref="F215" ca="1">_FV(A215,"Low")</f>
        <v>225.5</v>
      </c>
      <c r="G215" s="46" cm="1">
        <f t="array" aca="1" ref="G215" ca="1">_FV(A215,"High")</f>
        <v>236.78</v>
      </c>
      <c r="H215" s="46" cm="1">
        <f t="array" aca="1" ref="H215" ca="1">_FV(A215,"52 week low",TRUE)</f>
        <v>197.51</v>
      </c>
      <c r="I215" s="47" cm="1">
        <f t="array" aca="1" ref="I215" ca="1">_FV(A215,"52 week high",TRUE)</f>
        <v>547</v>
      </c>
      <c r="J215" s="53">
        <f t="shared" ca="1" si="12"/>
        <v>57.612431444241317</v>
      </c>
      <c r="K215" s="51" t="str">
        <f t="shared" ca="1" si="13"/>
        <v>HSC BUY</v>
      </c>
      <c r="L215" s="68">
        <f t="shared" ca="1" si="14"/>
        <v>-17.391524479773189</v>
      </c>
      <c r="M215" s="29" cm="1">
        <f t="array" aca="1" ref="M215" ca="1">_FV(A215,"Market cap",TRUE)/10000000</f>
        <v>7539.7070000000003</v>
      </c>
      <c r="N215" s="30" t="str">
        <f t="shared" ca="1" si="15"/>
        <v>HSC</v>
      </c>
      <c r="O215" s="48" t="str" cm="1">
        <f t="array" aca="1" ref="O215" ca="1">_FV(A215,"Industry")</f>
        <v>Specialty Retailers</v>
      </c>
    </row>
    <row r="216" spans="1:15" x14ac:dyDescent="0.3">
      <c r="A216" s="70" t="e" vm="310">
        <v>#VALUE!</v>
      </c>
      <c r="B216" s="70" t="s">
        <v>31</v>
      </c>
      <c r="C216" s="42" cm="1">
        <f t="array" aca="1" ref="C216" ca="1">_FV(A216,"Change (%)",TRUE)</f>
        <v>-3.8469999999999997E-3</v>
      </c>
      <c r="D216" s="46" cm="1">
        <f t="array" aca="1" ref="D216" ca="1">_FV(A216,"Previous close",TRUE)</f>
        <v>33814.5</v>
      </c>
      <c r="E216" s="46" cm="1">
        <f t="array" aca="1" ref="E216" ca="1">_FV(A216,"Price")</f>
        <v>33684.400000000001</v>
      </c>
      <c r="F216" s="46" cm="1">
        <f t="array" aca="1" ref="F216" ca="1">_FV(A216,"Low")</f>
        <v>33552.15</v>
      </c>
      <c r="G216" s="46" cm="1">
        <f t="array" aca="1" ref="G216" ca="1">_FV(A216,"High")</f>
        <v>34464.85</v>
      </c>
      <c r="H216" s="46" cm="1">
        <f t="array" aca="1" ref="H216" ca="1">_FV(A216,"52 week low",TRUE)</f>
        <v>31263.200000000001</v>
      </c>
      <c r="I216" s="47" cm="1">
        <f t="array" aca="1" ref="I216" ca="1">_FV(A216,"52 week high",TRUE)</f>
        <v>59994</v>
      </c>
      <c r="J216" s="53">
        <f t="shared" ca="1" si="12"/>
        <v>43.853718705203853</v>
      </c>
      <c r="K216" s="51" t="str">
        <f t="shared" ca="1" si="13"/>
        <v>SURE MC BUY</v>
      </c>
      <c r="L216" s="68">
        <f t="shared" ca="1" si="14"/>
        <v>-7.7445686941835783</v>
      </c>
      <c r="M216" s="29" cm="1">
        <f t="array" aca="1" ref="M216" ca="1">_FV(A216,"Market cap",TRUE)/10000000</f>
        <v>29782.14</v>
      </c>
      <c r="N216" s="30" t="str">
        <f t="shared" ca="1" si="15"/>
        <v>MC</v>
      </c>
      <c r="O216" s="48" t="str" cm="1">
        <f t="array" aca="1" ref="O216" ca="1">_FV(A216,"Industry")</f>
        <v>Electronic Equipment &amp; Parts</v>
      </c>
    </row>
    <row r="217" spans="1:15" x14ac:dyDescent="0.3">
      <c r="A217" s="70" t="e" vm="243">
        <v>#VALUE!</v>
      </c>
      <c r="B217" s="70" t="s">
        <v>33</v>
      </c>
      <c r="C217" s="42" cm="1">
        <f t="array" aca="1" ref="C217" ca="1">_FV(A217,"Change (%)",TRUE)</f>
        <v>-3.6470000000000001E-3</v>
      </c>
      <c r="D217" s="46" cm="1">
        <f t="array" aca="1" ref="D217" ca="1">_FV(A217,"Previous close",TRUE)</f>
        <v>200.18</v>
      </c>
      <c r="E217" s="46" cm="1">
        <f t="array" aca="1" ref="E217" ca="1">_FV(A217,"Price")</f>
        <v>199.45</v>
      </c>
      <c r="F217" s="46" cm="1">
        <f t="array" aca="1" ref="F217" ca="1">_FV(A217,"Low")</f>
        <v>198.8</v>
      </c>
      <c r="G217" s="46" cm="1">
        <f t="array" aca="1" ref="G217" ca="1">_FV(A217,"High")</f>
        <v>204.99</v>
      </c>
      <c r="H217" s="46" cm="1">
        <f t="array" aca="1" ref="H217" ca="1">_FV(A217,"52 week low",TRUE)</f>
        <v>158.85</v>
      </c>
      <c r="I217" s="47" cm="1">
        <f t="array" aca="1" ref="I217" ca="1">_FV(A217,"52 week high",TRUE)</f>
        <v>353.7</v>
      </c>
      <c r="J217" s="53">
        <f t="shared" ca="1" si="12"/>
        <v>43.610404297427202</v>
      </c>
      <c r="K217" s="51" t="str">
        <f t="shared" ca="1" si="13"/>
        <v>SURE MC BUY</v>
      </c>
      <c r="L217" s="68">
        <f t="shared" ca="1" si="14"/>
        <v>-25.558703179099776</v>
      </c>
      <c r="M217" s="29" cm="1">
        <f t="array" aca="1" ref="M217" ca="1">_FV(A217,"Market cap",TRUE)/10000000</f>
        <v>39927.9</v>
      </c>
      <c r="N217" s="30" t="str">
        <f t="shared" ca="1" si="15"/>
        <v>MC</v>
      </c>
      <c r="O217" s="48" t="str" cm="1">
        <f t="array" aca="1" ref="O217" ca="1">_FV(A217,"Industry")</f>
        <v>Banking Services</v>
      </c>
    </row>
    <row r="218" spans="1:15" x14ac:dyDescent="0.3">
      <c r="A218" s="70" t="e" vm="37">
        <v>#VALUE!</v>
      </c>
      <c r="B218" s="70" t="s">
        <v>33</v>
      </c>
      <c r="C218" s="42" cm="1">
        <f t="array" aca="1" ref="C218" ca="1">_FV(A218,"Change (%)",TRUE)</f>
        <v>8.7530000000000004E-3</v>
      </c>
      <c r="D218" s="46" cm="1">
        <f t="array" aca="1" ref="D218" ca="1">_FV(A218,"Previous close",TRUE)</f>
        <v>1336.65</v>
      </c>
      <c r="E218" s="46" cm="1">
        <f t="array" aca="1" ref="E218" ca="1">_FV(A218,"Price")</f>
        <v>1348.35</v>
      </c>
      <c r="F218" s="46" cm="1">
        <f t="array" aca="1" ref="F218" ca="1">_FV(A218,"Low")</f>
        <v>1327.2</v>
      </c>
      <c r="G218" s="46" cm="1">
        <f t="array" aca="1" ref="G218" ca="1">_FV(A218,"High")</f>
        <v>1357.95</v>
      </c>
      <c r="H218" s="46" cm="1">
        <f t="array" aca="1" ref="H218" ca="1">_FV(A218,"52 week low",TRUE)</f>
        <v>1048.0999999999999</v>
      </c>
      <c r="I218" s="47" cm="1">
        <f t="array" aca="1" ref="I218" ca="1">_FV(A218,"52 week high",TRUE)</f>
        <v>1373</v>
      </c>
      <c r="J218" s="53">
        <f t="shared" ca="1" si="12"/>
        <v>1.7953386744355493</v>
      </c>
      <c r="K218" s="51" t="str">
        <f t="shared" ca="1" si="13"/>
        <v>WATCH</v>
      </c>
      <c r="L218" s="68">
        <f t="shared" ca="1" si="14"/>
        <v>-28.647075660719398</v>
      </c>
      <c r="M218" s="29" cm="1">
        <f t="array" aca="1" ref="M218" ca="1">_FV(A218,"Market cap",TRUE)/10000000</f>
        <v>960285.1</v>
      </c>
      <c r="N218" s="30" t="str">
        <f t="shared" ca="1" si="15"/>
        <v>HLC</v>
      </c>
      <c r="O218" s="48" t="str" cm="1">
        <f t="array" aca="1" ref="O218" ca="1">_FV(A218,"Industry")</f>
        <v>Banking Services</v>
      </c>
    </row>
    <row r="219" spans="1:15" x14ac:dyDescent="0.3">
      <c r="A219" s="70" t="e" vm="156">
        <v>#VALUE!</v>
      </c>
      <c r="B219" s="70" t="s">
        <v>33</v>
      </c>
      <c r="C219" s="42" cm="1">
        <f t="array" aca="1" ref="C219" ca="1">_FV(A219,"Change (%)",TRUE)</f>
        <v>-7.8030000000000005E-4</v>
      </c>
      <c r="D219" s="46" cm="1">
        <f t="array" aca="1" ref="D219" ca="1">_FV(A219,"Previous close",TRUE)</f>
        <v>1794.25</v>
      </c>
      <c r="E219" s="46" cm="1">
        <f t="array" aca="1" ref="E219" ca="1">_FV(A219,"Price")</f>
        <v>1792.85</v>
      </c>
      <c r="F219" s="46" cm="1">
        <f t="array" aca="1" ref="F219" ca="1">_FV(A219,"Low")</f>
        <v>1773</v>
      </c>
      <c r="G219" s="46" cm="1">
        <f t="array" aca="1" ref="G219" ca="1">_FV(A219,"High")</f>
        <v>1805</v>
      </c>
      <c r="H219" s="46" cm="1">
        <f t="array" aca="1" ref="H219" ca="1">_FV(A219,"52 week low",TRUE)</f>
        <v>1480.5</v>
      </c>
      <c r="I219" s="47" cm="1">
        <f t="array" aca="1" ref="I219" ca="1">_FV(A219,"52 week high",TRUE)</f>
        <v>2301.9</v>
      </c>
      <c r="J219" s="53">
        <f t="shared" ca="1" si="12"/>
        <v>22.114340327555503</v>
      </c>
      <c r="K219" s="51" t="str">
        <f t="shared" ca="1" si="13"/>
        <v>HMC BUY</v>
      </c>
      <c r="L219" s="68">
        <f t="shared" ca="1" si="14"/>
        <v>-21.097602161431944</v>
      </c>
      <c r="M219" s="29" cm="1">
        <f t="array" aca="1" ref="M219" ca="1">_FV(A219,"Market cap",TRUE)/10000000</f>
        <v>88876.32</v>
      </c>
      <c r="N219" s="30" t="str">
        <f t="shared" ca="1" si="15"/>
        <v>HMC</v>
      </c>
      <c r="O219" s="48" t="str" cm="1">
        <f t="array" aca="1" ref="O219" ca="1">_FV(A219,"Industry")</f>
        <v>Insurance</v>
      </c>
    </row>
    <row r="220" spans="1:15" x14ac:dyDescent="0.3">
      <c r="A220" s="70" t="e" vm="199">
        <v>#VALUE!</v>
      </c>
      <c r="B220" s="70" t="s">
        <v>33</v>
      </c>
      <c r="C220" s="42" cm="1">
        <f t="array" aca="1" ref="C220" ca="1">_FV(A220,"Change (%)",TRUE)</f>
        <v>-4.5739000000000002E-2</v>
      </c>
      <c r="D220" s="46" cm="1">
        <f t="array" aca="1" ref="D220" ca="1">_FV(A220,"Previous close",TRUE)</f>
        <v>591.4</v>
      </c>
      <c r="E220" s="46" cm="1">
        <f t="array" aca="1" ref="E220" ca="1">_FV(A220,"Price")</f>
        <v>564.35</v>
      </c>
      <c r="F220" s="46" cm="1">
        <f t="array" aca="1" ref="F220" ca="1">_FV(A220,"Low")</f>
        <v>560.85</v>
      </c>
      <c r="G220" s="46" cm="1">
        <f t="array" aca="1" ref="G220" ca="1">_FV(A220,"High")</f>
        <v>593.79999999999995</v>
      </c>
      <c r="H220" s="46" cm="1">
        <f t="array" aca="1" ref="H220" ca="1">_FV(A220,"52 week low",TRUE)</f>
        <v>515.45000000000005</v>
      </c>
      <c r="I220" s="47" cm="1">
        <f t="array" aca="1" ref="I220" ca="1">_FV(A220,"52 week high",TRUE)</f>
        <v>796.8</v>
      </c>
      <c r="J220" s="53">
        <f t="shared" ca="1" si="12"/>
        <v>29.172941767068266</v>
      </c>
      <c r="K220" s="51" t="str">
        <f t="shared" ca="1" si="13"/>
        <v>HMC BUY</v>
      </c>
      <c r="L220" s="68">
        <f t="shared" ca="1" si="14"/>
        <v>-9.4868561451159135</v>
      </c>
      <c r="M220" s="29" cm="1">
        <f t="array" aca="1" ref="M220" ca="1">_FV(A220,"Market cap",TRUE)/10000000</f>
        <v>81566.73</v>
      </c>
      <c r="N220" s="30" t="str">
        <f t="shared" ca="1" si="15"/>
        <v>HMC</v>
      </c>
      <c r="O220" s="48" t="str" cm="1">
        <f t="array" aca="1" ref="O220" ca="1">_FV(A220,"Industry")</f>
        <v>Insurance</v>
      </c>
    </row>
    <row r="221" spans="1:15" x14ac:dyDescent="0.3">
      <c r="A221" s="70" t="e" vm="469">
        <v>#VALUE!</v>
      </c>
      <c r="B221" s="70" t="s">
        <v>33</v>
      </c>
      <c r="C221" s="42" cm="1">
        <f t="array" aca="1" ref="C221" ca="1">_FV(A221,"Change (%)",TRUE)</f>
        <v>1.6964999999999997E-2</v>
      </c>
      <c r="D221" s="46" cm="1">
        <f t="array" aca="1" ref="D221" ca="1">_FV(A221,"Previous close",TRUE)</f>
        <v>881.25</v>
      </c>
      <c r="E221" s="46" cm="1">
        <f t="array" aca="1" ref="E221" ca="1">_FV(A221,"Price")</f>
        <v>896.2</v>
      </c>
      <c r="F221" s="46" cm="1">
        <f t="array" aca="1" ref="F221" ca="1">_FV(A221,"Low")</f>
        <v>878.4</v>
      </c>
      <c r="G221" s="46" cm="1">
        <f t="array" aca="1" ref="G221" ca="1">_FV(A221,"High")</f>
        <v>899.1</v>
      </c>
      <c r="H221" s="46" cm="1">
        <f t="array" aca="1" ref="H221" ca="1">_FV(A221,"52 week low",TRUE)</f>
        <v>672.05</v>
      </c>
      <c r="I221" s="47" cm="1">
        <f t="array" aca="1" ref="I221" ca="1">_FV(A221,"52 week high",TRUE)</f>
        <v>922.45</v>
      </c>
      <c r="J221" s="53">
        <f t="shared" ca="1" si="12"/>
        <v>2.8456826928288796</v>
      </c>
      <c r="K221" s="51" t="str">
        <f t="shared" ca="1" si="13"/>
        <v>WATCH</v>
      </c>
      <c r="L221" s="68">
        <f t="shared" ca="1" si="14"/>
        <v>-33.353173126999494</v>
      </c>
      <c r="M221" s="29" cm="1">
        <f t="array" aca="1" ref="M221" ca="1">_FV(A221,"Market cap",TRUE)/10000000</f>
        <v>28665.7</v>
      </c>
      <c r="N221" s="30" t="str">
        <f t="shared" ca="1" si="15"/>
        <v>MC</v>
      </c>
      <c r="O221" s="48" t="str" cm="1">
        <f t="array" aca="1" ref="O221" ca="1">_FV(A221,"Industry")</f>
        <v>Investment Banking &amp; Investment Services</v>
      </c>
    </row>
    <row r="222" spans="1:15" x14ac:dyDescent="0.3">
      <c r="A222" s="70" t="e" vm="244">
        <v>#VALUE!</v>
      </c>
      <c r="B222" s="70" t="s">
        <v>33</v>
      </c>
      <c r="C222" s="42" cm="1">
        <f t="array" aca="1" ref="C222" ca="1">_FV(A222,"Change (%)",TRUE)</f>
        <v>7.7819999999999999E-3</v>
      </c>
      <c r="D222" s="46" cm="1">
        <f t="array" aca="1" ref="D222" ca="1">_FV(A222,"Previous close",TRUE)</f>
        <v>77.099999999999994</v>
      </c>
      <c r="E222" s="46" cm="1">
        <f t="array" aca="1" ref="E222" ca="1">_FV(A222,"Price")</f>
        <v>77.7</v>
      </c>
      <c r="F222" s="46" cm="1">
        <f t="array" aca="1" ref="F222" ca="1">_FV(A222,"Low")</f>
        <v>77.55</v>
      </c>
      <c r="G222" s="46" cm="1">
        <f t="array" aca="1" ref="G222" ca="1">_FV(A222,"High")</f>
        <v>79.95</v>
      </c>
      <c r="H222" s="46" cm="1">
        <f t="array" aca="1" ref="H222" ca="1">_FV(A222,"52 week low",TRUE)</f>
        <v>65.89</v>
      </c>
      <c r="I222" s="47" cm="1">
        <f t="array" aca="1" ref="I222" ca="1">_FV(A222,"52 week high",TRUE)</f>
        <v>107.9</v>
      </c>
      <c r="J222" s="53">
        <f t="shared" ca="1" si="12"/>
        <v>27.988878591288234</v>
      </c>
      <c r="K222" s="51" t="str">
        <f t="shared" ca="1" si="13"/>
        <v>HMC BUY</v>
      </c>
      <c r="L222" s="68">
        <f t="shared" ca="1" si="14"/>
        <v>-17.923812414630447</v>
      </c>
      <c r="M222" s="29" cm="1">
        <f t="array" aca="1" ref="M222" ca="1">_FV(A222,"Market cap",TRUE)/10000000</f>
        <v>83546.16</v>
      </c>
      <c r="N222" s="30" t="str">
        <f t="shared" ca="1" si="15"/>
        <v>HMC</v>
      </c>
      <c r="O222" s="48" t="str" cm="1">
        <f t="array" aca="1" ref="O222" ca="1">_FV(A222,"Industry")</f>
        <v>Banking Services</v>
      </c>
    </row>
    <row r="223" spans="1:15" x14ac:dyDescent="0.3">
      <c r="A223" s="70" t="e" vm="245">
        <v>#VALUE!</v>
      </c>
      <c r="B223" s="70" t="s">
        <v>33</v>
      </c>
      <c r="C223" s="42" cm="1">
        <f t="array" aca="1" ref="C223" ca="1">_FV(A223,"Change (%)",TRUE)</f>
        <v>-3.4772999999999998E-2</v>
      </c>
      <c r="D223" s="46" cm="1">
        <f t="array" aca="1" ref="D223" ca="1">_FV(A223,"Previous close",TRUE)</f>
        <v>56.94</v>
      </c>
      <c r="E223" s="46" cm="1">
        <f t="array" aca="1" ref="E223" ca="1">_FV(A223,"Price")</f>
        <v>54.96</v>
      </c>
      <c r="F223" s="46" cm="1">
        <f t="array" aca="1" ref="F223" ca="1">_FV(A223,"Low")</f>
        <v>54.63</v>
      </c>
      <c r="G223" s="46" cm="1">
        <f t="array" aca="1" ref="G223" ca="1">_FV(A223,"High")</f>
        <v>57.85</v>
      </c>
      <c r="H223" s="46" cm="1">
        <f t="array" aca="1" ref="H223" ca="1">_FV(A223,"52 week low",TRUE)</f>
        <v>52.6</v>
      </c>
      <c r="I223" s="47" cm="1">
        <f t="array" aca="1" ref="I223" ca="1">_FV(A223,"52 week high",TRUE)</f>
        <v>86.1</v>
      </c>
      <c r="J223" s="53">
        <f t="shared" ca="1" si="12"/>
        <v>36.167247386759577</v>
      </c>
      <c r="K223" s="51" t="str">
        <f t="shared" ca="1" si="13"/>
        <v>SURE HMC BUY</v>
      </c>
      <c r="L223" s="68">
        <f t="shared" ca="1" si="14"/>
        <v>-4.4866920152091243</v>
      </c>
      <c r="M223" s="29" cm="1">
        <f t="array" aca="1" ref="M223" ca="1">_FV(A223,"Market cap",TRUE)/10000000</f>
        <v>40242.300000000003</v>
      </c>
      <c r="N223" s="30" t="str">
        <f t="shared" ca="1" si="15"/>
        <v>HMC</v>
      </c>
      <c r="O223" s="48" t="str" cm="1">
        <f t="array" aca="1" ref="O223" ca="1">_FV(A223,"Industry")</f>
        <v>Banking Services</v>
      </c>
    </row>
    <row r="224" spans="1:15" x14ac:dyDescent="0.3">
      <c r="A224" s="70" t="e" vm="470">
        <v>#VALUE!</v>
      </c>
      <c r="B224" s="70" t="s">
        <v>33</v>
      </c>
      <c r="C224" s="42" cm="1">
        <f t="array" aca="1" ref="C224" ca="1">_FV(A224,"Change (%)",TRUE)</f>
        <v>-3.1032000000000001E-2</v>
      </c>
      <c r="D224" s="46" cm="1">
        <f t="array" aca="1" ref="D224" ca="1">_FV(A224,"Previous close",TRUE)</f>
        <v>336.75</v>
      </c>
      <c r="E224" s="46" cm="1">
        <f t="array" aca="1" ref="E224" ca="1">_FV(A224,"Price")</f>
        <v>326.3</v>
      </c>
      <c r="F224" s="46" cm="1">
        <f t="array" aca="1" ref="F224" ca="1">_FV(A224,"Low")</f>
        <v>322.8</v>
      </c>
      <c r="G224" s="46" cm="1">
        <f t="array" aca="1" ref="G224" ca="1">_FV(A224,"High")</f>
        <v>341.4</v>
      </c>
      <c r="H224" s="46" cm="1">
        <f t="array" aca="1" ref="H224" ca="1">_FV(A224,"52 week low",TRUE)</f>
        <v>280.95</v>
      </c>
      <c r="I224" s="47" cm="1">
        <f t="array" aca="1" ref="I224" ca="1">_FV(A224,"52 week high",TRUE)</f>
        <v>560.5</v>
      </c>
      <c r="J224" s="53">
        <f t="shared" ca="1" si="12"/>
        <v>41.784121320249774</v>
      </c>
      <c r="K224" s="51" t="str">
        <f t="shared" ca="1" si="13"/>
        <v>SURE MC BUY</v>
      </c>
      <c r="L224" s="68">
        <f t="shared" ca="1" si="14"/>
        <v>-16.141662217476426</v>
      </c>
      <c r="M224" s="29" cm="1">
        <f t="array" aca="1" ref="M224" ca="1">_FV(A224,"Market cap",TRUE)/10000000</f>
        <v>13909.29</v>
      </c>
      <c r="N224" s="30" t="str">
        <f t="shared" ca="1" si="15"/>
        <v>MC</v>
      </c>
      <c r="O224" s="48" t="str" cm="1">
        <f t="array" aca="1" ref="O224" ca="1">_FV(A224,"Industry")</f>
        <v>Banking Services</v>
      </c>
    </row>
    <row r="225" spans="1:15" x14ac:dyDescent="0.3">
      <c r="A225" s="70" t="e" vm="471">
        <v>#VALUE!</v>
      </c>
      <c r="B225" s="70" t="s">
        <v>32</v>
      </c>
      <c r="C225" s="42" cm="1">
        <f t="array" aca="1" ref="C225" ca="1">_FV(A225,"Change (%)",TRUE)</f>
        <v>-7.796E-3</v>
      </c>
      <c r="D225" s="46" cm="1">
        <f t="array" aca="1" ref="D225" ca="1">_FV(A225,"Previous close",TRUE)</f>
        <v>14.11</v>
      </c>
      <c r="E225" s="46" cm="1">
        <f t="array" aca="1" ref="E225" ca="1">_FV(A225,"Price")</f>
        <v>14</v>
      </c>
      <c r="F225" s="46" cm="1">
        <f t="array" aca="1" ref="F225" ca="1">_FV(A225,"Low")</f>
        <v>13.5</v>
      </c>
      <c r="G225" s="46" cm="1">
        <f t="array" aca="1" ref="G225" ca="1">_FV(A225,"High")</f>
        <v>14.35</v>
      </c>
      <c r="H225" s="46" cm="1">
        <f t="array" aca="1" ref="H225" ca="1">_FV(A225,"52 week low",TRUE)</f>
        <v>13.5</v>
      </c>
      <c r="I225" s="47" cm="1">
        <f t="array" aca="1" ref="I225" ca="1">_FV(A225,"52 week high",TRUE)</f>
        <v>26</v>
      </c>
      <c r="J225" s="53">
        <f t="shared" ca="1" si="12"/>
        <v>46.153846153846153</v>
      </c>
      <c r="K225" s="51" t="str">
        <f t="shared" ca="1" si="13"/>
        <v>WATCH</v>
      </c>
      <c r="L225" s="68">
        <f t="shared" ca="1" si="14"/>
        <v>-3.7037037037037037</v>
      </c>
      <c r="M225" s="29" cm="1">
        <f t="array" aca="1" ref="M225" ca="1">_FV(A225,"Market cap",TRUE)/10000000</f>
        <v>29.60726</v>
      </c>
      <c r="N225" s="30" t="str">
        <f t="shared" ca="1" si="15"/>
        <v>VSC</v>
      </c>
      <c r="O225" s="48" t="str" cm="1">
        <f t="array" aca="1" ref="O225" ca="1">_FV(A225,"Industry")</f>
        <v>Investment Banking &amp; Investment Services</v>
      </c>
    </row>
    <row r="226" spans="1:15" x14ac:dyDescent="0.3">
      <c r="A226" s="70" t="e" vm="472">
        <v>#VALUE!</v>
      </c>
      <c r="B226" s="70" t="s">
        <v>38</v>
      </c>
      <c r="C226" s="42" cm="1">
        <f t="array" aca="1" ref="C226" ca="1">_FV(A226,"Change (%)",TRUE)</f>
        <v>1.4067000000000001E-2</v>
      </c>
      <c r="D226" s="46" cm="1">
        <f t="array" aca="1" ref="D226" ca="1">_FV(A226,"Previous close",TRUE)</f>
        <v>2068.6</v>
      </c>
      <c r="E226" s="46" cm="1">
        <f t="array" aca="1" ref="E226" ca="1">_FV(A226,"Price")</f>
        <v>2097.6999999999998</v>
      </c>
      <c r="F226" s="46" cm="1">
        <f t="array" aca="1" ref="F226" ca="1">_FV(A226,"Low")</f>
        <v>2019.25</v>
      </c>
      <c r="G226" s="46" cm="1">
        <f t="array" aca="1" ref="G226" ca="1">_FV(A226,"High")</f>
        <v>2099.6999999999998</v>
      </c>
      <c r="H226" s="46" cm="1">
        <f t="array" aca="1" ref="H226" ca="1">_FV(A226,"52 week low",TRUE)</f>
        <v>1905.35</v>
      </c>
      <c r="I226" s="47" cm="1">
        <f t="array" aca="1" ref="I226" ca="1">_FV(A226,"52 week high",TRUE)</f>
        <v>3198.95</v>
      </c>
      <c r="J226" s="53">
        <f t="shared" ca="1" si="12"/>
        <v>34.425358320698983</v>
      </c>
      <c r="K226" s="51" t="str">
        <f t="shared" ca="1" si="13"/>
        <v>MC BUY</v>
      </c>
      <c r="L226" s="68">
        <f t="shared" ca="1" si="14"/>
        <v>-10.095258089064998</v>
      </c>
      <c r="M226" s="29" cm="1">
        <f t="array" aca="1" ref="M226" ca="1">_FV(A226,"Market cap",TRUE)/10000000</f>
        <v>12407.14</v>
      </c>
      <c r="N226" s="30" t="str">
        <f t="shared" ca="1" si="15"/>
        <v>MC</v>
      </c>
      <c r="O226" s="48" t="str" cm="1">
        <f t="array" aca="1" ref="O226" ca="1">_FV(A226,"Industry")</f>
        <v>Software &amp; IT Services</v>
      </c>
    </row>
    <row r="227" spans="1:15" x14ac:dyDescent="0.3">
      <c r="A227" s="70" t="e" vm="246">
        <v>#VALUE!</v>
      </c>
      <c r="B227" s="70" t="s">
        <v>33</v>
      </c>
      <c r="C227" s="42" cm="1">
        <f t="array" aca="1" ref="C227" ca="1">_FV(A227,"Change (%)",TRUE)</f>
        <v>-2.0979999999999999E-2</v>
      </c>
      <c r="D227" s="46" cm="1">
        <f t="array" aca="1" ref="D227" ca="1">_FV(A227,"Previous close",TRUE)</f>
        <v>552.9</v>
      </c>
      <c r="E227" s="46" cm="1">
        <f t="array" aca="1" ref="E227" ca="1">_FV(A227,"Price")</f>
        <v>541.29999999999995</v>
      </c>
      <c r="F227" s="46" cm="1">
        <f t="array" aca="1" ref="F227" ca="1">_FV(A227,"Low")</f>
        <v>538</v>
      </c>
      <c r="G227" s="46" cm="1">
        <f t="array" aca="1" ref="G227" ca="1">_FV(A227,"High")</f>
        <v>556.9</v>
      </c>
      <c r="H227" s="46" cm="1">
        <f t="array" aca="1" ref="H227" ca="1">_FV(A227,"52 week low",TRUE)</f>
        <v>473.9</v>
      </c>
      <c r="I227" s="47" cm="1">
        <f t="array" aca="1" ref="I227" ca="1">_FV(A227,"52 week high",TRUE)</f>
        <v>632.70000000000005</v>
      </c>
      <c r="J227" s="53">
        <f t="shared" ca="1" si="12"/>
        <v>14.446024972340775</v>
      </c>
      <c r="K227" s="51" t="str">
        <f t="shared" ca="1" si="13"/>
        <v>WATCH</v>
      </c>
      <c r="L227" s="68">
        <f t="shared" ca="1" si="14"/>
        <v>-14.222409791095165</v>
      </c>
      <c r="M227" s="29" cm="1">
        <f t="array" aca="1" ref="M227" ca="1">_FV(A227,"Market cap",TRUE)/10000000</f>
        <v>72911.16</v>
      </c>
      <c r="N227" s="30" t="str">
        <f t="shared" ca="1" si="15"/>
        <v>HMC</v>
      </c>
      <c r="O227" s="48" t="str" cm="1">
        <f t="array" aca="1" ref="O227" ca="1">_FV(A227,"Industry")</f>
        <v>Banking Services</v>
      </c>
    </row>
    <row r="228" spans="1:15" x14ac:dyDescent="0.3">
      <c r="A228" s="70" t="e" vm="40">
        <v>#VALUE!</v>
      </c>
      <c r="B228" s="70" t="s">
        <v>33</v>
      </c>
      <c r="C228" s="42" cm="1">
        <f t="array" aca="1" ref="C228" ca="1">_FV(A228,"Change (%)",TRUE)</f>
        <v>-1.4962999999999999E-2</v>
      </c>
      <c r="D228" s="46" cm="1">
        <f t="array" aca="1" ref="D228" ca="1">_FV(A228,"Previous close",TRUE)</f>
        <v>178.44</v>
      </c>
      <c r="E228" s="46" cm="1">
        <f t="array" aca="1" ref="E228" ca="1">_FV(A228,"Price")</f>
        <v>175.77</v>
      </c>
      <c r="F228" s="46" cm="1">
        <f t="array" aca="1" ref="F228" ca="1">_FV(A228,"Low")</f>
        <v>174.5</v>
      </c>
      <c r="G228" s="46" cm="1">
        <f t="array" aca="1" ref="G228" ca="1">_FV(A228,"High")</f>
        <v>180.5</v>
      </c>
      <c r="H228" s="46" cm="1">
        <f t="array" aca="1" ref="H228" ca="1">_FV(A228,"52 week low",TRUE)</f>
        <v>133.15</v>
      </c>
      <c r="I228" s="47" cm="1">
        <f t="array" aca="1" ref="I228" ca="1">_FV(A228,"52 week high",TRUE)</f>
        <v>244.4</v>
      </c>
      <c r="J228" s="53">
        <f t="shared" ca="1" si="12"/>
        <v>28.081014729950901</v>
      </c>
      <c r="K228" s="51" t="str">
        <f t="shared" ca="1" si="13"/>
        <v>FIRST MC BUY</v>
      </c>
      <c r="L228" s="68">
        <f t="shared" ca="1" si="14"/>
        <v>-32.009012392039054</v>
      </c>
      <c r="M228" s="29" cm="1">
        <f t="array" aca="1" ref="M228" ca="1">_FV(A228,"Market cap",TRUE)/10000000</f>
        <v>15630.16</v>
      </c>
      <c r="N228" s="30" t="str">
        <f t="shared" ca="1" si="15"/>
        <v>MC</v>
      </c>
      <c r="O228" s="48" t="str" cm="1">
        <f t="array" aca="1" ref="O228" ca="1">_FV(A228,"Industry")</f>
        <v>Investment Banking &amp; Investment Services</v>
      </c>
    </row>
    <row r="229" spans="1:15" x14ac:dyDescent="0.3">
      <c r="A229" s="70" t="e" vm="112">
        <v>#VALUE!</v>
      </c>
      <c r="B229" s="70" t="s">
        <v>69</v>
      </c>
      <c r="C229" s="42" cm="1">
        <f t="array" aca="1" ref="C229" ca="1">_FV(A229,"Change (%)",TRUE)</f>
        <v>-2.0405000000000003E-2</v>
      </c>
      <c r="D229" s="46" cm="1">
        <f t="array" aca="1" ref="D229" ca="1">_FV(A229,"Previous close",TRUE)</f>
        <v>130.36000000000001</v>
      </c>
      <c r="E229" s="46" cm="1">
        <f t="array" aca="1" ref="E229" ca="1">_FV(A229,"Price")</f>
        <v>127.7</v>
      </c>
      <c r="F229" s="46" cm="1">
        <f t="array" aca="1" ref="F229" ca="1">_FV(A229,"Low")</f>
        <v>127.5</v>
      </c>
      <c r="G229" s="46" cm="1">
        <f t="array" aca="1" ref="G229" ca="1">_FV(A229,"High")</f>
        <v>131.27000000000001</v>
      </c>
      <c r="H229" s="46" cm="1">
        <f t="array" aca="1" ref="H229" ca="1">_FV(A229,"52 week low",TRUE)</f>
        <v>110.72</v>
      </c>
      <c r="I229" s="47" cm="1">
        <f t="array" aca="1" ref="I229" ca="1">_FV(A229,"52 week high",TRUE)</f>
        <v>185.97</v>
      </c>
      <c r="J229" s="53">
        <f t="shared" ca="1" si="12"/>
        <v>31.333010700650643</v>
      </c>
      <c r="K229" s="51" t="str">
        <f t="shared" ca="1" si="13"/>
        <v>SURE LC BUY</v>
      </c>
      <c r="L229" s="68">
        <f t="shared" ca="1" si="14"/>
        <v>-15.335982658959542</v>
      </c>
      <c r="M229" s="29" cm="1">
        <f t="array" aca="1" ref="M229" ca="1">_FV(A229,"Market cap",TRUE)/10000000</f>
        <v>180328.2</v>
      </c>
      <c r="N229" s="30" t="str">
        <f t="shared" ca="1" si="15"/>
        <v>LC</v>
      </c>
      <c r="O229" s="48" t="str" cm="1">
        <f t="array" aca="1" ref="O229" ca="1">_FV(A229,"Industry")</f>
        <v>Oil &amp; Gas</v>
      </c>
    </row>
    <row r="230" spans="1:15" x14ac:dyDescent="0.3">
      <c r="A230" s="70" t="e" vm="248">
        <v>#VALUE!</v>
      </c>
      <c r="B230" s="70" t="s">
        <v>33</v>
      </c>
      <c r="C230" s="42" cm="1">
        <f t="array" aca="1" ref="C230" ca="1">_FV(A230,"Change (%)",TRUE)</f>
        <v>-6.6363000000000005E-2</v>
      </c>
      <c r="D230" s="46" cm="1">
        <f t="array" aca="1" ref="D230" ca="1">_FV(A230,"Previous close",TRUE)</f>
        <v>41.74</v>
      </c>
      <c r="E230" s="46" cm="1">
        <f t="array" aca="1" ref="E230" ca="1">_FV(A230,"Price")</f>
        <v>38.97</v>
      </c>
      <c r="F230" s="46" cm="1">
        <f t="array" aca="1" ref="F230" ca="1">_FV(A230,"Low")</f>
        <v>38.85</v>
      </c>
      <c r="G230" s="46" cm="1">
        <f t="array" aca="1" ref="G230" ca="1">_FV(A230,"High")</f>
        <v>40.39</v>
      </c>
      <c r="H230" s="46" cm="1">
        <f t="array" aca="1" ref="H230" ca="1">_FV(A230,"52 week low",TRUE)</f>
        <v>38.85</v>
      </c>
      <c r="I230" s="47" cm="1">
        <f t="array" aca="1" ref="I230" ca="1">_FV(A230,"52 week high",TRUE)</f>
        <v>75.45</v>
      </c>
      <c r="J230" s="53">
        <f t="shared" ca="1" si="12"/>
        <v>48.349900596421477</v>
      </c>
      <c r="K230" s="51" t="str">
        <f t="shared" ca="1" si="13"/>
        <v>SURE HMC BUY</v>
      </c>
      <c r="L230" s="68">
        <f t="shared" ca="1" si="14"/>
        <v>-0.30888030888030227</v>
      </c>
      <c r="M230" s="29" cm="1">
        <f t="array" aca="1" ref="M230" ca="1">_FV(A230,"Market cap",TRUE)/10000000</f>
        <v>75042.929999999993</v>
      </c>
      <c r="N230" s="30" t="str">
        <f t="shared" ca="1" si="15"/>
        <v>HMC</v>
      </c>
      <c r="O230" s="48" t="str" cm="1">
        <f t="array" aca="1" ref="O230" ca="1">_FV(A230,"Industry")</f>
        <v>Banking Services</v>
      </c>
    </row>
    <row r="231" spans="1:15" x14ac:dyDescent="0.3">
      <c r="A231" s="70" t="e" vm="41">
        <v>#VALUE!</v>
      </c>
      <c r="B231" s="70" t="s">
        <v>38</v>
      </c>
      <c r="C231" s="42" cm="1">
        <f t="array" aca="1" ref="C231" ca="1">_FV(A231,"Change (%)",TRUE)</f>
        <v>1.3161000000000001E-2</v>
      </c>
      <c r="D231" s="46" cm="1">
        <f t="array" aca="1" ref="D231" ca="1">_FV(A231,"Previous close",TRUE)</f>
        <v>718.05</v>
      </c>
      <c r="E231" s="46" cm="1">
        <f t="array" aca="1" ref="E231" ca="1">_FV(A231,"Price")</f>
        <v>727.5</v>
      </c>
      <c r="F231" s="46" cm="1">
        <f t="array" aca="1" ref="F231" ca="1">_FV(A231,"Low")</f>
        <v>718.05</v>
      </c>
      <c r="G231" s="46" cm="1">
        <f t="array" aca="1" ref="G231" ca="1">_FV(A231,"High")</f>
        <v>734.45</v>
      </c>
      <c r="H231" s="46" cm="1">
        <f t="array" aca="1" ref="H231" ca="1">_FV(A231,"52 week low",TRUE)</f>
        <v>656.05</v>
      </c>
      <c r="I231" s="47" cm="1">
        <f t="array" aca="1" ref="I231" ca="1">_FV(A231,"52 week high",TRUE)</f>
        <v>1138.9000000000001</v>
      </c>
      <c r="J231" s="53">
        <f t="shared" ca="1" si="12"/>
        <v>36.122574413908161</v>
      </c>
      <c r="K231" s="51" t="str">
        <f t="shared" ca="1" si="13"/>
        <v>SURE HMC BUY</v>
      </c>
      <c r="L231" s="68">
        <f t="shared" ca="1" si="14"/>
        <v>-10.890938190686693</v>
      </c>
      <c r="M231" s="29" cm="1">
        <f t="array" aca="1" ref="M231" ca="1">_FV(A231,"Market cap",TRUE)/10000000</f>
        <v>58200</v>
      </c>
      <c r="N231" s="30" t="str">
        <f t="shared" ca="1" si="15"/>
        <v>HMC</v>
      </c>
      <c r="O231" s="48" t="str" cm="1">
        <f t="array" aca="1" ref="O231" ca="1">_FV(A231,"Industry")</f>
        <v>Passenger Transportation Services</v>
      </c>
    </row>
    <row r="232" spans="1:15" x14ac:dyDescent="0.3">
      <c r="A232" s="70" t="e" vm="42">
        <v>#VALUE!</v>
      </c>
      <c r="B232" s="70" t="s">
        <v>33</v>
      </c>
      <c r="C232" s="42" cm="1">
        <f t="array" aca="1" ref="C232" ca="1">_FV(A232,"Change (%)",TRUE)</f>
        <v>6.4339999999999992E-4</v>
      </c>
      <c r="D232" s="46" cm="1">
        <f t="array" aca="1" ref="D232" ca="1">_FV(A232,"Previous close",TRUE)</f>
        <v>124.34</v>
      </c>
      <c r="E232" s="46" cm="1">
        <f t="array" aca="1" ref="E232" ca="1">_FV(A232,"Price")</f>
        <v>124.42</v>
      </c>
      <c r="F232" s="46" cm="1">
        <f t="array" aca="1" ref="F232" ca="1">_FV(A232,"Low")</f>
        <v>124</v>
      </c>
      <c r="G232" s="46" cm="1">
        <f t="array" aca="1" ref="G232" ca="1">_FV(A232,"High")</f>
        <v>129.19999999999999</v>
      </c>
      <c r="H232" s="46" cm="1">
        <f t="array" aca="1" ref="H232" ca="1">_FV(A232,"52 week low",TRUE)</f>
        <v>108.04</v>
      </c>
      <c r="I232" s="47" cm="1">
        <f t="array" aca="1" ref="I232" ca="1">_FV(A232,"52 week high",TRUE)</f>
        <v>229</v>
      </c>
      <c r="J232" s="53">
        <f t="shared" ca="1" si="12"/>
        <v>45.668122270742359</v>
      </c>
      <c r="K232" s="51" t="str">
        <f t="shared" ca="1" si="13"/>
        <v>SURE LC BUY</v>
      </c>
      <c r="L232" s="68">
        <f t="shared" ca="1" si="14"/>
        <v>-15.16105146242132</v>
      </c>
      <c r="M232" s="29" cm="1">
        <f t="array" aca="1" ref="M232" ca="1">_FV(A232,"Market cap",TRUE)/10000000</f>
        <v>162598.39999999999</v>
      </c>
      <c r="N232" s="30" t="str">
        <f t="shared" ca="1" si="15"/>
        <v>LC</v>
      </c>
      <c r="O232" s="48" t="str" cm="1">
        <f t="array" aca="1" ref="O232" ca="1">_FV(A232,"Industry")</f>
        <v>Banking Services</v>
      </c>
    </row>
    <row r="233" spans="1:15" x14ac:dyDescent="0.3">
      <c r="A233" s="70" t="e" vm="473">
        <v>#VALUE!</v>
      </c>
      <c r="B233" s="70" t="s">
        <v>41</v>
      </c>
      <c r="C233" s="42" cm="1">
        <f t="array" aca="1" ref="C233" ca="1">_FV(A233,"Change (%)",TRUE)</f>
        <v>1.6420000000000002E-3</v>
      </c>
      <c r="D233" s="46" cm="1">
        <f t="array" aca="1" ref="D233" ca="1">_FV(A233,"Previous close",TRUE)</f>
        <v>943.8</v>
      </c>
      <c r="E233" s="46" cm="1">
        <f t="array" aca="1" ref="E233" ca="1">_FV(A233,"Price")</f>
        <v>945.35</v>
      </c>
      <c r="F233" s="46" cm="1">
        <f t="array" aca="1" ref="F233" ca="1">_FV(A233,"Low")</f>
        <v>939.85</v>
      </c>
      <c r="G233" s="46" cm="1">
        <f t="array" aca="1" ref="G233" ca="1">_FV(A233,"High")</f>
        <v>969.85</v>
      </c>
      <c r="H233" s="46" cm="1">
        <f t="array" aca="1" ref="H233" ca="1">_FV(A233,"52 week low",TRUE)</f>
        <v>939.85</v>
      </c>
      <c r="I233" s="47" cm="1">
        <f t="array" aca="1" ref="I233" ca="1">_FV(A233,"52 week high",TRUE)</f>
        <v>1720</v>
      </c>
      <c r="J233" s="53">
        <f t="shared" ca="1" si="12"/>
        <v>45.037790697674417</v>
      </c>
      <c r="K233" s="51" t="str">
        <f t="shared" ca="1" si="13"/>
        <v>WATCH</v>
      </c>
      <c r="L233" s="68">
        <f t="shared" ca="1" si="14"/>
        <v>-0.5851997659200936</v>
      </c>
      <c r="M233" s="29" cm="1">
        <f t="array" aca="1" ref="M233" ca="1">_FV(A233,"Market cap",TRUE)/10000000</f>
        <v>4490.5240000000003</v>
      </c>
      <c r="N233" s="30" t="str">
        <f t="shared" ca="1" si="15"/>
        <v>SC</v>
      </c>
      <c r="O233" s="48" t="str" cm="1">
        <f t="array" aca="1" ref="O233" ca="1">_FV(A233,"Industry")</f>
        <v>Chemicals</v>
      </c>
    </row>
    <row r="234" spans="1:15" x14ac:dyDescent="0.3">
      <c r="A234" s="70" t="e" vm="250">
        <v>#VALUE!</v>
      </c>
      <c r="B234" s="70" t="s">
        <v>69</v>
      </c>
      <c r="C234" s="42" cm="1">
        <f t="array" aca="1" ref="C234" ca="1">_FV(A234,"Change (%)",TRUE)</f>
        <v>3.8976999999999998E-2</v>
      </c>
      <c r="D234" s="46" cm="1">
        <f t="array" aca="1" ref="D234" ca="1">_FV(A234,"Previous close",TRUE)</f>
        <v>195.5</v>
      </c>
      <c r="E234" s="46" cm="1">
        <f t="array" aca="1" ref="E234" ca="1">_FV(A234,"Price")</f>
        <v>203.12</v>
      </c>
      <c r="F234" s="46" cm="1">
        <f t="array" aca="1" ref="F234" ca="1">_FV(A234,"Low")</f>
        <v>193.85</v>
      </c>
      <c r="G234" s="46" cm="1">
        <f t="array" aca="1" ref="G234" ca="1">_FV(A234,"High")</f>
        <v>204.36</v>
      </c>
      <c r="H234" s="46" cm="1">
        <f t="array" aca="1" ref="H234" ca="1">_FV(A234,"52 week low",TRUE)</f>
        <v>153.05000000000001</v>
      </c>
      <c r="I234" s="47" cm="1">
        <f t="array" aca="1" ref="I234" ca="1">_FV(A234,"52 week high",TRUE)</f>
        <v>285.18</v>
      </c>
      <c r="J234" s="53">
        <f t="shared" ca="1" si="12"/>
        <v>28.774808892629217</v>
      </c>
      <c r="K234" s="51" t="str">
        <f t="shared" ca="1" si="13"/>
        <v>FIRST MC BUY</v>
      </c>
      <c r="L234" s="68">
        <f t="shared" ca="1" si="14"/>
        <v>-32.714799085266243</v>
      </c>
      <c r="M234" s="29" cm="1">
        <f t="array" aca="1" ref="M234" ca="1">_FV(A234,"Market cap",TRUE)/10000000</f>
        <v>28436.83</v>
      </c>
      <c r="N234" s="30" t="str">
        <f t="shared" ca="1" si="15"/>
        <v>MC</v>
      </c>
      <c r="O234" s="48" t="str" cm="1">
        <f t="array" aca="1" ref="O234" ca="1">_FV(A234,"Industry")</f>
        <v>Natural Gas Utilities</v>
      </c>
    </row>
    <row r="235" spans="1:15" x14ac:dyDescent="0.3">
      <c r="A235" s="70" t="e" vm="251">
        <v>#VALUE!</v>
      </c>
      <c r="B235" s="70" t="s">
        <v>42</v>
      </c>
      <c r="C235" s="42" cm="1">
        <f t="array" aca="1" ref="C235" ca="1">_FV(A235,"Change (%)",TRUE)</f>
        <v>-1.3143999999999999E-2</v>
      </c>
      <c r="D235" s="46" cm="1">
        <f t="array" aca="1" ref="D235" ca="1">_FV(A235,"Previous close",TRUE)</f>
        <v>338.55</v>
      </c>
      <c r="E235" s="46" cm="1">
        <f t="array" aca="1" ref="E235" ca="1">_FV(A235,"Price")</f>
        <v>334.1</v>
      </c>
      <c r="F235" s="46" cm="1">
        <f t="array" aca="1" ref="F235" ca="1">_FV(A235,"Low")</f>
        <v>332</v>
      </c>
      <c r="G235" s="46" cm="1">
        <f t="array" aca="1" ref="G235" ca="1">_FV(A235,"High")</f>
        <v>343</v>
      </c>
      <c r="H235" s="46" cm="1">
        <f t="array" aca="1" ref="H235" ca="1">_FV(A235,"52 week low",TRUE)</f>
        <v>274.3</v>
      </c>
      <c r="I235" s="47" cm="1">
        <f t="array" aca="1" ref="I235" ca="1">_FV(A235,"52 week high",TRUE)</f>
        <v>460.7</v>
      </c>
      <c r="J235" s="53">
        <f t="shared" ca="1" si="12"/>
        <v>27.479921858042104</v>
      </c>
      <c r="K235" s="51" t="str">
        <f t="shared" ca="1" si="13"/>
        <v>HMC BUY</v>
      </c>
      <c r="L235" s="68">
        <f t="shared" ca="1" si="14"/>
        <v>-21.800947867298582</v>
      </c>
      <c r="M235" s="29" cm="1">
        <f t="array" aca="1" ref="M235" ca="1">_FV(A235,"Market cap",TRUE)/10000000</f>
        <v>88162.84</v>
      </c>
      <c r="N235" s="30" t="str">
        <f t="shared" ca="1" si="15"/>
        <v>HMC</v>
      </c>
      <c r="O235" s="48" t="str" cm="1">
        <f t="array" aca="1" ref="O235" ca="1">_FV(A235,"Industry")</f>
        <v>Telecommunications Services</v>
      </c>
    </row>
    <row r="236" spans="1:15" x14ac:dyDescent="0.3">
      <c r="A236" s="70" t="e" vm="186">
        <v>#VALUE!</v>
      </c>
      <c r="B236" s="70" t="s">
        <v>33</v>
      </c>
      <c r="C236" s="42" cm="1">
        <f t="array" aca="1" ref="C236" ca="1">_FV(A236,"Change (%)",TRUE)</f>
        <v>-3.5704E-2</v>
      </c>
      <c r="D236" s="46" cm="1">
        <f t="array" aca="1" ref="D236" ca="1">_FV(A236,"Previous close",TRUE)</f>
        <v>673.6</v>
      </c>
      <c r="E236" s="46" cm="1">
        <f t="array" aca="1" ref="E236" ca="1">_FV(A236,"Price")</f>
        <v>649.54999999999995</v>
      </c>
      <c r="F236" s="46" cm="1">
        <f t="array" aca="1" ref="F236" ca="1">_FV(A236,"Low")</f>
        <v>643.70000000000005</v>
      </c>
      <c r="G236" s="46" cm="1">
        <f t="array" aca="1" ref="G236" ca="1">_FV(A236,"High")</f>
        <v>674.05</v>
      </c>
      <c r="H236" s="46" cm="1">
        <f t="array" aca="1" ref="H236" ca="1">_FV(A236,"52 week low",TRUE)</f>
        <v>605.4</v>
      </c>
      <c r="I236" s="47" cm="1">
        <f t="array" aca="1" ref="I236" ca="1">_FV(A236,"52 week high",TRUE)</f>
        <v>1576</v>
      </c>
      <c r="J236" s="53">
        <f t="shared" ca="1" si="12"/>
        <v>58.784898477157363</v>
      </c>
      <c r="K236" s="51" t="str">
        <f t="shared" ca="1" si="13"/>
        <v>SURE HMC BUY</v>
      </c>
      <c r="L236" s="68">
        <f t="shared" ca="1" si="14"/>
        <v>-7.2926990419557294</v>
      </c>
      <c r="M236" s="29" cm="1">
        <f t="array" aca="1" ref="M236" ca="1">_FV(A236,"Market cap",TRUE)/10000000</f>
        <v>50626.86</v>
      </c>
      <c r="N236" s="30" t="str">
        <f t="shared" ca="1" si="15"/>
        <v>HMC</v>
      </c>
      <c r="O236" s="48" t="str" cm="1">
        <f t="array" aca="1" ref="O236" ca="1">_FV(A236,"Industry")</f>
        <v>Banking Services</v>
      </c>
    </row>
    <row r="237" spans="1:15" x14ac:dyDescent="0.3">
      <c r="A237" s="70" t="e" vm="252">
        <v>#VALUE!</v>
      </c>
      <c r="B237" s="70" t="s">
        <v>38</v>
      </c>
      <c r="C237" s="42" cm="1">
        <f t="array" aca="1" ref="C237" ca="1">_FV(A237,"Change (%)",TRUE)</f>
        <v>-6.319E-3</v>
      </c>
      <c r="D237" s="46" cm="1">
        <f t="array" aca="1" ref="D237" ca="1">_FV(A237,"Previous close",TRUE)</f>
        <v>7216.35</v>
      </c>
      <c r="E237" s="46" cm="1">
        <f t="array" aca="1" ref="E237" ca="1">_FV(A237,"Price")</f>
        <v>7170.75</v>
      </c>
      <c r="F237" s="46" cm="1">
        <f t="array" aca="1" ref="F237" ca="1">_FV(A237,"Low")</f>
        <v>7115.1</v>
      </c>
      <c r="G237" s="46" cm="1">
        <f t="array" aca="1" ref="G237" ca="1">_FV(A237,"High")</f>
        <v>7300.05</v>
      </c>
      <c r="H237" s="46" cm="1">
        <f t="array" aca="1" ref="H237" ca="1">_FV(A237,"52 week low",TRUE)</f>
        <v>5156</v>
      </c>
      <c r="I237" s="47" cm="1">
        <f t="array" aca="1" ref="I237" ca="1">_FV(A237,"52 week high",TRUE)</f>
        <v>9194.9500000000007</v>
      </c>
      <c r="J237" s="53">
        <f t="shared" ca="1" si="12"/>
        <v>22.014257826306835</v>
      </c>
      <c r="K237" s="51" t="str">
        <f t="shared" ca="1" si="13"/>
        <v>HMC BUY</v>
      </c>
      <c r="L237" s="68">
        <f t="shared" ca="1" si="14"/>
        <v>-39.075833979829326</v>
      </c>
      <c r="M237" s="29" cm="1">
        <f t="array" aca="1" ref="M237" ca="1">_FV(A237,"Market cap",TRUE)/10000000</f>
        <v>92910.88</v>
      </c>
      <c r="N237" s="30" t="str">
        <f t="shared" ca="1" si="15"/>
        <v>HMC</v>
      </c>
      <c r="O237" s="48" t="str" cm="1">
        <f t="array" aca="1" ref="O237" ca="1">_FV(A237,"Industry")</f>
        <v>Software &amp; IT Services</v>
      </c>
    </row>
    <row r="238" spans="1:15" x14ac:dyDescent="0.3">
      <c r="A238" s="70" t="e" vm="253">
        <v>#VALUE!</v>
      </c>
      <c r="B238" s="70" t="s">
        <v>44</v>
      </c>
      <c r="C238" s="42" cm="1">
        <f t="array" aca="1" ref="C238" ca="1">_FV(A238,"Change (%)",TRUE)</f>
        <v>-2.0673E-2</v>
      </c>
      <c r="D238" s="46" cm="1">
        <f t="array" aca="1" ref="D238" ca="1">_FV(A238,"Previous close",TRUE)</f>
        <v>1603.55</v>
      </c>
      <c r="E238" s="46" cm="1">
        <f t="array" aca="1" ref="E238" ca="1">_FV(A238,"Price")</f>
        <v>1570.4</v>
      </c>
      <c r="F238" s="46" cm="1">
        <f t="array" aca="1" ref="F238" ca="1">_FV(A238,"Low")</f>
        <v>1565.05</v>
      </c>
      <c r="G238" s="46" cm="1">
        <f t="array" aca="1" ref="G238" ca="1">_FV(A238,"High")</f>
        <v>1597.8</v>
      </c>
      <c r="H238" s="46" cm="1">
        <f t="array" aca="1" ref="H238" ca="1">_FV(A238,"52 week low",TRUE)</f>
        <v>1359.1</v>
      </c>
      <c r="I238" s="47" cm="1">
        <f t="array" aca="1" ref="I238" ca="1">_FV(A238,"52 week high",TRUE)</f>
        <v>2006.8</v>
      </c>
      <c r="J238" s="53">
        <f t="shared" ca="1" si="12"/>
        <v>21.746063384492718</v>
      </c>
      <c r="K238" s="51" t="str">
        <f t="shared" ca="1" si="13"/>
        <v>SURE HLC BUY</v>
      </c>
      <c r="L238" s="68">
        <f t="shared" ca="1" si="14"/>
        <v>-15.547053196968596</v>
      </c>
      <c r="M238" s="29" cm="1">
        <f t="array" aca="1" ref="M238" ca="1">_FV(A238,"Market cap",TRUE)/10000000</f>
        <v>650732.30000000005</v>
      </c>
      <c r="N238" s="30" t="str">
        <f t="shared" ca="1" si="15"/>
        <v>HLC</v>
      </c>
      <c r="O238" s="48" t="str" cm="1">
        <f t="array" aca="1" ref="O238" ca="1">_FV(A238,"Industry")</f>
        <v>Software &amp; IT Services</v>
      </c>
    </row>
    <row r="239" spans="1:15" x14ac:dyDescent="0.3">
      <c r="A239" s="70" t="e" vm="474">
        <v>#VALUE!</v>
      </c>
      <c r="B239" s="70" t="s">
        <v>31</v>
      </c>
      <c r="C239" s="42" cm="1">
        <f t="array" aca="1" ref="C239" ca="1">_FV(A239,"Change (%)",TRUE)</f>
        <v>2.6158000000000001E-2</v>
      </c>
      <c r="D239" s="46" cm="1">
        <f t="array" aca="1" ref="D239" ca="1">_FV(A239,"Previous close",TRUE)</f>
        <v>158.65</v>
      </c>
      <c r="E239" s="46" cm="1">
        <f t="array" aca="1" ref="E239" ca="1">_FV(A239,"Price")</f>
        <v>162.80000000000001</v>
      </c>
      <c r="F239" s="46" cm="1">
        <f t="array" aca="1" ref="F239" ca="1">_FV(A239,"Low")</f>
        <v>160.5</v>
      </c>
      <c r="G239" s="46" cm="1">
        <f t="array" aca="1" ref="G239" ca="1">_FV(A239,"High")</f>
        <v>170.5</v>
      </c>
      <c r="H239" s="46" cm="1">
        <f t="array" aca="1" ref="H239" ca="1">_FV(A239,"52 week low",TRUE)</f>
        <v>117.51</v>
      </c>
      <c r="I239" s="47" cm="1">
        <f t="array" aca="1" ref="I239" ca="1">_FV(A239,"52 week high",TRUE)</f>
        <v>262.10000000000002</v>
      </c>
      <c r="J239" s="53">
        <f t="shared" ca="1" si="12"/>
        <v>37.886302937810001</v>
      </c>
      <c r="K239" s="51" t="str">
        <f t="shared" ca="1" si="13"/>
        <v>MC BUY</v>
      </c>
      <c r="L239" s="68">
        <f t="shared" ca="1" si="14"/>
        <v>-38.541400731852612</v>
      </c>
      <c r="M239" s="29" cm="1">
        <f t="array" aca="1" ref="M239" ca="1">_FV(A239,"Market cap",TRUE)/10000000</f>
        <v>21257.06</v>
      </c>
      <c r="N239" s="30" t="str">
        <f t="shared" ca="1" si="15"/>
        <v>MC</v>
      </c>
      <c r="O239" s="48" t="str" cm="1">
        <f t="array" aca="1" ref="O239" ca="1">_FV(A239,"Industry")</f>
        <v>Renewable Energy</v>
      </c>
    </row>
    <row r="240" spans="1:15" x14ac:dyDescent="0.3">
      <c r="A240" s="70" t="e" vm="475">
        <v>#VALUE!</v>
      </c>
      <c r="B240" s="70" t="s">
        <v>44</v>
      </c>
      <c r="C240" s="42" cm="1">
        <f t="array" aca="1" ref="C240" ca="1">_FV(A240,"Change (%)",TRUE)</f>
        <v>-4.4676999999999994E-2</v>
      </c>
      <c r="D240" s="46" cm="1">
        <f t="array" aca="1" ref="D240" ca="1">_FV(A240,"Previous close",TRUE)</f>
        <v>725.2</v>
      </c>
      <c r="E240" s="46" cm="1">
        <f t="array" aca="1" ref="E240" ca="1">_FV(A240,"Price")</f>
        <v>692.8</v>
      </c>
      <c r="F240" s="46" cm="1">
        <f t="array" aca="1" ref="F240" ca="1">_FV(A240,"Low")</f>
        <v>688.55</v>
      </c>
      <c r="G240" s="46" cm="1">
        <f t="array" aca="1" ref="G240" ca="1">_FV(A240,"High")</f>
        <v>729.7</v>
      </c>
      <c r="H240" s="46" cm="1">
        <f t="array" aca="1" ref="H240" ca="1">_FV(A240,"52 week low",TRUE)</f>
        <v>632.54999999999995</v>
      </c>
      <c r="I240" s="47" cm="1">
        <f t="array" aca="1" ref="I240" ca="1">_FV(A240,"52 week high",TRUE)</f>
        <v>1145.8</v>
      </c>
      <c r="J240" s="53">
        <f t="shared" ca="1" si="12"/>
        <v>39.535695583871529</v>
      </c>
      <c r="K240" s="51" t="str">
        <f t="shared" ca="1" si="13"/>
        <v>WATCH</v>
      </c>
      <c r="L240" s="68">
        <f t="shared" ca="1" si="14"/>
        <v>-9.5249387400205521</v>
      </c>
      <c r="M240" s="29" cm="1">
        <f t="array" aca="1" ref="M240" ca="1">_FV(A240,"Market cap",TRUE)/10000000</f>
        <v>9618.2620000000006</v>
      </c>
      <c r="N240" s="30" t="str">
        <f t="shared" ca="1" si="15"/>
        <v>HSC</v>
      </c>
      <c r="O240" s="48" t="str" cm="1">
        <f t="array" aca="1" ref="O240" ca="1">_FV(A240,"Industry")</f>
        <v>Financial Technology (Fintech) &amp; Infrastructure</v>
      </c>
    </row>
    <row r="241" spans="1:15" x14ac:dyDescent="0.3">
      <c r="A241" s="70" t="e" vm="46">
        <v>#VALUE!</v>
      </c>
      <c r="B241" s="70" t="s">
        <v>36</v>
      </c>
      <c r="C241" s="42" cm="1">
        <f t="array" aca="1" ref="C241" ca="1">_FV(A241,"Change (%)",TRUE)</f>
        <v>-2.428E-3</v>
      </c>
      <c r="D241" s="46" cm="1">
        <f t="array" aca="1" ref="D241" ca="1">_FV(A241,"Previous close",TRUE)</f>
        <v>5127.8</v>
      </c>
      <c r="E241" s="46" cm="1">
        <f t="array" aca="1" ref="E241" ca="1">_FV(A241,"Price")</f>
        <v>5115.3500000000004</v>
      </c>
      <c r="F241" s="46" cm="1">
        <f t="array" aca="1" ref="F241" ca="1">_FV(A241,"Low")</f>
        <v>5051.8</v>
      </c>
      <c r="G241" s="46" cm="1">
        <f t="array" aca="1" ref="G241" ca="1">_FV(A241,"High")</f>
        <v>5176.8</v>
      </c>
      <c r="H241" s="46" cm="1">
        <f t="array" aca="1" ref="H241" ca="1">_FV(A241,"52 week low",TRUE)</f>
        <v>3302.35</v>
      </c>
      <c r="I241" s="47" cm="1">
        <f t="array" aca="1" ref="I241" ca="1">_FV(A241,"52 week high",TRUE)</f>
        <v>5190.3500000000004</v>
      </c>
      <c r="J241" s="53">
        <f t="shared" ca="1" si="12"/>
        <v>1.4449892589131752</v>
      </c>
      <c r="K241" s="51" t="str">
        <f t="shared" ca="1" si="13"/>
        <v>WATCH</v>
      </c>
      <c r="L241" s="68">
        <f t="shared" ca="1" si="14"/>
        <v>-54.90029827244237</v>
      </c>
      <c r="M241" s="29" cm="1">
        <f t="array" aca="1" ref="M241" ca="1">_FV(A241,"Market cap",TRUE)/10000000</f>
        <v>197668.8</v>
      </c>
      <c r="N241" s="30" t="str">
        <f t="shared" ca="1" si="15"/>
        <v>LC</v>
      </c>
      <c r="O241" s="48" t="str" cm="1">
        <f t="array" aca="1" ref="O241" ca="1">_FV(A241,"Industry")</f>
        <v>Passenger Transportation Services</v>
      </c>
    </row>
    <row r="242" spans="1:15" x14ac:dyDescent="0.3">
      <c r="A242" s="70" t="e" vm="476">
        <v>#VALUE!</v>
      </c>
      <c r="B242" s="70" t="s">
        <v>39</v>
      </c>
      <c r="C242" s="42" cm="1">
        <f t="array" aca="1" ref="C242" ca="1">_FV(A242,"Change (%)",TRUE)</f>
        <v>2.1665999999999998E-2</v>
      </c>
      <c r="D242" s="46" cm="1">
        <f t="array" aca="1" ref="D242" ca="1">_FV(A242,"Previous close",TRUE)</f>
        <v>1470.05</v>
      </c>
      <c r="E242" s="46" cm="1">
        <f t="array" aca="1" ref="E242" ca="1">_FV(A242,"Price")</f>
        <v>1501.9</v>
      </c>
      <c r="F242" s="46" cm="1">
        <f t="array" aca="1" ref="F242" ca="1">_FV(A242,"Low")</f>
        <v>1420.5</v>
      </c>
      <c r="G242" s="46" cm="1">
        <f t="array" aca="1" ref="G242" ca="1">_FV(A242,"High")</f>
        <v>1510.7</v>
      </c>
      <c r="H242" s="46" cm="1">
        <f t="array" aca="1" ref="H242" ca="1">_FV(A242,"52 week low",TRUE)</f>
        <v>1052</v>
      </c>
      <c r="I242" s="47" cm="1">
        <f t="array" aca="1" ref="I242" ca="1">_FV(A242,"52 week high",TRUE)</f>
        <v>1755.9</v>
      </c>
      <c r="J242" s="53">
        <f t="shared" ca="1" si="12"/>
        <v>14.465516259468078</v>
      </c>
      <c r="K242" s="51" t="str">
        <f t="shared" ca="1" si="13"/>
        <v>WATCH</v>
      </c>
      <c r="L242" s="68">
        <f t="shared" ca="1" si="14"/>
        <v>-42.7661596958175</v>
      </c>
      <c r="M242" s="29" cm="1">
        <f t="array" aca="1" ref="M242" ca="1">_FV(A242,"Market cap",TRUE)/10000000</f>
        <v>38103.839999999997</v>
      </c>
      <c r="N242" s="30" t="str">
        <f t="shared" ca="1" si="15"/>
        <v>MC</v>
      </c>
      <c r="O242" s="48" t="str" cm="1">
        <f t="array" aca="1" ref="O242" ca="1">_FV(A242,"Industry")</f>
        <v>Pharmaceuticals</v>
      </c>
    </row>
    <row r="243" spans="1:15" x14ac:dyDescent="0.3">
      <c r="A243" s="70" t="e" vm="254">
        <v>#VALUE!</v>
      </c>
      <c r="B243" s="70" t="s">
        <v>47</v>
      </c>
      <c r="C243" s="42" cm="1">
        <f t="array" aca="1" ref="C243" ca="1">_FV(A243,"Change (%)",TRUE)</f>
        <v>-1.9113999999999999E-2</v>
      </c>
      <c r="D243" s="46" cm="1">
        <f t="array" aca="1" ref="D243" ca="1">_FV(A243,"Previous close",TRUE)</f>
        <v>46.04</v>
      </c>
      <c r="E243" s="46" cm="1">
        <f t="array" aca="1" ref="E243" ca="1">_FV(A243,"Price")</f>
        <v>45.16</v>
      </c>
      <c r="F243" s="46" cm="1">
        <f t="array" aca="1" ref="F243" ca="1">_FV(A243,"Low")</f>
        <v>45</v>
      </c>
      <c r="G243" s="46" cm="1">
        <f t="array" aca="1" ref="G243" ca="1">_FV(A243,"High")</f>
        <v>46.94</v>
      </c>
      <c r="H243" s="46" cm="1">
        <f t="array" aca="1" ref="H243" ca="1">_FV(A243,"52 week low",TRUE)</f>
        <v>41.04</v>
      </c>
      <c r="I243" s="47" cm="1">
        <f t="array" aca="1" ref="I243" ca="1">_FV(A243,"52 week high",TRUE)</f>
        <v>78.150000000000006</v>
      </c>
      <c r="J243" s="53">
        <f t="shared" ca="1" si="12"/>
        <v>42.213691618682027</v>
      </c>
      <c r="K243" s="51" t="str">
        <f t="shared" ca="1" si="13"/>
        <v>SURE MC BUY</v>
      </c>
      <c r="L243" s="68">
        <f t="shared" ca="1" si="14"/>
        <v>-10.038986354775822</v>
      </c>
      <c r="M243" s="29" cm="1">
        <f t="array" aca="1" ref="M243" ca="1">_FV(A243,"Market cap",TRUE)/10000000</f>
        <v>27272.13</v>
      </c>
      <c r="N243" s="30" t="str">
        <f t="shared" ca="1" si="15"/>
        <v>MC</v>
      </c>
      <c r="O243" s="48" t="str" cm="1">
        <f t="array" aca="1" ref="O243" ca="1">_FV(A243,"Industry")</f>
        <v>Construction &amp; Engineering</v>
      </c>
    </row>
    <row r="244" spans="1:15" x14ac:dyDescent="0.3">
      <c r="A244" s="70" t="e" vm="146">
        <v>#VALUE!</v>
      </c>
      <c r="B244" s="70" t="s">
        <v>47</v>
      </c>
      <c r="C244" s="42" cm="1">
        <f t="array" aca="1" ref="C244" ca="1">_FV(A244,"Change (%)",TRUE)</f>
        <v>-2.0714999999999997E-2</v>
      </c>
      <c r="D244" s="46" cm="1">
        <f t="array" aca="1" ref="D244" ca="1">_FV(A244,"Previous close",TRUE)</f>
        <v>159.79</v>
      </c>
      <c r="E244" s="46" cm="1">
        <f t="array" aca="1" ref="E244" ca="1">_FV(A244,"Price")</f>
        <v>156.47999999999999</v>
      </c>
      <c r="F244" s="46" cm="1">
        <f t="array" aca="1" ref="F244" ca="1">_FV(A244,"Low")</f>
        <v>155.21</v>
      </c>
      <c r="G244" s="46" cm="1">
        <f t="array" aca="1" ref="G244" ca="1">_FV(A244,"High")</f>
        <v>163.80000000000001</v>
      </c>
      <c r="H244" s="46" cm="1">
        <f t="array" aca="1" ref="H244" ca="1">_FV(A244,"52 week low",TRUE)</f>
        <v>134.24</v>
      </c>
      <c r="I244" s="47" cm="1">
        <f t="array" aca="1" ref="I244" ca="1">_FV(A244,"52 week high",TRUE)</f>
        <v>351.6</v>
      </c>
      <c r="J244" s="53">
        <f t="shared" ca="1" si="12"/>
        <v>55.494880546075095</v>
      </c>
      <c r="K244" s="51" t="str">
        <f t="shared" ca="1" si="13"/>
        <v>SURE MC BUY</v>
      </c>
      <c r="L244" s="68">
        <f t="shared" ca="1" si="14"/>
        <v>-16.567342073897482</v>
      </c>
      <c r="M244" s="29" cm="1">
        <f t="array" aca="1" ref="M244" ca="1">_FV(A244,"Market cap",TRUE)/10000000</f>
        <v>14717.19</v>
      </c>
      <c r="N244" s="30" t="str">
        <f t="shared" ca="1" si="15"/>
        <v>MC</v>
      </c>
      <c r="O244" s="48" t="str" cm="1">
        <f t="array" aca="1" ref="O244" ca="1">_FV(A244,"Industry")</f>
        <v>Construction &amp; Engineering</v>
      </c>
    </row>
    <row r="245" spans="1:15" x14ac:dyDescent="0.3">
      <c r="A245" s="70" t="e" vm="47">
        <v>#VALUE!</v>
      </c>
      <c r="B245" s="70" t="s">
        <v>43</v>
      </c>
      <c r="C245" s="42" cm="1">
        <f t="array" aca="1" ref="C245" ca="1">_FV(A245,"Change (%)",TRUE)</f>
        <v>7.3269999999999997E-4</v>
      </c>
      <c r="D245" s="46" cm="1">
        <f t="array" aca="1" ref="D245" ca="1">_FV(A245,"Previous close",TRUE)</f>
        <v>409.45</v>
      </c>
      <c r="E245" s="46" cm="1">
        <f t="array" aca="1" ref="E245" ca="1">_FV(A245,"Price")</f>
        <v>409.75</v>
      </c>
      <c r="F245" s="46" cm="1">
        <f t="array" aca="1" ref="F245" ca="1">_FV(A245,"Low")</f>
        <v>408.15</v>
      </c>
      <c r="G245" s="46" cm="1">
        <f t="array" aca="1" ref="G245" ca="1">_FV(A245,"High")</f>
        <v>415.6</v>
      </c>
      <c r="H245" s="46" cm="1">
        <f t="array" aca="1" ref="H245" ca="1">_FV(A245,"52 week low",TRUE)</f>
        <v>381.1</v>
      </c>
      <c r="I245" s="47" cm="1">
        <f t="array" aca="1" ref="I245" ca="1">_FV(A245,"52 week high",TRUE)</f>
        <v>499.97</v>
      </c>
      <c r="J245" s="53">
        <f t="shared" ca="1" si="12"/>
        <v>18.045082704962304</v>
      </c>
      <c r="K245" s="51" t="str">
        <f t="shared" ca="1" si="13"/>
        <v>SURE HLC BUY</v>
      </c>
      <c r="L245" s="68">
        <f t="shared" ca="1" si="14"/>
        <v>-7.5177118866439194</v>
      </c>
      <c r="M245" s="29" cm="1">
        <f t="array" aca="1" ref="M245" ca="1">_FV(A245,"Market cap",TRUE)/10000000</f>
        <v>512766.1</v>
      </c>
      <c r="N245" s="30" t="str">
        <f t="shared" ca="1" si="15"/>
        <v>HLC</v>
      </c>
      <c r="O245" s="48" t="str" cm="1">
        <f t="array" aca="1" ref="O245" ca="1">_FV(A245,"Industry")</f>
        <v>Food &amp; Tobacco</v>
      </c>
    </row>
    <row r="246" spans="1:15" x14ac:dyDescent="0.3">
      <c r="A246" s="70" t="e" vm="311">
        <v>#VALUE!</v>
      </c>
      <c r="B246" s="70" t="s">
        <v>42</v>
      </c>
      <c r="C246" s="42" cm="1">
        <f t="array" aca="1" ref="C246" ca="1">_FV(A246,"Change (%)",TRUE)</f>
        <v>-1.3619999999999999E-3</v>
      </c>
      <c r="D246" s="46" cm="1">
        <f t="array" aca="1" ref="D246" ca="1">_FV(A246,"Previous close",TRUE)</f>
        <v>249.56</v>
      </c>
      <c r="E246" s="46" cm="1">
        <f t="array" aca="1" ref="E246" ca="1">_FV(A246,"Price")</f>
        <v>249.22</v>
      </c>
      <c r="F246" s="46" cm="1">
        <f t="array" aca="1" ref="F246" ca="1">_FV(A246,"Low")</f>
        <v>248.01</v>
      </c>
      <c r="G246" s="46" cm="1">
        <f t="array" aca="1" ref="G246" ca="1">_FV(A246,"High")</f>
        <v>254.5</v>
      </c>
      <c r="H246" s="46" cm="1">
        <f t="array" aca="1" ref="H246" ca="1">_FV(A246,"52 week low",TRUE)</f>
        <v>210</v>
      </c>
      <c r="I246" s="47" cm="1">
        <f t="array" aca="1" ref="I246" ca="1">_FV(A246,"52 week high",TRUE)</f>
        <v>592.70000000000005</v>
      </c>
      <c r="J246" s="53">
        <f t="shared" ca="1" si="12"/>
        <v>57.951746245992908</v>
      </c>
      <c r="K246" s="51" t="str">
        <f t="shared" ca="1" si="13"/>
        <v>SURE MC BUY</v>
      </c>
      <c r="L246" s="68">
        <f t="shared" ca="1" si="14"/>
        <v>-18.676190476190477</v>
      </c>
      <c r="M246" s="29" cm="1">
        <f t="array" aca="1" ref="M246" ca="1">_FV(A246,"Market cap",TRUE)/10000000</f>
        <v>23947.23</v>
      </c>
      <c r="N246" s="30" t="str">
        <f t="shared" ca="1" si="15"/>
        <v>MC</v>
      </c>
      <c r="O246" s="48" t="str" cm="1">
        <f t="array" aca="1" ref="O246" ca="1">_FV(A246,"Industry")</f>
        <v>Communications &amp; Networking</v>
      </c>
    </row>
    <row r="247" spans="1:15" x14ac:dyDescent="0.3">
      <c r="A247" s="70" t="e" vm="477">
        <v>#VALUE!</v>
      </c>
      <c r="B247" s="70" t="s">
        <v>39</v>
      </c>
      <c r="C247" s="42" cm="1">
        <f t="array" aca="1" ref="C247" ca="1">_FV(A247,"Change (%)",TRUE)</f>
        <v>4.6420000000000003E-3</v>
      </c>
      <c r="D247" s="46" cm="1">
        <f t="array" aca="1" ref="D247" ca="1">_FV(A247,"Previous close",TRUE)</f>
        <v>1615.7</v>
      </c>
      <c r="E247" s="46" cm="1">
        <f t="array" aca="1" ref="E247" ca="1">_FV(A247,"Price")</f>
        <v>1623.2</v>
      </c>
      <c r="F247" s="46" cm="1">
        <f t="array" aca="1" ref="F247" ca="1">_FV(A247,"Low")</f>
        <v>1615</v>
      </c>
      <c r="G247" s="46" cm="1">
        <f t="array" aca="1" ref="G247" ca="1">_FV(A247,"High")</f>
        <v>1668.95</v>
      </c>
      <c r="H247" s="46" cm="1">
        <f t="array" aca="1" ref="H247" ca="1">_FV(A247,"52 week low",TRUE)</f>
        <v>1433.6</v>
      </c>
      <c r="I247" s="47" cm="1">
        <f t="array" aca="1" ref="I247" ca="1">_FV(A247,"52 week high",TRUE)</f>
        <v>2030</v>
      </c>
      <c r="J247" s="53">
        <f t="shared" ca="1" si="12"/>
        <v>20.039408866995071</v>
      </c>
      <c r="K247" s="51" t="str">
        <f t="shared" ca="1" si="13"/>
        <v>FIRST MC BUY</v>
      </c>
      <c r="L247" s="68">
        <f t="shared" ca="1" si="14"/>
        <v>-13.225446428571439</v>
      </c>
      <c r="M247" s="29" cm="1">
        <f t="array" aca="1" ref="M247" ca="1">_FV(A247,"Market cap",TRUE)/10000000</f>
        <v>25269.53</v>
      </c>
      <c r="N247" s="30" t="str">
        <f t="shared" ca="1" si="15"/>
        <v>MC</v>
      </c>
      <c r="O247" s="48" t="str" cm="1">
        <f t="array" aca="1" ref="O247" ca="1">_FV(A247,"Industry")</f>
        <v>Pharmaceuticals</v>
      </c>
    </row>
    <row r="248" spans="1:15" x14ac:dyDescent="0.3">
      <c r="A248" s="70" t="e" vm="478">
        <v>#VALUE!</v>
      </c>
      <c r="B248" s="70" t="s">
        <v>32</v>
      </c>
      <c r="C248" s="42" cm="1">
        <f t="array" aca="1" ref="C248" ca="1">_FV(A248,"Change (%)",TRUE)</f>
        <v>9.5890000000000003E-3</v>
      </c>
      <c r="D248" s="46" cm="1">
        <f t="array" aca="1" ref="D248" ca="1">_FV(A248,"Previous close",TRUE)</f>
        <v>4885.8</v>
      </c>
      <c r="E248" s="46" cm="1">
        <f t="array" aca="1" ref="E248" ca="1">_FV(A248,"Price")</f>
        <v>4932.6499999999996</v>
      </c>
      <c r="F248" s="46" cm="1">
        <f t="array" aca="1" ref="F248" ca="1">_FV(A248,"Low")</f>
        <v>4773.8500000000004</v>
      </c>
      <c r="G248" s="46" cm="1">
        <f t="array" aca="1" ref="G248" ca="1">_FV(A248,"High")</f>
        <v>5112.5</v>
      </c>
      <c r="H248" s="46" cm="1">
        <f t="array" aca="1" ref="H248" ca="1">_FV(A248,"52 week low",TRUE)</f>
        <v>3637.68</v>
      </c>
      <c r="I248" s="47" cm="1">
        <f t="array" aca="1" ref="I248" ca="1">_FV(A248,"52 week high",TRUE)</f>
        <v>5112.5</v>
      </c>
      <c r="J248" s="53">
        <f t="shared" ca="1" si="12"/>
        <v>3.5178484107579533</v>
      </c>
      <c r="K248" s="51" t="str">
        <f t="shared" ca="1" si="13"/>
        <v>WATCH</v>
      </c>
      <c r="L248" s="68">
        <f t="shared" ca="1" si="14"/>
        <v>-35.598788238657605</v>
      </c>
      <c r="M248" s="29" cm="1">
        <f t="array" aca="1" ref="M248" ca="1">_FV(A248,"Market cap",TRUE)/10000000</f>
        <v>38113.730000000003</v>
      </c>
      <c r="N248" s="30" t="str">
        <f t="shared" ca="1" si="15"/>
        <v>MC</v>
      </c>
      <c r="O248" s="48" t="str" cm="1">
        <f t="array" aca="1" ref="O248" ca="1">_FV(A248,"Industry")</f>
        <v>Construction Materials</v>
      </c>
    </row>
    <row r="249" spans="1:15" x14ac:dyDescent="0.3">
      <c r="A249" s="70" t="e" vm="479">
        <v>#VALUE!</v>
      </c>
      <c r="B249" s="70" t="s">
        <v>35</v>
      </c>
      <c r="C249" s="42" cm="1">
        <f t="array" aca="1" ref="C249" ca="1">_FV(A249,"Change (%)",TRUE)</f>
        <v>0</v>
      </c>
      <c r="D249" s="46" cm="1">
        <f t="array" aca="1" ref="D249" ca="1">_FV(A249,"Previous close",TRUE)</f>
        <v>138</v>
      </c>
      <c r="E249" s="46" cm="1">
        <f t="array" aca="1" ref="E249" ca="1">_FV(A249,"Price")</f>
        <v>138</v>
      </c>
      <c r="F249" s="46" cm="1">
        <f t="array" aca="1" ref="F249" ca="1">_FV(A249,"Low")</f>
        <v>137.05000000000001</v>
      </c>
      <c r="G249" s="46" cm="1">
        <f t="array" aca="1" ref="G249" ca="1">_FV(A249,"High")</f>
        <v>141.85</v>
      </c>
      <c r="H249" s="46" cm="1">
        <f t="array" aca="1" ref="H249" ca="1">_FV(A249,"52 week low",TRUE)</f>
        <v>124</v>
      </c>
      <c r="I249" s="47" cm="1">
        <f t="array" aca="1" ref="I249" ca="1">_FV(A249,"52 week high",TRUE)</f>
        <v>239.99</v>
      </c>
      <c r="J249" s="53">
        <f t="shared" ca="1" si="12"/>
        <v>42.497604066836118</v>
      </c>
      <c r="K249" s="51" t="str">
        <f t="shared" ca="1" si="13"/>
        <v>SURE MC BUY</v>
      </c>
      <c r="L249" s="68">
        <f t="shared" ca="1" si="14"/>
        <v>-11.290322580645162</v>
      </c>
      <c r="M249" s="29" cm="1">
        <f t="array" aca="1" ref="M249" ca="1">_FV(A249,"Market cap",TRUE)/10000000</f>
        <v>12579.95</v>
      </c>
      <c r="N249" s="30" t="str">
        <f t="shared" ca="1" si="15"/>
        <v>MC</v>
      </c>
      <c r="O249" s="48" t="str" cm="1">
        <f t="array" aca="1" ref="O249" ca="1">_FV(A249,"Industry")</f>
        <v>Metals &amp; Mining</v>
      </c>
    </row>
    <row r="250" spans="1:15" x14ac:dyDescent="0.3">
      <c r="A250" s="70" t="e" vm="480">
        <v>#VALUE!</v>
      </c>
      <c r="B250" s="70" t="s">
        <v>33</v>
      </c>
      <c r="C250" s="42" cm="1">
        <f t="array" aca="1" ref="C250" ca="1">_FV(A250,"Change (%)",TRUE)</f>
        <v>-1.5362000000000001E-2</v>
      </c>
      <c r="D250" s="46" cm="1">
        <f t="array" aca="1" ref="D250" ca="1">_FV(A250,"Previous close",TRUE)</f>
        <v>93.74</v>
      </c>
      <c r="E250" s="46" cm="1">
        <f t="array" aca="1" ref="E250" ca="1">_FV(A250,"Price")</f>
        <v>92.3</v>
      </c>
      <c r="F250" s="46" cm="1">
        <f t="array" aca="1" ref="F250" ca="1">_FV(A250,"Low")</f>
        <v>91</v>
      </c>
      <c r="G250" s="46" cm="1">
        <f t="array" aca="1" ref="G250" ca="1">_FV(A250,"High")</f>
        <v>95.3</v>
      </c>
      <c r="H250" s="46" cm="1">
        <f t="array" aca="1" ref="H250" ca="1">_FV(A250,"52 week low",TRUE)</f>
        <v>86.61</v>
      </c>
      <c r="I250" s="47" cm="1">
        <f t="array" aca="1" ref="I250" ca="1">_FV(A250,"52 week high",TRUE)</f>
        <v>147.19999999999999</v>
      </c>
      <c r="J250" s="53">
        <f t="shared" ca="1" si="12"/>
        <v>37.296195652173907</v>
      </c>
      <c r="K250" s="51" t="str">
        <f t="shared" ca="1" si="13"/>
        <v>MC BUY</v>
      </c>
      <c r="L250" s="68">
        <f t="shared" ca="1" si="14"/>
        <v>-6.5696801754993626</v>
      </c>
      <c r="M250" s="29" cm="1">
        <f t="array" aca="1" ref="M250" ca="1">_FV(A250,"Market cap",TRUE)/10000000</f>
        <v>10163.91</v>
      </c>
      <c r="N250" s="30" t="str">
        <f t="shared" ca="1" si="15"/>
        <v>MC</v>
      </c>
      <c r="O250" s="48" t="str" cm="1">
        <f t="array" aca="1" ref="O250" ca="1">_FV(A250,"Industry")</f>
        <v>Banking Services</v>
      </c>
    </row>
    <row r="251" spans="1:15" x14ac:dyDescent="0.3">
      <c r="A251" s="70" t="e" vm="481">
        <v>#VALUE!</v>
      </c>
      <c r="B251" s="70" t="s">
        <v>40</v>
      </c>
      <c r="C251" s="42" cm="1">
        <f t="array" aca="1" ref="C251" ca="1">_FV(A251,"Change (%)",TRUE)</f>
        <v>-2.6835000000000001E-2</v>
      </c>
      <c r="D251" s="46" cm="1">
        <f t="array" aca="1" ref="D251" ca="1">_FV(A251,"Previous close",TRUE)</f>
        <v>605.54999999999995</v>
      </c>
      <c r="E251" s="46" cm="1">
        <f t="array" aca="1" ref="E251" ca="1">_FV(A251,"Price")</f>
        <v>589.29999999999995</v>
      </c>
      <c r="F251" s="46" cm="1">
        <f t="array" aca="1" ref="F251" ca="1">_FV(A251,"Low")</f>
        <v>581.20000000000005</v>
      </c>
      <c r="G251" s="46" cm="1">
        <f t="array" aca="1" ref="G251" ca="1">_FV(A251,"High")</f>
        <v>624.75</v>
      </c>
      <c r="H251" s="46" cm="1">
        <f t="array" aca="1" ref="H251" ca="1">_FV(A251,"52 week low",TRUE)</f>
        <v>489.3</v>
      </c>
      <c r="I251" s="47" cm="1">
        <f t="array" aca="1" ref="I251" ca="1">_FV(A251,"52 week high",TRUE)</f>
        <v>1169.23</v>
      </c>
      <c r="J251" s="53">
        <f t="shared" ca="1" si="12"/>
        <v>49.599308946913787</v>
      </c>
      <c r="K251" s="51" t="str">
        <f t="shared" ca="1" si="13"/>
        <v>SURE MC BUY</v>
      </c>
      <c r="L251" s="68">
        <f t="shared" ca="1" si="14"/>
        <v>-20.437359493153473</v>
      </c>
      <c r="M251" s="29" cm="1">
        <f t="array" aca="1" ref="M251" ca="1">_FV(A251,"Market cap",TRUE)/10000000</f>
        <v>13995.73</v>
      </c>
      <c r="N251" s="30" t="str">
        <f t="shared" ca="1" si="15"/>
        <v>MC</v>
      </c>
      <c r="O251" s="48" t="str" cm="1">
        <f t="array" aca="1" ref="O251" ca="1">_FV(A251,"Industry")</f>
        <v>Automobiles &amp; Auto Parts</v>
      </c>
    </row>
    <row r="252" spans="1:15" x14ac:dyDescent="0.3">
      <c r="A252" s="70" t="e" vm="482">
        <v>#VALUE!</v>
      </c>
      <c r="B252" s="70" t="s">
        <v>31</v>
      </c>
      <c r="C252" s="42" cm="1">
        <f t="array" aca="1" ref="C252" ca="1">_FV(A252,"Change (%)",TRUE)</f>
        <v>-9.4260000000000004E-3</v>
      </c>
      <c r="D252" s="46" cm="1">
        <f t="array" aca="1" ref="D252" ca="1">_FV(A252,"Previous close",TRUE)</f>
        <v>272.66000000000003</v>
      </c>
      <c r="E252" s="46" cm="1">
        <f t="array" aca="1" ref="E252" ca="1">_FV(A252,"Price")</f>
        <v>270.08999999999997</v>
      </c>
      <c r="F252" s="46" cm="1">
        <f t="array" aca="1" ref="F252" ca="1">_FV(A252,"Low")</f>
        <v>267.01</v>
      </c>
      <c r="G252" s="46" cm="1">
        <f t="array" aca="1" ref="G252" ca="1">_FV(A252,"High")</f>
        <v>274.85000000000002</v>
      </c>
      <c r="H252" s="46" cm="1">
        <f t="array" aca="1" ref="H252" ca="1">_FV(A252,"52 week low",TRUE)</f>
        <v>210</v>
      </c>
      <c r="I252" s="47" cm="1">
        <f t="array" aca="1" ref="I252" ca="1">_FV(A252,"52 week high",TRUE)</f>
        <v>383.85</v>
      </c>
      <c r="J252" s="53">
        <f t="shared" ca="1" si="12"/>
        <v>29.636576787807751</v>
      </c>
      <c r="K252" s="51" t="str">
        <f t="shared" ca="1" si="13"/>
        <v>FIRST MC BUY</v>
      </c>
      <c r="L252" s="68">
        <f t="shared" ca="1" si="14"/>
        <v>-28.6142857142857</v>
      </c>
      <c r="M252" s="29" cm="1">
        <f t="array" aca="1" ref="M252" ca="1">_FV(A252,"Market cap",TRUE)/10000000</f>
        <v>17195.03</v>
      </c>
      <c r="N252" s="30" t="str">
        <f t="shared" ca="1" si="15"/>
        <v>MC</v>
      </c>
      <c r="O252" s="48" t="str" cm="1">
        <f t="array" aca="1" ref="O252" ca="1">_FV(A252,"Industry")</f>
        <v>Metals &amp; Mining</v>
      </c>
    </row>
    <row r="253" spans="1:15" x14ac:dyDescent="0.3">
      <c r="A253" s="70" t="e" vm="483">
        <v>#VALUE!</v>
      </c>
      <c r="B253" s="70" t="s">
        <v>35</v>
      </c>
      <c r="C253" s="42" cm="1">
        <f t="array" aca="1" ref="C253" ca="1">_FV(A253,"Change (%)",TRUE)</f>
        <v>-6.0139999999999998E-4</v>
      </c>
      <c r="D253" s="46" cm="1">
        <f t="array" aca="1" ref="D253" ca="1">_FV(A253,"Previous close",TRUE)</f>
        <v>581.95000000000005</v>
      </c>
      <c r="E253" s="46" cm="1">
        <f t="array" aca="1" ref="E253" ca="1">_FV(A253,"Price")</f>
        <v>581.6</v>
      </c>
      <c r="F253" s="46" cm="1">
        <f t="array" aca="1" ref="F253" ca="1">_FV(A253,"Low")</f>
        <v>577.9</v>
      </c>
      <c r="G253" s="46" cm="1">
        <f t="array" aca="1" ref="G253" ca="1">_FV(A253,"High")</f>
        <v>591.70000000000005</v>
      </c>
      <c r="H253" s="46" cm="1">
        <f t="array" aca="1" ref="H253" ca="1">_FV(A253,"52 week low",TRUE)</f>
        <v>568.04999999999995</v>
      </c>
      <c r="I253" s="47" cm="1">
        <f t="array" aca="1" ref="I253" ca="1">_FV(A253,"52 week high",TRUE)</f>
        <v>848</v>
      </c>
      <c r="J253" s="53">
        <f t="shared" ca="1" si="12"/>
        <v>31.415094339622637</v>
      </c>
      <c r="K253" s="51" t="str">
        <f t="shared" ca="1" si="13"/>
        <v>SURE HMC BUY</v>
      </c>
      <c r="L253" s="68">
        <f t="shared" ca="1" si="14"/>
        <v>-2.3853534019892737</v>
      </c>
      <c r="M253" s="29" cm="1">
        <f t="array" aca="1" ref="M253" ca="1">_FV(A253,"Market cap",TRUE)/10000000</f>
        <v>47890.96</v>
      </c>
      <c r="N253" s="30" t="str">
        <f t="shared" ca="1" si="15"/>
        <v>HMC</v>
      </c>
      <c r="O253" s="48" t="str" cm="1">
        <f t="array" aca="1" ref="O253" ca="1">_FV(A253,"Industry")</f>
        <v>Metals &amp; Mining</v>
      </c>
    </row>
    <row r="254" spans="1:15" x14ac:dyDescent="0.3">
      <c r="A254" s="70" t="e" vm="200">
        <v>#VALUE!</v>
      </c>
      <c r="B254" s="70" t="s">
        <v>35</v>
      </c>
      <c r="C254" s="42" cm="1">
        <f t="array" aca="1" ref="C254" ca="1">_FV(A254,"Change (%)",TRUE)</f>
        <v>-4.0939999999999995E-3</v>
      </c>
      <c r="D254" s="46" cm="1">
        <f t="array" aca="1" ref="D254" ca="1">_FV(A254,"Previous close",TRUE)</f>
        <v>916.05</v>
      </c>
      <c r="E254" s="46" cm="1">
        <f t="array" aca="1" ref="E254" ca="1">_FV(A254,"Price")</f>
        <v>912.3</v>
      </c>
      <c r="F254" s="46" cm="1">
        <f t="array" aca="1" ref="F254" ca="1">_FV(A254,"Low")</f>
        <v>905.3</v>
      </c>
      <c r="G254" s="46" cm="1">
        <f t="array" aca="1" ref="G254" ca="1">_FV(A254,"High")</f>
        <v>925.45</v>
      </c>
      <c r="H254" s="46" cm="1">
        <f t="array" aca="1" ref="H254" ca="1">_FV(A254,"52 week low",TRUE)</f>
        <v>723.35</v>
      </c>
      <c r="I254" s="47" cm="1">
        <f t="array" aca="1" ref="I254" ca="1">_FV(A254,"52 week high",TRUE)</f>
        <v>1097</v>
      </c>
      <c r="J254" s="53">
        <f t="shared" ca="1" si="12"/>
        <v>16.836827711941662</v>
      </c>
      <c r="K254" s="51" t="str">
        <f t="shared" ca="1" si="13"/>
        <v>FIRST HMC BUY</v>
      </c>
      <c r="L254" s="68">
        <f t="shared" ca="1" si="14"/>
        <v>-26.121517937374705</v>
      </c>
      <c r="M254" s="29" cm="1">
        <f t="array" aca="1" ref="M254" ca="1">_FV(A254,"Market cap",TRUE)/10000000</f>
        <v>92304.639999999999</v>
      </c>
      <c r="N254" s="30" t="str">
        <f t="shared" ca="1" si="15"/>
        <v>HMC</v>
      </c>
      <c r="O254" s="48" t="str" cm="1">
        <f t="array" aca="1" ref="O254" ca="1">_FV(A254,"Industry")</f>
        <v>Metals &amp; Mining</v>
      </c>
    </row>
    <row r="255" spans="1:15" x14ac:dyDescent="0.3">
      <c r="A255" s="70" t="e" vm="48">
        <v>#VALUE!</v>
      </c>
      <c r="B255" s="70" t="s">
        <v>33</v>
      </c>
      <c r="C255" s="42" cm="1">
        <f t="array" aca="1" ref="C255" ca="1">_FV(A255,"Change (%)",TRUE)</f>
        <v>7.6619999999999995E-3</v>
      </c>
      <c r="D255" s="46" cm="1">
        <f t="array" aca="1" ref="D255" ca="1">_FV(A255,"Previous close",TRUE)</f>
        <v>225.78</v>
      </c>
      <c r="E255" s="46" cm="1">
        <f t="array" aca="1" ref="E255" ca="1">_FV(A255,"Price")</f>
        <v>227.51</v>
      </c>
      <c r="F255" s="46" cm="1">
        <f t="array" aca="1" ref="F255" ca="1">_FV(A255,"Low")</f>
        <v>226.11</v>
      </c>
      <c r="G255" s="46" cm="1">
        <f t="array" aca="1" ref="G255" ca="1">_FV(A255,"High")</f>
        <v>232.3</v>
      </c>
      <c r="H255" s="46" cm="1">
        <f t="array" aca="1" ref="H255" ca="1">_FV(A255,"52 week low",TRUE)</f>
        <v>198.65</v>
      </c>
      <c r="I255" s="47" cm="1">
        <f t="array" aca="1" ref="I255" ca="1">_FV(A255,"52 week high",TRUE)</f>
        <v>394.7</v>
      </c>
      <c r="J255" s="53">
        <f t="shared" ca="1" si="12"/>
        <v>42.358753483658475</v>
      </c>
      <c r="K255" s="51" t="str">
        <f t="shared" ca="1" si="13"/>
        <v>SURE LC BUY</v>
      </c>
      <c r="L255" s="68">
        <f t="shared" ca="1" si="14"/>
        <v>-14.528064434935809</v>
      </c>
      <c r="M255" s="29" cm="1">
        <f t="array" aca="1" ref="M255" ca="1">_FV(A255,"Market cap",TRUE)/10000000</f>
        <v>144935.70000000001</v>
      </c>
      <c r="N255" s="30" t="str">
        <f t="shared" ca="1" si="15"/>
        <v>LC</v>
      </c>
      <c r="O255" s="48" t="str" cm="1">
        <f t="array" aca="1" ref="O255" ca="1">_FV(A255,"Industry")</f>
        <v>Banking Services</v>
      </c>
    </row>
    <row r="256" spans="1:15" x14ac:dyDescent="0.3">
      <c r="A256" s="70" t="e" vm="484">
        <v>#VALUE!</v>
      </c>
      <c r="B256" s="70" t="s">
        <v>32</v>
      </c>
      <c r="C256" s="42" cm="1">
        <f t="array" aca="1" ref="C256" ca="1">_FV(A256,"Change (%)",TRUE)</f>
        <v>-2.1320000000000002E-2</v>
      </c>
      <c r="D256" s="46" cm="1">
        <f t="array" aca="1" ref="D256" ca="1">_FV(A256,"Previous close",TRUE)</f>
        <v>790.35</v>
      </c>
      <c r="E256" s="46" cm="1">
        <f t="array" aca="1" ref="E256" ca="1">_FV(A256,"Price")</f>
        <v>773.5</v>
      </c>
      <c r="F256" s="46" cm="1">
        <f t="array" aca="1" ref="F256" ca="1">_FV(A256,"Low")</f>
        <v>743.5</v>
      </c>
      <c r="G256" s="46" cm="1">
        <f t="array" aca="1" ref="G256" ca="1">_FV(A256,"High")</f>
        <v>798.85</v>
      </c>
      <c r="H256" s="46" cm="1">
        <f t="array" aca="1" ref="H256" ca="1">_FV(A256,"52 week low",TRUE)</f>
        <v>661</v>
      </c>
      <c r="I256" s="47" cm="1">
        <f t="array" aca="1" ref="I256" ca="1">_FV(A256,"52 week high",TRUE)</f>
        <v>935</v>
      </c>
      <c r="J256" s="53">
        <f t="shared" ca="1" si="12"/>
        <v>17.272727272727273</v>
      </c>
      <c r="K256" s="51" t="str">
        <f t="shared" ca="1" si="13"/>
        <v>WATCH</v>
      </c>
      <c r="L256" s="68">
        <f t="shared" ca="1" si="14"/>
        <v>-17.019667170953102</v>
      </c>
      <c r="M256" s="29" cm="1">
        <f t="array" aca="1" ref="M256" ca="1">_FV(A256,"Market cap",TRUE)/10000000</f>
        <v>9108.84</v>
      </c>
      <c r="N256" s="30" t="str">
        <f t="shared" ca="1" si="15"/>
        <v>HSC</v>
      </c>
      <c r="O256" s="48" t="str" cm="1">
        <f t="array" aca="1" ref="O256" ca="1">_FV(A256,"Industry")</f>
        <v>Construction Materials</v>
      </c>
    </row>
    <row r="257" spans="1:15" x14ac:dyDescent="0.3">
      <c r="A257" s="70" t="e" vm="485">
        <v>#VALUE!</v>
      </c>
      <c r="B257" s="70" t="s">
        <v>71</v>
      </c>
      <c r="C257" s="42" cm="1">
        <f t="array" aca="1" ref="C257" ca="1">_FV(A257,"Change (%)",TRUE)</f>
        <v>7.4239999999999992E-3</v>
      </c>
      <c r="D257" s="46" cm="1">
        <f t="array" aca="1" ref="D257" ca="1">_FV(A257,"Previous close",TRUE)</f>
        <v>309.8</v>
      </c>
      <c r="E257" s="46" cm="1">
        <f t="array" aca="1" ref="E257" ca="1">_FV(A257,"Price")</f>
        <v>312.10000000000002</v>
      </c>
      <c r="F257" s="46" cm="1">
        <f t="array" aca="1" ref="F257" ca="1">_FV(A257,"Low")</f>
        <v>309.85000000000002</v>
      </c>
      <c r="G257" s="46" cm="1">
        <f t="array" aca="1" ref="G257" ca="1">_FV(A257,"High")</f>
        <v>319.05</v>
      </c>
      <c r="H257" s="46" cm="1">
        <f t="array" aca="1" ref="H257" ca="1">_FV(A257,"52 week low",TRUE)</f>
        <v>276</v>
      </c>
      <c r="I257" s="47" cm="1">
        <f t="array" aca="1" ref="I257" ca="1">_FV(A257,"52 week high",TRUE)</f>
        <v>639.15</v>
      </c>
      <c r="J257" s="53">
        <f t="shared" ca="1" si="12"/>
        <v>51.169522021434716</v>
      </c>
      <c r="K257" s="51" t="str">
        <f t="shared" ca="1" si="13"/>
        <v>HSC BUY</v>
      </c>
      <c r="L257" s="68">
        <f t="shared" ca="1" si="14"/>
        <v>-13.079710144927544</v>
      </c>
      <c r="M257" s="29" cm="1">
        <f t="array" aca="1" ref="M257" ca="1">_FV(A257,"Market cap",TRUE)/10000000</f>
        <v>5291.2820000000002</v>
      </c>
      <c r="N257" s="30" t="str">
        <f t="shared" ca="1" si="15"/>
        <v>HSC</v>
      </c>
      <c r="O257" s="48" t="str" cm="1">
        <f t="array" aca="1" ref="O257" ca="1">_FV(A257,"Industry")</f>
        <v>Paper &amp; Forest Products</v>
      </c>
    </row>
    <row r="258" spans="1:15" x14ac:dyDescent="0.3">
      <c r="A258" s="70" t="e" vm="486">
        <v>#VALUE!</v>
      </c>
      <c r="B258" s="70" t="s">
        <v>33</v>
      </c>
      <c r="C258" s="42" cm="1">
        <f t="array" aca="1" ref="C258" ca="1">_FV(A258,"Change (%)",TRUE)</f>
        <v>-6.8920000000000006E-3</v>
      </c>
      <c r="D258" s="46" cm="1">
        <f t="array" aca="1" ref="D258" ca="1">_FV(A258,"Previous close",TRUE)</f>
        <v>95.76</v>
      </c>
      <c r="E258" s="46" cm="1">
        <f t="array" aca="1" ref="E258" ca="1">_FV(A258,"Price")</f>
        <v>95.1</v>
      </c>
      <c r="F258" s="46" cm="1">
        <f t="array" aca="1" ref="F258" ca="1">_FV(A258,"Low")</f>
        <v>95.1</v>
      </c>
      <c r="G258" s="46" cm="1">
        <f t="array" aca="1" ref="G258" ca="1">_FV(A258,"High")</f>
        <v>98.68</v>
      </c>
      <c r="H258" s="46" cm="1">
        <f t="array" aca="1" ref="H258" ca="1">_FV(A258,"52 week low",TRUE)</f>
        <v>69</v>
      </c>
      <c r="I258" s="47" cm="1">
        <f t="array" aca="1" ref="I258" ca="1">_FV(A258,"52 week high",TRUE)</f>
        <v>168.85</v>
      </c>
      <c r="J258" s="53">
        <f t="shared" ref="J258:J321" ca="1" si="16">(I258-E258)*100/I258</f>
        <v>43.677820550784723</v>
      </c>
      <c r="K258" s="51" t="str">
        <f t="shared" ref="K258:K321" ca="1" si="17">IF(AND(N258="HLC", J258&gt;12), "SURE HLC BUY",IF(AND(N258="HLC", J258&gt;7), "FIRST HLC BUY",IF(AND(N258="LC", J258&gt;20), "SURE LC BUY",IF(AND(N258="LC", J258&gt;10), "LC BUY",IF(AND(N258="HMC", J258&gt;30), "SURE HMC BUY",IF(AND(N258="HMC", J258&gt;20), "HMC BUY",IF(AND(N258="HMC", J258&gt;15), "FIRST HMC BUY",IF(AND(N258="MC", J258&gt;40), "SURE MC BUY",IF(AND(N258="MC", J258&gt;30), "MC BUY",IF(AND(N258="MC", J258&gt;20), "FIRST MC BUY",IF(AND(N258="HSC", J258&gt;60), "SURE HSC BUY",IF(AND(N258="HSC", J258&gt;50), "HSC BUY",IF(AND(N258="HSC", J258&gt;40), "FIRST HSC BUY",IF(AND(N258="SC", J258&gt;70), "SURE SC BUY",IF(AND(N258="SC", J258&gt;60), "SC BUY",IF(AND(N258="SC", J258&gt;50), "FIRST SC BUY",IF(AND(N258="VSC", J258&gt;80), "SURE VSC BUY",IF(AND(N258="VSC", J258&gt;70), "VSC BUY",IF(AND(N258="VSC", J258&gt;60), "FIRST VSC BUY","WATCH")))))))))))))))))))</f>
        <v>FIRST HSC BUY</v>
      </c>
      <c r="L258" s="68">
        <f t="shared" ref="L258:L321" ca="1" si="18">(H258-E258)*100/H258</f>
        <v>-37.826086956521735</v>
      </c>
      <c r="M258" s="29" cm="1">
        <f t="array" aca="1" ref="M258" ca="1">_FV(A258,"Market cap",TRUE)/10000000</f>
        <v>9184.6959999999999</v>
      </c>
      <c r="N258" s="30" t="str">
        <f t="shared" ref="N258:N321" ca="1" si="19">IF(M258&gt;500000,"HLC",IF(M258 &gt;100000,"LC",IF(M258 &gt;40000,"HMC",IF(M258 &gt;10000,"MC",IF(M258 &gt;=5000,"HSC",IF(M258 &gt;1000,"SC","VSC"))))))</f>
        <v>HSC</v>
      </c>
      <c r="O258" s="48" t="str" cm="1">
        <f t="array" aca="1" ref="O258" ca="1">_FV(A258,"Industry")</f>
        <v>Investment Banking &amp; Investment Services</v>
      </c>
    </row>
    <row r="259" spans="1:15" x14ac:dyDescent="0.3">
      <c r="A259" s="70" t="e" vm="312">
        <v>#VALUE!</v>
      </c>
      <c r="B259" s="70" t="s">
        <v>34</v>
      </c>
      <c r="C259" s="42" cm="1">
        <f t="array" aca="1" ref="C259" ca="1">_FV(A259,"Change (%)",TRUE)</f>
        <v>-2.0493999999999998E-2</v>
      </c>
      <c r="D259" s="46" cm="1">
        <f t="array" aca="1" ref="D259" ca="1">_FV(A259,"Previous close",TRUE)</f>
        <v>548.95000000000005</v>
      </c>
      <c r="E259" s="46" cm="1">
        <f t="array" aca="1" ref="E259" ca="1">_FV(A259,"Price")</f>
        <v>537.70000000000005</v>
      </c>
      <c r="F259" s="46" cm="1">
        <f t="array" aca="1" ref="F259" ca="1">_FV(A259,"Low")</f>
        <v>535.5</v>
      </c>
      <c r="G259" s="46" cm="1">
        <f t="array" aca="1" ref="G259" ca="1">_FV(A259,"High")</f>
        <v>554</v>
      </c>
      <c r="H259" s="46" cm="1">
        <f t="array" aca="1" ref="H259" ca="1">_FV(A259,"52 week low",TRUE)</f>
        <v>419.1</v>
      </c>
      <c r="I259" s="47" cm="1">
        <f t="array" aca="1" ref="I259" ca="1">_FV(A259,"52 week high",TRUE)</f>
        <v>804.95</v>
      </c>
      <c r="J259" s="53">
        <f t="shared" ca="1" si="16"/>
        <v>33.200819926703517</v>
      </c>
      <c r="K259" s="51" t="str">
        <f t="shared" ca="1" si="17"/>
        <v>SURE HMC BUY</v>
      </c>
      <c r="L259" s="68">
        <f t="shared" ca="1" si="18"/>
        <v>-28.298735385349563</v>
      </c>
      <c r="M259" s="29" cm="1">
        <f t="array" aca="1" ref="M259" ca="1">_FV(A259,"Market cap",TRUE)/10000000</f>
        <v>93872.43</v>
      </c>
      <c r="N259" s="30" t="str">
        <f t="shared" ca="1" si="19"/>
        <v>HMC</v>
      </c>
      <c r="O259" s="48" t="str" cm="1">
        <f t="array" aca="1" ref="O259" ca="1">_FV(A259,"Industry")</f>
        <v>Electrical Utilities &amp; IPPs</v>
      </c>
    </row>
    <row r="260" spans="1:15" x14ac:dyDescent="0.3">
      <c r="A260" s="70" t="e" vm="487">
        <v>#VALUE!</v>
      </c>
      <c r="B260" s="70" t="s">
        <v>36</v>
      </c>
      <c r="C260" s="42" cm="1">
        <f t="array" aca="1" ref="C260" ca="1">_FV(A260,"Change (%)",TRUE)</f>
        <v>-9.6020000000000012E-3</v>
      </c>
      <c r="D260" s="46" cm="1">
        <f t="array" aca="1" ref="D260" ca="1">_FV(A260,"Previous close",TRUE)</f>
        <v>322.85000000000002</v>
      </c>
      <c r="E260" s="46" cm="1">
        <f t="array" aca="1" ref="E260" ca="1">_FV(A260,"Price")</f>
        <v>319.75</v>
      </c>
      <c r="F260" s="46" cm="1">
        <f t="array" aca="1" ref="F260" ca="1">_FV(A260,"Low")</f>
        <v>316.45</v>
      </c>
      <c r="G260" s="46" cm="1">
        <f t="array" aca="1" ref="G260" ca="1">_FV(A260,"High")</f>
        <v>325.89999999999998</v>
      </c>
      <c r="H260" s="46" cm="1">
        <f t="array" aca="1" ref="H260" ca="1">_FV(A260,"52 week low",TRUE)</f>
        <v>218.1</v>
      </c>
      <c r="I260" s="47" cm="1">
        <f t="array" aca="1" ref="I260" ca="1">_FV(A260,"52 week high",TRUE)</f>
        <v>361</v>
      </c>
      <c r="J260" s="53">
        <f t="shared" ca="1" si="16"/>
        <v>11.426592797783934</v>
      </c>
      <c r="K260" s="51" t="str">
        <f t="shared" ca="1" si="17"/>
        <v>WATCH</v>
      </c>
      <c r="L260" s="68">
        <f t="shared" ca="1" si="18"/>
        <v>-46.607060981201286</v>
      </c>
      <c r="M260" s="29" cm="1">
        <f t="array" aca="1" ref="M260" ca="1">_FV(A260,"Market cap",TRUE)/10000000</f>
        <v>66289.81</v>
      </c>
      <c r="N260" s="30" t="str">
        <f t="shared" ca="1" si="19"/>
        <v>HMC</v>
      </c>
      <c r="O260" s="48" t="str" cm="1">
        <f t="array" aca="1" ref="O260" ca="1">_FV(A260,"Industry")</f>
        <v>Transport Infrastructure</v>
      </c>
    </row>
    <row r="261" spans="1:15" x14ac:dyDescent="0.3">
      <c r="A261" s="70" t="e" vm="488">
        <v>#VALUE!</v>
      </c>
      <c r="B261" s="70" t="s">
        <v>35</v>
      </c>
      <c r="C261" s="42" cm="1">
        <f t="array" aca="1" ref="C261" ca="1">_FV(A261,"Change (%)",TRUE)</f>
        <v>3.2069999999999998E-3</v>
      </c>
      <c r="D261" s="46" cm="1">
        <f t="array" aca="1" ref="D261" ca="1">_FV(A261,"Previous close",TRUE)</f>
        <v>1060.0999999999999</v>
      </c>
      <c r="E261" s="46" cm="1">
        <f t="array" aca="1" ref="E261" ca="1">_FV(A261,"Price")</f>
        <v>1063.5</v>
      </c>
      <c r="F261" s="46" cm="1">
        <f t="array" aca="1" ref="F261" ca="1">_FV(A261,"Low")</f>
        <v>1054.4000000000001</v>
      </c>
      <c r="G261" s="46" cm="1">
        <f t="array" aca="1" ref="G261" ca="1">_FV(A261,"High")</f>
        <v>1068</v>
      </c>
      <c r="H261" s="46" cm="1">
        <f t="array" aca="1" ref="H261" ca="1">_FV(A261,"52 week low",TRUE)</f>
        <v>815.7</v>
      </c>
      <c r="I261" s="47" cm="1">
        <f t="array" aca="1" ref="I261" ca="1">_FV(A261,"52 week high",TRUE)</f>
        <v>1074.1500000000001</v>
      </c>
      <c r="J261" s="53">
        <f t="shared" ca="1" si="16"/>
        <v>0.99148163664293532</v>
      </c>
      <c r="K261" s="51" t="str">
        <f t="shared" ca="1" si="17"/>
        <v>WATCH</v>
      </c>
      <c r="L261" s="68">
        <f t="shared" ca="1" si="18"/>
        <v>-30.378815741081272</v>
      </c>
      <c r="M261" s="29" cm="1">
        <f t="array" aca="1" ref="M261" ca="1">_FV(A261,"Market cap",TRUE)/10000000</f>
        <v>259414.8</v>
      </c>
      <c r="N261" s="30" t="str">
        <f t="shared" ca="1" si="19"/>
        <v>LC</v>
      </c>
      <c r="O261" s="48" t="str" cm="1">
        <f t="array" aca="1" ref="O261" ca="1">_FV(A261,"Industry")</f>
        <v>Metals &amp; Mining</v>
      </c>
    </row>
    <row r="262" spans="1:15" x14ac:dyDescent="0.3">
      <c r="A262" s="70" t="e" vm="50">
        <v>#VALUE!</v>
      </c>
      <c r="B262" s="70" t="s">
        <v>38</v>
      </c>
      <c r="C262" s="42" cm="1">
        <f t="array" aca="1" ref="C262" ca="1">_FV(A262,"Change (%)",TRUE)</f>
        <v>-1.5194000000000001E-2</v>
      </c>
      <c r="D262" s="46" cm="1">
        <f t="array" aca="1" ref="D262" ca="1">_FV(A262,"Previous close",TRUE)</f>
        <v>674.6</v>
      </c>
      <c r="E262" s="46" cm="1">
        <f t="array" aca="1" ref="E262" ca="1">_FV(A262,"Price")</f>
        <v>664.35</v>
      </c>
      <c r="F262" s="46" cm="1">
        <f t="array" aca="1" ref="F262" ca="1">_FV(A262,"Low")</f>
        <v>659.55</v>
      </c>
      <c r="G262" s="46" cm="1">
        <f t="array" aca="1" ref="G262" ca="1">_FV(A262,"High")</f>
        <v>679</v>
      </c>
      <c r="H262" s="46" cm="1">
        <f t="array" aca="1" ref="H262" ca="1">_FV(A262,"52 week low",TRUE)</f>
        <v>429.6</v>
      </c>
      <c r="I262" s="47" cm="1">
        <f t="array" aca="1" ref="I262" ca="1">_FV(A262,"52 week high",TRUE)</f>
        <v>796.75</v>
      </c>
      <c r="J262" s="53">
        <f t="shared" ca="1" si="16"/>
        <v>16.617508628804515</v>
      </c>
      <c r="K262" s="51" t="str">
        <f t="shared" ca="1" si="17"/>
        <v>FIRST HMC BUY</v>
      </c>
      <c r="L262" s="68">
        <f t="shared" ca="1" si="18"/>
        <v>-54.643854748603346</v>
      </c>
      <c r="M262" s="29" cm="1">
        <f t="array" aca="1" ref="M262" ca="1">_FV(A262,"Market cap",TRUE)/10000000</f>
        <v>43687.48</v>
      </c>
      <c r="N262" s="30" t="str">
        <f t="shared" ca="1" si="19"/>
        <v>HMC</v>
      </c>
      <c r="O262" s="48" t="str" cm="1">
        <f t="array" aca="1" ref="O262" ca="1">_FV(A262,"Industry")</f>
        <v>Hotels &amp; Entertainment Services</v>
      </c>
    </row>
    <row r="263" spans="1:15" x14ac:dyDescent="0.3">
      <c r="A263" s="70" t="e" vm="489">
        <v>#VALUE!</v>
      </c>
      <c r="B263" s="70" t="s">
        <v>46</v>
      </c>
      <c r="C263" s="42" cm="1">
        <f t="array" aca="1" ref="C263" ca="1">_FV(A263,"Change (%)",TRUE)</f>
        <v>-1.7833000000000002E-2</v>
      </c>
      <c r="D263" s="46" cm="1">
        <f t="array" aca="1" ref="D263" ca="1">_FV(A263,"Previous close",TRUE)</f>
        <v>661.7</v>
      </c>
      <c r="E263" s="46" cm="1">
        <f t="array" aca="1" ref="E263" ca="1">_FV(A263,"Price")</f>
        <v>649.9</v>
      </c>
      <c r="F263" s="46" cm="1">
        <f t="array" aca="1" ref="F263" ca="1">_FV(A263,"Low")</f>
        <v>639</v>
      </c>
      <c r="G263" s="46" cm="1">
        <f t="array" aca="1" ref="G263" ca="1">_FV(A263,"High")</f>
        <v>677.95</v>
      </c>
      <c r="H263" s="46" cm="1">
        <f t="array" aca="1" ref="H263" ca="1">_FV(A263,"52 week low",TRUE)</f>
        <v>440.3</v>
      </c>
      <c r="I263" s="47" cm="1">
        <f t="array" aca="1" ref="I263" ca="1">_FV(A263,"52 week high",TRUE)</f>
        <v>885</v>
      </c>
      <c r="J263" s="53">
        <f t="shared" ca="1" si="16"/>
        <v>26.564971751412433</v>
      </c>
      <c r="K263" s="51" t="str">
        <f t="shared" ca="1" si="17"/>
        <v>FIRST MC BUY</v>
      </c>
      <c r="L263" s="68">
        <f t="shared" ca="1" si="18"/>
        <v>-47.603906427435831</v>
      </c>
      <c r="M263" s="29" cm="1">
        <f t="array" aca="1" ref="M263" ca="1">_FV(A263,"Market cap",TRUE)/10000000</f>
        <v>10275.19</v>
      </c>
      <c r="N263" s="30" t="str">
        <f t="shared" ca="1" si="19"/>
        <v>MC</v>
      </c>
      <c r="O263" s="48" t="str" cm="1">
        <f t="array" aca="1" ref="O263" ca="1">_FV(A263,"Industry")</f>
        <v>Chemicals</v>
      </c>
    </row>
    <row r="264" spans="1:15" x14ac:dyDescent="0.3">
      <c r="A264" s="70" t="e" vm="490">
        <v>#VALUE!</v>
      </c>
      <c r="B264" s="70" t="s">
        <v>39</v>
      </c>
      <c r="C264" s="42" cm="1">
        <f t="array" aca="1" ref="C264" ca="1">_FV(A264,"Change (%)",TRUE)</f>
        <v>8.1019999999999998E-3</v>
      </c>
      <c r="D264" s="46" cm="1">
        <f t="array" aca="1" ref="D264" ca="1">_FV(A264,"Previous close",TRUE)</f>
        <v>888.7</v>
      </c>
      <c r="E264" s="46" cm="1">
        <f t="array" aca="1" ref="E264" ca="1">_FV(A264,"Price")</f>
        <v>895.9</v>
      </c>
      <c r="F264" s="46" cm="1">
        <f t="array" aca="1" ref="F264" ca="1">_FV(A264,"Low")</f>
        <v>877.5</v>
      </c>
      <c r="G264" s="46" cm="1">
        <f t="array" aca="1" ref="G264" ca="1">_FV(A264,"High")</f>
        <v>904</v>
      </c>
      <c r="H264" s="46" cm="1">
        <f t="array" aca="1" ref="H264" ca="1">_FV(A264,"52 week low",TRUE)</f>
        <v>562.70000000000005</v>
      </c>
      <c r="I264" s="47" cm="1">
        <f t="array" aca="1" ref="I264" ca="1">_FV(A264,"52 week high",TRUE)</f>
        <v>1309.9000000000001</v>
      </c>
      <c r="J264" s="53">
        <f t="shared" ca="1" si="16"/>
        <v>31.605466066111926</v>
      </c>
      <c r="K264" s="51" t="str">
        <f t="shared" ca="1" si="17"/>
        <v>MC BUY</v>
      </c>
      <c r="L264" s="68">
        <f t="shared" ca="1" si="18"/>
        <v>-59.214501510574003</v>
      </c>
      <c r="M264" s="29" cm="1">
        <f t="array" aca="1" ref="M264" ca="1">_FV(A264,"Market cap",TRUE)/10000000</f>
        <v>14190.76</v>
      </c>
      <c r="N264" s="30" t="str">
        <f t="shared" ca="1" si="19"/>
        <v>MC</v>
      </c>
      <c r="O264" s="48" t="str" cm="1">
        <f t="array" aca="1" ref="O264" ca="1">_FV(A264,"Industry")</f>
        <v>Pharmaceuticals</v>
      </c>
    </row>
    <row r="265" spans="1:15" x14ac:dyDescent="0.3">
      <c r="A265" s="70" t="e" vm="491">
        <v>#VALUE!</v>
      </c>
      <c r="B265" s="70" t="s">
        <v>31</v>
      </c>
      <c r="C265" s="42" cm="1">
        <f t="array" aca="1" ref="C265" ca="1">_FV(A265,"Change (%)",TRUE)</f>
        <v>-6.4580000000000002E-3</v>
      </c>
      <c r="D265" s="46" cm="1">
        <f t="array" aca="1" ref="D265" ca="1">_FV(A265,"Previous close",TRUE)</f>
        <v>371.65</v>
      </c>
      <c r="E265" s="46" cm="1">
        <f t="array" aca="1" ref="E265" ca="1">_FV(A265,"Price")</f>
        <v>369.25</v>
      </c>
      <c r="F265" s="46" cm="1">
        <f t="array" aca="1" ref="F265" ca="1">_FV(A265,"Low")</f>
        <v>365</v>
      </c>
      <c r="G265" s="46" cm="1">
        <f t="array" aca="1" ref="G265" ca="1">_FV(A265,"High")</f>
        <v>383.25</v>
      </c>
      <c r="H265" s="46" cm="1">
        <f t="array" aca="1" ref="H265" ca="1">_FV(A265,"52 week low",TRUE)</f>
        <v>270.05</v>
      </c>
      <c r="I265" s="47" cm="1">
        <f t="array" aca="1" ref="I265" ca="1">_FV(A265,"52 week high",TRUE)</f>
        <v>748.1</v>
      </c>
      <c r="J265" s="53">
        <f t="shared" ca="1" si="16"/>
        <v>50.641625451142893</v>
      </c>
      <c r="K265" s="51" t="str">
        <f t="shared" ca="1" si="17"/>
        <v>SURE MC BUY</v>
      </c>
      <c r="L265" s="68">
        <f t="shared" ca="1" si="18"/>
        <v>-36.733938159600065</v>
      </c>
      <c r="M265" s="29" cm="1">
        <f t="array" aca="1" ref="M265" ca="1">_FV(A265,"Market cap",TRUE)/10000000</f>
        <v>15674.59</v>
      </c>
      <c r="N265" s="30" t="str">
        <f t="shared" ca="1" si="19"/>
        <v>MC</v>
      </c>
      <c r="O265" s="48" t="str" cm="1">
        <f t="array" aca="1" ref="O265" ca="1">_FV(A265,"Industry")</f>
        <v>Machinery, Equipment &amp; Components</v>
      </c>
    </row>
    <row r="266" spans="1:15" x14ac:dyDescent="0.3">
      <c r="A266" s="70" t="e" vm="492">
        <v>#VALUE!</v>
      </c>
      <c r="B266" s="70" t="s">
        <v>38</v>
      </c>
      <c r="C266" s="42" cm="1">
        <f t="array" aca="1" ref="C266" ca="1">_FV(A266,"Change (%)",TRUE)</f>
        <v>-3.3306000000000002E-2</v>
      </c>
      <c r="D266" s="46" cm="1">
        <f t="array" aca="1" ref="D266" ca="1">_FV(A266,"Previous close",TRUE)</f>
        <v>843.7</v>
      </c>
      <c r="E266" s="46" cm="1">
        <f t="array" aca="1" ref="E266" ca="1">_FV(A266,"Price")</f>
        <v>815.6</v>
      </c>
      <c r="F266" s="46" cm="1">
        <f t="array" aca="1" ref="F266" ca="1">_FV(A266,"Low")</f>
        <v>810.05</v>
      </c>
      <c r="G266" s="46" cm="1">
        <f t="array" aca="1" ref="G266" ca="1">_FV(A266,"High")</f>
        <v>857</v>
      </c>
      <c r="H266" s="46" cm="1">
        <f t="array" aca="1" ref="H266" ca="1">_FV(A266,"52 week low",TRUE)</f>
        <v>756.05</v>
      </c>
      <c r="I266" s="47" cm="1">
        <f t="array" aca="1" ref="I266" ca="1">_FV(A266,"52 week high",TRUE)</f>
        <v>1395</v>
      </c>
      <c r="J266" s="53">
        <f t="shared" ca="1" si="16"/>
        <v>41.534050179211469</v>
      </c>
      <c r="K266" s="51" t="str">
        <f t="shared" ca="1" si="17"/>
        <v>FIRST HSC BUY</v>
      </c>
      <c r="L266" s="68">
        <f t="shared" ca="1" si="18"/>
        <v>-7.8764631968785235</v>
      </c>
      <c r="M266" s="29" cm="1">
        <f t="array" aca="1" ref="M266" ca="1">_FV(A266,"Market cap",TRUE)/10000000</f>
        <v>6936.0379999999996</v>
      </c>
      <c r="N266" s="30" t="str">
        <f t="shared" ca="1" si="19"/>
        <v>HSC</v>
      </c>
      <c r="O266" s="48" t="str" cm="1">
        <f t="array" aca="1" ref="O266" ca="1">_FV(A266,"Industry")</f>
        <v>Software &amp; IT Services</v>
      </c>
    </row>
    <row r="267" spans="1:15" x14ac:dyDescent="0.3">
      <c r="A267" s="70" t="e" vm="493">
        <v>#VALUE!</v>
      </c>
      <c r="B267" s="70" t="s">
        <v>43</v>
      </c>
      <c r="C267" s="42" cm="1">
        <f t="array" aca="1" ref="C267" ca="1">_FV(A267,"Change (%)",TRUE)</f>
        <v>-3.3350000000000003E-3</v>
      </c>
      <c r="D267" s="46" cm="1">
        <f t="array" aca="1" ref="D267" ca="1">_FV(A267,"Previous close",TRUE)</f>
        <v>329.8</v>
      </c>
      <c r="E267" s="46" cm="1">
        <f t="array" aca="1" ref="E267" ca="1">_FV(A267,"Price")</f>
        <v>328.7</v>
      </c>
      <c r="F267" s="46" cm="1">
        <f t="array" aca="1" ref="F267" ca="1">_FV(A267,"Low")</f>
        <v>327.39999999999998</v>
      </c>
      <c r="G267" s="46" cm="1">
        <f t="array" aca="1" ref="G267" ca="1">_FV(A267,"High")</f>
        <v>334.85</v>
      </c>
      <c r="H267" s="46" cm="1">
        <f t="array" aca="1" ref="H267" ca="1">_FV(A267,"52 week low",TRUE)</f>
        <v>310.2</v>
      </c>
      <c r="I267" s="47" cm="1">
        <f t="array" aca="1" ref="I267" ca="1">_FV(A267,"52 week high",TRUE)</f>
        <v>595.85</v>
      </c>
      <c r="J267" s="53">
        <f t="shared" ca="1" si="16"/>
        <v>44.835109507426367</v>
      </c>
      <c r="K267" s="51" t="str">
        <f t="shared" ca="1" si="17"/>
        <v>SURE MC BUY</v>
      </c>
      <c r="L267" s="68">
        <f t="shared" ca="1" si="18"/>
        <v>-5.963894261766602</v>
      </c>
      <c r="M267" s="29" cm="1">
        <f t="array" aca="1" ref="M267" ca="1">_FV(A267,"Market cap",TRUE)/10000000</f>
        <v>12070.34</v>
      </c>
      <c r="N267" s="30" t="str">
        <f t="shared" ca="1" si="19"/>
        <v>MC</v>
      </c>
      <c r="O267" s="48" t="str" cm="1">
        <f t="array" aca="1" ref="O267" ca="1">_FV(A267,"Industry")</f>
        <v>Personal &amp; Household Products &amp; Services</v>
      </c>
    </row>
    <row r="268" spans="1:15" x14ac:dyDescent="0.3">
      <c r="A268" s="70" t="e" vm="494">
        <v>#VALUE!</v>
      </c>
      <c r="B268" s="70" t="s">
        <v>48</v>
      </c>
      <c r="C268" s="42" cm="1">
        <f t="array" aca="1" ref="C268" ca="1">_FV(A268,"Change (%)",TRUE)</f>
        <v>-2.6158999999999998E-2</v>
      </c>
      <c r="D268" s="46" cm="1">
        <f t="array" aca="1" ref="D268" ca="1">_FV(A268,"Previous close",TRUE)</f>
        <v>930.85</v>
      </c>
      <c r="E268" s="46" cm="1">
        <f t="array" aca="1" ref="E268" ca="1">_FV(A268,"Price")</f>
        <v>906.5</v>
      </c>
      <c r="F268" s="46" cm="1">
        <f t="array" aca="1" ref="F268" ca="1">_FV(A268,"Low")</f>
        <v>903.5</v>
      </c>
      <c r="G268" s="46" cm="1">
        <f t="array" aca="1" ref="G268" ca="1">_FV(A268,"High")</f>
        <v>941.9</v>
      </c>
      <c r="H268" s="46" cm="1">
        <f t="array" aca="1" ref="H268" ca="1">_FV(A268,"52 week low",TRUE)</f>
        <v>743</v>
      </c>
      <c r="I268" s="47" cm="1">
        <f t="array" aca="1" ref="I268" ca="1">_FV(A268,"52 week high",TRUE)</f>
        <v>1194</v>
      </c>
      <c r="J268" s="53">
        <f t="shared" ca="1" si="16"/>
        <v>24.078726968174205</v>
      </c>
      <c r="K268" s="51" t="str">
        <f t="shared" ca="1" si="17"/>
        <v>FIRST MC BUY</v>
      </c>
      <c r="L268" s="68">
        <f t="shared" ca="1" si="18"/>
        <v>-22.005383580080753</v>
      </c>
      <c r="M268" s="29" cm="1">
        <f t="array" aca="1" ref="M268" ca="1">_FV(A268,"Market cap",TRUE)/10000000</f>
        <v>30985.439999999999</v>
      </c>
      <c r="N268" s="30" t="str">
        <f t="shared" ca="1" si="19"/>
        <v>MC</v>
      </c>
      <c r="O268" s="48" t="str" cm="1">
        <f t="array" aca="1" ref="O268" ca="1">_FV(A268,"Industry")</f>
        <v>Textiles &amp; Apparel</v>
      </c>
    </row>
    <row r="269" spans="1:15" x14ac:dyDescent="0.3">
      <c r="A269" s="70" t="e" vm="495">
        <v>#VALUE!</v>
      </c>
      <c r="B269" s="70" t="s">
        <v>41</v>
      </c>
      <c r="C269" s="42" cm="1">
        <f t="array" aca="1" ref="C269" ca="1">_FV(A269,"Change (%)",TRUE)</f>
        <v>-2.2477999999999998E-2</v>
      </c>
      <c r="D269" s="46" cm="1">
        <f t="array" aca="1" ref="D269" ca="1">_FV(A269,"Previous close",TRUE)</f>
        <v>878.65</v>
      </c>
      <c r="E269" s="46" cm="1">
        <f t="array" aca="1" ref="E269" ca="1">_FV(A269,"Price")</f>
        <v>858.9</v>
      </c>
      <c r="F269" s="46" cm="1">
        <f t="array" aca="1" ref="F269" ca="1">_FV(A269,"Low")</f>
        <v>854</v>
      </c>
      <c r="G269" s="46" cm="1">
        <f t="array" aca="1" ref="G269" ca="1">_FV(A269,"High")</f>
        <v>890.45</v>
      </c>
      <c r="H269" s="46" cm="1">
        <f t="array" aca="1" ref="H269" ca="1">_FV(A269,"52 week low",TRUE)</f>
        <v>831.1</v>
      </c>
      <c r="I269" s="47" cm="1">
        <f t="array" aca="1" ref="I269" ca="1">_FV(A269,"52 week high",TRUE)</f>
        <v>1578.7</v>
      </c>
      <c r="J269" s="53">
        <f t="shared" ca="1" si="16"/>
        <v>45.59447646797998</v>
      </c>
      <c r="K269" s="51" t="str">
        <f t="shared" ca="1" si="17"/>
        <v>SURE MC BUY</v>
      </c>
      <c r="L269" s="68">
        <f t="shared" ca="1" si="18"/>
        <v>-3.3449645048730541</v>
      </c>
      <c r="M269" s="29" cm="1">
        <f t="array" aca="1" ref="M269" ca="1">_FV(A269,"Market cap",TRUE)/10000000</f>
        <v>13679.9</v>
      </c>
      <c r="N269" s="30" t="str">
        <f t="shared" ca="1" si="19"/>
        <v>MC</v>
      </c>
      <c r="O269" s="48" t="str" cm="1">
        <f t="array" aca="1" ref="O269" ca="1">_FV(A269,"Industry")</f>
        <v>Homebuilding &amp; Construction Supplies</v>
      </c>
    </row>
    <row r="270" spans="1:15" x14ac:dyDescent="0.3">
      <c r="A270" s="70" t="e" vm="496">
        <v>#VALUE!</v>
      </c>
      <c r="B270" s="70" t="s">
        <v>47</v>
      </c>
      <c r="C270" s="42" cm="1">
        <f t="array" aca="1" ref="C270" ca="1">_FV(A270,"Change (%)",TRUE)</f>
        <v>-8.5459999999999998E-3</v>
      </c>
      <c r="D270" s="46" cm="1">
        <f t="array" aca="1" ref="D270" ca="1">_FV(A270,"Previous close",TRUE)</f>
        <v>982.9</v>
      </c>
      <c r="E270" s="46" cm="1">
        <f t="array" aca="1" ref="E270" ca="1">_FV(A270,"Price")</f>
        <v>974.5</v>
      </c>
      <c r="F270" s="46" cm="1">
        <f t="array" aca="1" ref="F270" ca="1">_FV(A270,"Low")</f>
        <v>968.85</v>
      </c>
      <c r="G270" s="46" cm="1">
        <f t="array" aca="1" ref="G270" ca="1">_FV(A270,"High")</f>
        <v>1009.45</v>
      </c>
      <c r="H270" s="46" cm="1">
        <f t="array" aca="1" ref="H270" ca="1">_FV(A270,"52 week low",TRUE)</f>
        <v>821.3</v>
      </c>
      <c r="I270" s="47" cm="1">
        <f t="array" aca="1" ref="I270" ca="1">_FV(A270,"52 week high",TRUE)</f>
        <v>1449</v>
      </c>
      <c r="J270" s="53">
        <f t="shared" ca="1" si="16"/>
        <v>32.746721877156659</v>
      </c>
      <c r="K270" s="51" t="str">
        <f t="shared" ca="1" si="17"/>
        <v>MC BUY</v>
      </c>
      <c r="L270" s="68">
        <f t="shared" ca="1" si="18"/>
        <v>-18.653354438085966</v>
      </c>
      <c r="M270" s="29" cm="1">
        <f t="array" aca="1" ref="M270" ca="1">_FV(A270,"Market cap",TRUE)/10000000</f>
        <v>16641.78</v>
      </c>
      <c r="N270" s="30" t="str">
        <f t="shared" ca="1" si="19"/>
        <v>MC</v>
      </c>
      <c r="O270" s="48" t="str" cm="1">
        <f t="array" aca="1" ref="O270" ca="1">_FV(A270,"Industry")</f>
        <v>Construction &amp; Engineering</v>
      </c>
    </row>
    <row r="271" spans="1:15" x14ac:dyDescent="0.3">
      <c r="A271" s="70" t="e" vm="497">
        <v>#VALUE!</v>
      </c>
      <c r="B271" s="70" t="s">
        <v>41</v>
      </c>
      <c r="C271" s="42" cm="1">
        <f t="array" aca="1" ref="C271" ca="1">_FV(A271,"Change (%)",TRUE)</f>
        <v>-3.7319999999999996E-3</v>
      </c>
      <c r="D271" s="46" cm="1">
        <f t="array" aca="1" ref="D271" ca="1">_FV(A271,"Previous close",TRUE)</f>
        <v>468.9</v>
      </c>
      <c r="E271" s="46" cm="1">
        <f t="array" aca="1" ref="E271" ca="1">_FV(A271,"Price")</f>
        <v>467.15</v>
      </c>
      <c r="F271" s="46" cm="1">
        <f t="array" aca="1" ref="F271" ca="1">_FV(A271,"Low")</f>
        <v>464.05</v>
      </c>
      <c r="G271" s="46" cm="1">
        <f t="array" aca="1" ref="G271" ca="1">_FV(A271,"High")</f>
        <v>481.5</v>
      </c>
      <c r="H271" s="46" cm="1">
        <f t="array" aca="1" ref="H271" ca="1">_FV(A271,"52 week low",TRUE)</f>
        <v>337</v>
      </c>
      <c r="I271" s="47" cm="1">
        <f t="array" aca="1" ref="I271" ca="1">_FV(A271,"52 week high",TRUE)</f>
        <v>794.6</v>
      </c>
      <c r="J271" s="53">
        <f t="shared" ca="1" si="16"/>
        <v>41.209413541404487</v>
      </c>
      <c r="K271" s="51" t="str">
        <f t="shared" ca="1" si="17"/>
        <v>SURE HMC BUY</v>
      </c>
      <c r="L271" s="68">
        <f t="shared" ca="1" si="18"/>
        <v>-38.620178041543021</v>
      </c>
      <c r="M271" s="29" cm="1">
        <f t="array" aca="1" ref="M271" ca="1">_FV(A271,"Market cap",TRUE)/10000000</f>
        <v>48193.82</v>
      </c>
      <c r="N271" s="30" t="str">
        <f t="shared" ca="1" si="19"/>
        <v>HMC</v>
      </c>
      <c r="O271" s="48" t="str" cm="1">
        <f t="array" aca="1" ref="O271" ca="1">_FV(A271,"Industry")</f>
        <v>Specialty Retailers</v>
      </c>
    </row>
    <row r="272" spans="1:15" x14ac:dyDescent="0.3">
      <c r="A272" s="70" t="e" vm="498">
        <v>#VALUE!</v>
      </c>
      <c r="B272" s="70" t="s">
        <v>41</v>
      </c>
      <c r="C272" s="42" cm="1">
        <f t="array" aca="1" ref="C272" ca="1">_FV(A272,"Change (%)",TRUE)</f>
        <v>6.4589999999999992E-4</v>
      </c>
      <c r="D272" s="46" cm="1">
        <f t="array" aca="1" ref="D272" ca="1">_FV(A272,"Previous close",TRUE)</f>
        <v>232.25</v>
      </c>
      <c r="E272" s="46" cm="1">
        <f t="array" aca="1" ref="E272" ca="1">_FV(A272,"Price")</f>
        <v>232.4</v>
      </c>
      <c r="F272" s="46" cm="1">
        <f t="array" aca="1" ref="F272" ca="1">_FV(A272,"Low")</f>
        <v>232</v>
      </c>
      <c r="G272" s="46" cm="1">
        <f t="array" aca="1" ref="G272" ca="1">_FV(A272,"High")</f>
        <v>237.55</v>
      </c>
      <c r="H272" s="46" cm="1">
        <f t="array" aca="1" ref="H272" ca="1">_FV(A272,"52 week low",TRUE)</f>
        <v>218.35</v>
      </c>
      <c r="I272" s="47" cm="1">
        <f t="array" aca="1" ref="I272" ca="1">_FV(A272,"52 week high",TRUE)</f>
        <v>320.64999999999998</v>
      </c>
      <c r="J272" s="53">
        <f t="shared" ca="1" si="16"/>
        <v>27.522220489630428</v>
      </c>
      <c r="K272" s="51" t="str">
        <f t="shared" ca="1" si="17"/>
        <v>FIRST MC BUY</v>
      </c>
      <c r="L272" s="68">
        <f t="shared" ca="1" si="18"/>
        <v>-6.4346233111976243</v>
      </c>
      <c r="M272" s="29" cm="1">
        <f t="array" aca="1" ref="M272" ca="1">_FV(A272,"Market cap",TRUE)/10000000</f>
        <v>18828.68</v>
      </c>
      <c r="N272" s="30" t="str">
        <f t="shared" ca="1" si="19"/>
        <v>MC</v>
      </c>
      <c r="O272" s="48" t="str" cm="1">
        <f t="array" aca="1" ref="O272" ca="1">_FV(A272,"Industry")</f>
        <v>Chemicals</v>
      </c>
    </row>
    <row r="273" spans="1:15" x14ac:dyDescent="0.3">
      <c r="A273" s="70" t="e" vm="313">
        <v>#VALUE!</v>
      </c>
      <c r="B273" s="70" t="s">
        <v>31</v>
      </c>
      <c r="C273" s="42" cm="1">
        <f t="array" aca="1" ref="C273" ca="1">_FV(A273,"Change (%)",TRUE)</f>
        <v>-1.172E-2</v>
      </c>
      <c r="D273" s="46" cm="1">
        <f t="array" aca="1" ref="D273" ca="1">_FV(A273,"Previous close",TRUE)</f>
        <v>4803.6499999999996</v>
      </c>
      <c r="E273" s="46" cm="1">
        <f t="array" aca="1" ref="E273" ca="1">_FV(A273,"Price")</f>
        <v>4747.3500000000004</v>
      </c>
      <c r="F273" s="46" cm="1">
        <f t="array" aca="1" ref="F273" ca="1">_FV(A273,"Low")</f>
        <v>4720</v>
      </c>
      <c r="G273" s="46" cm="1">
        <f t="array" aca="1" ref="G273" ca="1">_FV(A273,"High")</f>
        <v>4939.8</v>
      </c>
      <c r="H273" s="46" cm="1">
        <f t="array" aca="1" ref="H273" ca="1">_FV(A273,"52 week low",TRUE)</f>
        <v>2424</v>
      </c>
      <c r="I273" s="47" cm="1">
        <f t="array" aca="1" ref="I273" ca="1">_FV(A273,"52 week high",TRUE)</f>
        <v>7822</v>
      </c>
      <c r="J273" s="53">
        <f t="shared" ca="1" si="16"/>
        <v>39.307721810278693</v>
      </c>
      <c r="K273" s="51" t="str">
        <f t="shared" ca="1" si="17"/>
        <v>MC BUY</v>
      </c>
      <c r="L273" s="68">
        <f t="shared" ca="1" si="18"/>
        <v>-95.847772277227733</v>
      </c>
      <c r="M273" s="29" cm="1">
        <f t="array" aca="1" ref="M273" ca="1">_FV(A273,"Market cap",TRUE)/10000000</f>
        <v>30388.15</v>
      </c>
      <c r="N273" s="30" t="str">
        <f t="shared" ca="1" si="19"/>
        <v>MC</v>
      </c>
      <c r="O273" s="48" t="str" cm="1">
        <f t="array" aca="1" ref="O273" ca="1">_FV(A273,"Industry")</f>
        <v>Electronic Equipment &amp; Parts</v>
      </c>
    </row>
    <row r="274" spans="1:15" x14ac:dyDescent="0.3">
      <c r="A274" s="70" t="e" vm="499">
        <v>#VALUE!</v>
      </c>
      <c r="B274" s="70" t="s">
        <v>47</v>
      </c>
      <c r="C274" s="42" cm="1">
        <f t="array" aca="1" ref="C274" ca="1">_FV(A274,"Change (%)",TRUE)</f>
        <v>-1.9172000000000002E-2</v>
      </c>
      <c r="D274" s="46" cm="1">
        <f t="array" aca="1" ref="D274" ca="1">_FV(A274,"Previous close",TRUE)</f>
        <v>798.05</v>
      </c>
      <c r="E274" s="46" cm="1">
        <f t="array" aca="1" ref="E274" ca="1">_FV(A274,"Price")</f>
        <v>782.75</v>
      </c>
      <c r="F274" s="46" cm="1">
        <f t="array" aca="1" ref="F274" ca="1">_FV(A274,"Low")</f>
        <v>775.5</v>
      </c>
      <c r="G274" s="46" cm="1">
        <f t="array" aca="1" ref="G274" ca="1">_FV(A274,"High")</f>
        <v>809.85</v>
      </c>
      <c r="H274" s="46" cm="1">
        <f t="array" aca="1" ref="H274" ca="1">_FV(A274,"52 week low",TRUE)</f>
        <v>648.6</v>
      </c>
      <c r="I274" s="47" cm="1">
        <f t="array" aca="1" ref="I274" ca="1">_FV(A274,"52 week high",TRUE)</f>
        <v>1313.25</v>
      </c>
      <c r="J274" s="53">
        <f t="shared" ca="1" si="16"/>
        <v>40.39596421092709</v>
      </c>
      <c r="K274" s="51" t="str">
        <f t="shared" ca="1" si="17"/>
        <v>SURE MC BUY</v>
      </c>
      <c r="L274" s="68">
        <f t="shared" ca="1" si="18"/>
        <v>-20.683009559050259</v>
      </c>
      <c r="M274" s="29" cm="1">
        <f t="array" aca="1" ref="M274" ca="1">_FV(A274,"Market cap",TRUE)/10000000</f>
        <v>20836.8</v>
      </c>
      <c r="N274" s="30" t="str">
        <f t="shared" ca="1" si="19"/>
        <v>MC</v>
      </c>
      <c r="O274" s="48" t="str" cm="1">
        <f t="array" aca="1" ref="O274" ca="1">_FV(A274,"Industry")</f>
        <v>Construction &amp; Engineering</v>
      </c>
    </row>
    <row r="275" spans="1:15" x14ac:dyDescent="0.3">
      <c r="A275" s="70" t="e" vm="500">
        <v>#VALUE!</v>
      </c>
      <c r="B275" s="70" t="s">
        <v>31</v>
      </c>
      <c r="C275" s="42" cm="1">
        <f t="array" aca="1" ref="C275" ca="1">_FV(A275,"Change (%)",TRUE)</f>
        <v>3.3300000000000001E-3</v>
      </c>
      <c r="D275" s="46" cm="1">
        <f t="array" aca="1" ref="D275" ca="1">_FV(A275,"Previous close",TRUE)</f>
        <v>2883.25</v>
      </c>
      <c r="E275" s="46" cm="1">
        <f t="array" aca="1" ref="E275" ca="1">_FV(A275,"Price")</f>
        <v>2892.85</v>
      </c>
      <c r="F275" s="46" cm="1">
        <f t="array" aca="1" ref="F275" ca="1">_FV(A275,"Low")</f>
        <v>2872.8</v>
      </c>
      <c r="G275" s="46" cm="1">
        <f t="array" aca="1" ref="G275" ca="1">_FV(A275,"High")</f>
        <v>2944.95</v>
      </c>
      <c r="H275" s="46" cm="1">
        <f t="array" aca="1" ref="H275" ca="1">_FV(A275,"52 week low",TRUE)</f>
        <v>2762.25</v>
      </c>
      <c r="I275" s="47" cm="1">
        <f t="array" aca="1" ref="I275" ca="1">_FV(A275,"52 week high",TRUE)</f>
        <v>5039.7</v>
      </c>
      <c r="J275" s="53">
        <f t="shared" ca="1" si="16"/>
        <v>42.598765799551565</v>
      </c>
      <c r="K275" s="51" t="str">
        <f t="shared" ca="1" si="17"/>
        <v>SURE MC BUY</v>
      </c>
      <c r="L275" s="68">
        <f t="shared" ca="1" si="18"/>
        <v>-4.728029685944426</v>
      </c>
      <c r="M275" s="29" cm="1">
        <f t="array" aca="1" ref="M275" ca="1">_FV(A275,"Market cap",TRUE)/10000000</f>
        <v>27641.93</v>
      </c>
      <c r="N275" s="30" t="str">
        <f t="shared" ca="1" si="19"/>
        <v>MC</v>
      </c>
      <c r="O275" s="48" t="str" cm="1">
        <f t="array" aca="1" ref="O275" ca="1">_FV(A275,"Industry")</f>
        <v>Machinery, Equipment &amp; Components</v>
      </c>
    </row>
    <row r="276" spans="1:15" x14ac:dyDescent="0.3">
      <c r="A276" s="70" t="e" vm="501">
        <v>#VALUE!</v>
      </c>
      <c r="B276" s="70" t="s">
        <v>33</v>
      </c>
      <c r="C276" s="42" cm="1">
        <f t="array" aca="1" ref="C276" ca="1">_FV(A276,"Change (%)",TRUE)</f>
        <v>-1.2607E-2</v>
      </c>
      <c r="D276" s="46" cm="1">
        <f t="array" aca="1" ref="D276" ca="1">_FV(A276,"Previous close",TRUE)</f>
        <v>1043.0999999999999</v>
      </c>
      <c r="E276" s="46" cm="1">
        <f t="array" aca="1" ref="E276" ca="1">_FV(A276,"Price")</f>
        <v>1029.95</v>
      </c>
      <c r="F276" s="46" cm="1">
        <f t="array" aca="1" ref="F276" ca="1">_FV(A276,"Low")</f>
        <v>1021.2</v>
      </c>
      <c r="G276" s="46" cm="1">
        <f t="array" aca="1" ref="G276" ca="1">_FV(A276,"High")</f>
        <v>1070.95</v>
      </c>
      <c r="H276" s="46" cm="1">
        <f t="array" aca="1" ref="H276" ca="1">_FV(A276,"52 week low",TRUE)</f>
        <v>591.79999999999995</v>
      </c>
      <c r="I276" s="47" cm="1">
        <f t="array" aca="1" ref="I276" ca="1">_FV(A276,"52 week high",TRUE)</f>
        <v>1640</v>
      </c>
      <c r="J276" s="53">
        <f t="shared" ca="1" si="16"/>
        <v>37.198170731707314</v>
      </c>
      <c r="K276" s="51" t="str">
        <f t="shared" ca="1" si="17"/>
        <v>MC BUY</v>
      </c>
      <c r="L276" s="68">
        <f t="shared" ca="1" si="18"/>
        <v>-74.036836769178791</v>
      </c>
      <c r="M276" s="29" cm="1">
        <f t="array" aca="1" ref="M276" ca="1">_FV(A276,"Market cap",TRUE)/10000000</f>
        <v>17716.900000000001</v>
      </c>
      <c r="N276" s="30" t="str">
        <f t="shared" ca="1" si="19"/>
        <v>MC</v>
      </c>
      <c r="O276" s="48" t="str" cm="1">
        <f t="array" aca="1" ref="O276" ca="1">_FV(A276,"Industry")</f>
        <v>Financial Technology (Fintech) &amp; Infrastructure</v>
      </c>
    </row>
    <row r="277" spans="1:15" x14ac:dyDescent="0.3">
      <c r="A277" s="70" t="e" vm="502">
        <v>#VALUE!</v>
      </c>
      <c r="B277" s="70" t="s">
        <v>47</v>
      </c>
      <c r="C277" s="42" cm="1">
        <f t="array" aca="1" ref="C277" ca="1">_FV(A277,"Change (%)",TRUE)</f>
        <v>6.8410000000000007E-3</v>
      </c>
      <c r="D277" s="46" cm="1">
        <f t="array" aca="1" ref="D277" ca="1">_FV(A277,"Previous close",TRUE)</f>
        <v>226.58</v>
      </c>
      <c r="E277" s="46" cm="1">
        <f t="array" aca="1" ref="E277" ca="1">_FV(A277,"Price")</f>
        <v>228.13</v>
      </c>
      <c r="F277" s="46" cm="1">
        <f t="array" aca="1" ref="F277" ca="1">_FV(A277,"Low")</f>
        <v>226</v>
      </c>
      <c r="G277" s="46" cm="1">
        <f t="array" aca="1" ref="G277" ca="1">_FV(A277,"High")</f>
        <v>244.41</v>
      </c>
      <c r="H277" s="46" cm="1">
        <f t="array" aca="1" ref="H277" ca="1">_FV(A277,"52 week low",TRUE)</f>
        <v>205.2</v>
      </c>
      <c r="I277" s="47" cm="1">
        <f t="array" aca="1" ref="I277" ca="1">_FV(A277,"52 week high",TRUE)</f>
        <v>415.4</v>
      </c>
      <c r="J277" s="53">
        <f t="shared" ca="1" si="16"/>
        <v>45.081848820414059</v>
      </c>
      <c r="K277" s="51" t="str">
        <f t="shared" ca="1" si="17"/>
        <v>FIRST HSC BUY</v>
      </c>
      <c r="L277" s="68">
        <f t="shared" ca="1" si="18"/>
        <v>-11.174463937621837</v>
      </c>
      <c r="M277" s="29" cm="1">
        <f t="array" aca="1" ref="M277" ca="1">_FV(A277,"Market cap",TRUE)/10000000</f>
        <v>6415.8050000000003</v>
      </c>
      <c r="N277" s="30" t="str">
        <f t="shared" ca="1" si="19"/>
        <v>HSC</v>
      </c>
      <c r="O277" s="48" t="str" cm="1">
        <f t="array" aca="1" ref="O277" ca="1">_FV(A277,"Industry")</f>
        <v>Construction &amp; Engineering</v>
      </c>
    </row>
    <row r="278" spans="1:15" x14ac:dyDescent="0.3">
      <c r="A278" s="70" t="e" vm="51">
        <v>#VALUE!</v>
      </c>
      <c r="B278" s="70" t="s">
        <v>33</v>
      </c>
      <c r="C278" s="42" cm="1">
        <f t="array" aca="1" ref="C278" ca="1">_FV(A278,"Change (%)",TRUE)</f>
        <v>1.9989E-2</v>
      </c>
      <c r="D278" s="46" cm="1">
        <f t="array" aca="1" ref="D278" ca="1">_FV(A278,"Previous close",TRUE)</f>
        <v>2128.65</v>
      </c>
      <c r="E278" s="46" cm="1">
        <f t="array" aca="1" ref="E278" ca="1">_FV(A278,"Price")</f>
        <v>2171.1999999999998</v>
      </c>
      <c r="F278" s="46" cm="1">
        <f t="array" aca="1" ref="F278" ca="1">_FV(A278,"Low")</f>
        <v>2139</v>
      </c>
      <c r="G278" s="46" cm="1">
        <f t="array" aca="1" ref="G278" ca="1">_FV(A278,"High")</f>
        <v>2179.9</v>
      </c>
      <c r="H278" s="46" cm="1">
        <f t="array" aca="1" ref="H278" ca="1">_FV(A278,"52 week low",TRUE)</f>
        <v>1543.85</v>
      </c>
      <c r="I278" s="47" cm="1">
        <f t="array" aca="1" ref="I278" ca="1">_FV(A278,"52 week high",TRUE)</f>
        <v>2202.5</v>
      </c>
      <c r="J278" s="53">
        <f t="shared" ca="1" si="16"/>
        <v>1.4211123723042081</v>
      </c>
      <c r="K278" s="51" t="str">
        <f t="shared" ca="1" si="17"/>
        <v>WATCH</v>
      </c>
      <c r="L278" s="68">
        <f t="shared" ca="1" si="18"/>
        <v>-40.635424425948116</v>
      </c>
      <c r="M278" s="29" cm="1">
        <f t="array" aca="1" ref="M278" ca="1">_FV(A278,"Market cap",TRUE)/10000000</f>
        <v>431683</v>
      </c>
      <c r="N278" s="30" t="str">
        <f t="shared" ca="1" si="19"/>
        <v>LC</v>
      </c>
      <c r="O278" s="48" t="str" cm="1">
        <f t="array" aca="1" ref="O278" ca="1">_FV(A278,"Industry")</f>
        <v>Banking Services</v>
      </c>
    </row>
    <row r="279" spans="1:15" x14ac:dyDescent="0.3">
      <c r="A279" s="70" t="e" vm="53">
        <v>#VALUE!</v>
      </c>
      <c r="B279" s="70" t="s">
        <v>44</v>
      </c>
      <c r="C279" s="42" cm="1">
        <f t="array" aca="1" ref="C279" ca="1">_FV(A279,"Change (%)",TRUE)</f>
        <v>-2.0013E-2</v>
      </c>
      <c r="D279" s="46" cm="1">
        <f t="array" aca="1" ref="D279" ca="1">_FV(A279,"Previous close",TRUE)</f>
        <v>1334.15</v>
      </c>
      <c r="E279" s="46" cm="1">
        <f t="array" aca="1" ref="E279" ca="1">_FV(A279,"Price")</f>
        <v>1307.45</v>
      </c>
      <c r="F279" s="46" cm="1">
        <f t="array" aca="1" ref="F279" ca="1">_FV(A279,"Low")</f>
        <v>1300</v>
      </c>
      <c r="G279" s="46" cm="1">
        <f t="array" aca="1" ref="G279" ca="1">_FV(A279,"High")</f>
        <v>1349</v>
      </c>
      <c r="H279" s="46" cm="1">
        <f t="array" aca="1" ref="H279" ca="1">_FV(A279,"52 week low",TRUE)</f>
        <v>1142.3</v>
      </c>
      <c r="I279" s="47" cm="1">
        <f t="array" aca="1" ref="I279" ca="1">_FV(A279,"52 week high",TRUE)</f>
        <v>1928.7</v>
      </c>
      <c r="J279" s="53">
        <f t="shared" ca="1" si="16"/>
        <v>32.210815575257946</v>
      </c>
      <c r="K279" s="51" t="str">
        <f t="shared" ca="1" si="17"/>
        <v>MC BUY</v>
      </c>
      <c r="L279" s="68">
        <f t="shared" ca="1" si="18"/>
        <v>-14.457673115643884</v>
      </c>
      <c r="M279" s="29" cm="1">
        <f t="array" aca="1" ref="M279" ca="1">_FV(A279,"Market cap",TRUE)/10000000</f>
        <v>35510.85</v>
      </c>
      <c r="N279" s="30" t="str">
        <f t="shared" ca="1" si="19"/>
        <v>MC</v>
      </c>
      <c r="O279" s="48" t="str" cm="1">
        <f t="array" aca="1" ref="O279" ca="1">_FV(A279,"Industry")</f>
        <v>Software &amp; IT Services</v>
      </c>
    </row>
    <row r="280" spans="1:15" x14ac:dyDescent="0.3">
      <c r="A280" s="70" t="e" vm="503">
        <v>#VALUE!</v>
      </c>
      <c r="B280" s="70" t="s">
        <v>43</v>
      </c>
      <c r="C280" s="42" cm="1">
        <f t="array" aca="1" ref="C280" ca="1">_FV(A280,"Change (%)",TRUE)</f>
        <v>2.1900000000000001E-3</v>
      </c>
      <c r="D280" s="46" cm="1">
        <f t="array" aca="1" ref="D280" ca="1">_FV(A280,"Previous close",TRUE)</f>
        <v>274</v>
      </c>
      <c r="E280" s="46" cm="1">
        <f t="array" aca="1" ref="E280" ca="1">_FV(A280,"Price")</f>
        <v>274.60000000000002</v>
      </c>
      <c r="F280" s="46" cm="1">
        <f t="array" aca="1" ref="F280" ca="1">_FV(A280,"Low")</f>
        <v>272.39999999999998</v>
      </c>
      <c r="G280" s="46" cm="1">
        <f t="array" aca="1" ref="G280" ca="1">_FV(A280,"High")</f>
        <v>279.55</v>
      </c>
      <c r="H280" s="46" cm="1">
        <f t="array" aca="1" ref="H280" ca="1">_FV(A280,"52 week low",TRUE)</f>
        <v>241.25</v>
      </c>
      <c r="I280" s="47" cm="1">
        <f t="array" aca="1" ref="I280" ca="1">_FV(A280,"52 week high",TRUE)</f>
        <v>348.7</v>
      </c>
      <c r="J280" s="53">
        <f t="shared" ca="1" si="16"/>
        <v>21.250358474333229</v>
      </c>
      <c r="K280" s="51" t="str">
        <f t="shared" ca="1" si="17"/>
        <v>WATCH</v>
      </c>
      <c r="L280" s="68">
        <f t="shared" ca="1" si="18"/>
        <v>-13.823834196891202</v>
      </c>
      <c r="M280" s="29" cm="1">
        <f t="array" aca="1" ref="M280" ca="1">_FV(A280,"Market cap",TRUE)/10000000</f>
        <v>6285.3159999999998</v>
      </c>
      <c r="N280" s="30" t="str">
        <f t="shared" ca="1" si="19"/>
        <v>HSC</v>
      </c>
      <c r="O280" s="48" t="str" cm="1">
        <f t="array" aca="1" ref="O280" ca="1">_FV(A280,"Industry")</f>
        <v>Food &amp; Tobacco</v>
      </c>
    </row>
    <row r="281" spans="1:15" x14ac:dyDescent="0.3">
      <c r="A281" s="70" t="e" vm="504">
        <v>#VALUE!</v>
      </c>
      <c r="B281" s="70" t="s">
        <v>39</v>
      </c>
      <c r="C281" s="42" cm="1">
        <f t="array" aca="1" ref="C281" ca="1">_FV(A281,"Change (%)",TRUE)</f>
        <v>2.7469999999999998E-2</v>
      </c>
      <c r="D281" s="46" cm="1">
        <f t="array" aca="1" ref="D281" ca="1">_FV(A281,"Previous close",TRUE)</f>
        <v>622.5</v>
      </c>
      <c r="E281" s="46" cm="1">
        <f t="array" aca="1" ref="E281" ca="1">_FV(A281,"Price")</f>
        <v>639.6</v>
      </c>
      <c r="F281" s="46" cm="1">
        <f t="array" aca="1" ref="F281" ca="1">_FV(A281,"Low")</f>
        <v>609</v>
      </c>
      <c r="G281" s="46" cm="1">
        <f t="array" aca="1" ref="G281" ca="1">_FV(A281,"High")</f>
        <v>642.1</v>
      </c>
      <c r="H281" s="46" cm="1">
        <f t="array" aca="1" ref="H281" ca="1">_FV(A281,"52 week low",TRUE)</f>
        <v>350</v>
      </c>
      <c r="I281" s="47" cm="1">
        <f t="array" aca="1" ref="I281" ca="1">_FV(A281,"52 week high",TRUE)</f>
        <v>674.3</v>
      </c>
      <c r="J281" s="53">
        <f t="shared" ca="1" si="16"/>
        <v>5.1460774136141083</v>
      </c>
      <c r="K281" s="51" t="str">
        <f t="shared" ca="1" si="17"/>
        <v>WATCH</v>
      </c>
      <c r="L281" s="68">
        <f t="shared" ca="1" si="18"/>
        <v>-82.742857142857147</v>
      </c>
      <c r="M281" s="29" cm="1">
        <f t="array" aca="1" ref="M281" ca="1">_FV(A281,"Market cap",TRUE)/10000000</f>
        <v>25592.89</v>
      </c>
      <c r="N281" s="30" t="str">
        <f t="shared" ca="1" si="19"/>
        <v>MC</v>
      </c>
      <c r="O281" s="48" t="str" cm="1">
        <f t="array" aca="1" ref="O281" ca="1">_FV(A281,"Industry")</f>
        <v>Healthcare Providers &amp; Services</v>
      </c>
    </row>
    <row r="282" spans="1:15" x14ac:dyDescent="0.3">
      <c r="A282" s="70" t="e" vm="505">
        <v>#VALUE!</v>
      </c>
      <c r="B282" s="70" t="s">
        <v>31</v>
      </c>
      <c r="C282" s="42" cm="1">
        <f t="array" aca="1" ref="C282" ca="1">_FV(A282,"Change (%)",TRUE)</f>
        <v>-1.2452000000000001E-2</v>
      </c>
      <c r="D282" s="46" cm="1">
        <f t="array" aca="1" ref="D282" ca="1">_FV(A282,"Previous close",TRUE)</f>
        <v>722.8</v>
      </c>
      <c r="E282" s="46" cm="1">
        <f t="array" aca="1" ref="E282" ca="1">_FV(A282,"Price")</f>
        <v>713.8</v>
      </c>
      <c r="F282" s="46" cm="1">
        <f t="array" aca="1" ref="F282" ca="1">_FV(A282,"Low")</f>
        <v>696.65</v>
      </c>
      <c r="G282" s="46" cm="1">
        <f t="array" aca="1" ref="G282" ca="1">_FV(A282,"High")</f>
        <v>729.75</v>
      </c>
      <c r="H282" s="46" cm="1">
        <f t="array" aca="1" ref="H282" ca="1">_FV(A282,"52 week low",TRUE)</f>
        <v>582.25</v>
      </c>
      <c r="I282" s="47" cm="1">
        <f t="array" aca="1" ref="I282" ca="1">_FV(A282,"52 week high",TRUE)</f>
        <v>1060</v>
      </c>
      <c r="J282" s="53">
        <f t="shared" ca="1" si="16"/>
        <v>32.660377358490571</v>
      </c>
      <c r="K282" s="51" t="str">
        <f t="shared" ca="1" si="17"/>
        <v>MC BUY</v>
      </c>
      <c r="L282" s="68">
        <f t="shared" ca="1" si="18"/>
        <v>-22.593387720051517</v>
      </c>
      <c r="M282" s="29" cm="1">
        <f t="array" aca="1" ref="M282" ca="1">_FV(A282,"Market cap",TRUE)/10000000</f>
        <v>12422.92</v>
      </c>
      <c r="N282" s="30" t="str">
        <f t="shared" ca="1" si="19"/>
        <v>MC</v>
      </c>
      <c r="O282" s="48" t="str" cm="1">
        <f t="array" aca="1" ref="O282" ca="1">_FV(A282,"Industry")</f>
        <v>Machinery, Equipment &amp; Components</v>
      </c>
    </row>
    <row r="283" spans="1:15" x14ac:dyDescent="0.3">
      <c r="A283" s="70" t="e" vm="506">
        <v>#VALUE!</v>
      </c>
      <c r="B283" s="70" t="s">
        <v>33</v>
      </c>
      <c r="C283" s="42" cm="1">
        <f t="array" aca="1" ref="C283" ca="1">_FV(A283,"Change (%)",TRUE)</f>
        <v>-1.5424E-2</v>
      </c>
      <c r="D283" s="46" cm="1">
        <f t="array" aca="1" ref="D283" ca="1">_FV(A283,"Previous close",TRUE)</f>
        <v>155.6</v>
      </c>
      <c r="E283" s="46" cm="1">
        <f t="array" aca="1" ref="E283" ca="1">_FV(A283,"Price")</f>
        <v>153.19999999999999</v>
      </c>
      <c r="F283" s="46" cm="1">
        <f t="array" aca="1" ref="F283" ca="1">_FV(A283,"Low")</f>
        <v>152</v>
      </c>
      <c r="G283" s="46" cm="1">
        <f t="array" aca="1" ref="G283" ca="1">_FV(A283,"High")</f>
        <v>156.65</v>
      </c>
      <c r="H283" s="46" cm="1">
        <f t="array" aca="1" ref="H283" ca="1">_FV(A283,"52 week low",TRUE)</f>
        <v>129.15</v>
      </c>
      <c r="I283" s="47" cm="1">
        <f t="array" aca="1" ref="I283" ca="1">_FV(A283,"52 week high",TRUE)</f>
        <v>194.2</v>
      </c>
      <c r="J283" s="53">
        <f t="shared" ca="1" si="16"/>
        <v>21.112255406797118</v>
      </c>
      <c r="K283" s="51" t="str">
        <f t="shared" ca="1" si="17"/>
        <v>FIRST MC BUY</v>
      </c>
      <c r="L283" s="68">
        <f t="shared" ca="1" si="18"/>
        <v>-18.621757646147874</v>
      </c>
      <c r="M283" s="29" cm="1">
        <f t="array" aca="1" ref="M283" ca="1">_FV(A283,"Market cap",TRUE)/10000000</f>
        <v>38226.370000000003</v>
      </c>
      <c r="N283" s="30" t="str">
        <f t="shared" ca="1" si="19"/>
        <v>MC</v>
      </c>
      <c r="O283" s="48" t="str" cm="1">
        <f t="array" aca="1" ref="O283" ca="1">_FV(A283,"Industry")</f>
        <v>Banking Services</v>
      </c>
    </row>
    <row r="284" spans="1:15" x14ac:dyDescent="0.3">
      <c r="A284" s="70" t="e" vm="54">
        <v>#VALUE!</v>
      </c>
      <c r="B284" s="70" t="s">
        <v>44</v>
      </c>
      <c r="C284" s="42" cm="1">
        <f t="array" aca="1" ref="C284" ca="1">_FV(A284,"Change (%)",TRUE)</f>
        <v>1.213E-2</v>
      </c>
      <c r="D284" s="46" cm="1">
        <f t="array" aca="1" ref="D284" ca="1">_FV(A284,"Previous close",TRUE)</f>
        <v>4447.75</v>
      </c>
      <c r="E284" s="46" cm="1">
        <f t="array" aca="1" ref="E284" ca="1">_FV(A284,"Price")</f>
        <v>4501.7</v>
      </c>
      <c r="F284" s="46" cm="1">
        <f t="array" aca="1" ref="F284" ca="1">_FV(A284,"Low")</f>
        <v>4431.1000000000004</v>
      </c>
      <c r="G284" s="46" cm="1">
        <f t="array" aca="1" ref="G284" ca="1">_FV(A284,"High")</f>
        <v>4600</v>
      </c>
      <c r="H284" s="46" cm="1">
        <f t="array" aca="1" ref="H284" ca="1">_FV(A284,"52 week low",TRUE)</f>
        <v>4200</v>
      </c>
      <c r="I284" s="47" cm="1">
        <f t="array" aca="1" ref="I284" ca="1">_FV(A284,"52 week high",TRUE)</f>
        <v>6000</v>
      </c>
      <c r="J284" s="53">
        <f t="shared" ca="1" si="16"/>
        <v>24.971666666666671</v>
      </c>
      <c r="K284" s="51" t="str">
        <f t="shared" ca="1" si="17"/>
        <v>HMC BUY</v>
      </c>
      <c r="L284" s="68">
        <f t="shared" ca="1" si="18"/>
        <v>-7.1833333333333291</v>
      </c>
      <c r="M284" s="29" cm="1">
        <f t="array" aca="1" ref="M284" ca="1">_FV(A284,"Market cap",TRUE)/10000000</f>
        <v>47663.86</v>
      </c>
      <c r="N284" s="30" t="str">
        <f t="shared" ca="1" si="19"/>
        <v>HMC</v>
      </c>
      <c r="O284" s="48" t="str" cm="1">
        <f t="array" aca="1" ref="O284" ca="1">_FV(A284,"Industry")</f>
        <v>Construction &amp; Engineering</v>
      </c>
    </row>
    <row r="285" spans="1:15" x14ac:dyDescent="0.3">
      <c r="A285" s="70" t="e" vm="55">
        <v>#VALUE!</v>
      </c>
      <c r="B285" s="70" t="s">
        <v>47</v>
      </c>
      <c r="C285" s="42" cm="1">
        <f t="array" aca="1" ref="C285" ca="1">_FV(A285,"Change (%)",TRUE)</f>
        <v>-2.6559999999999999E-3</v>
      </c>
      <c r="D285" s="46" cm="1">
        <f t="array" aca="1" ref="D285" ca="1">_FV(A285,"Previous close",TRUE)</f>
        <v>3501.6</v>
      </c>
      <c r="E285" s="46" cm="1">
        <f t="array" aca="1" ref="E285" ca="1">_FV(A285,"Price")</f>
        <v>3492.3</v>
      </c>
      <c r="F285" s="46" cm="1">
        <f t="array" aca="1" ref="F285" ca="1">_FV(A285,"Low")</f>
        <v>3472.55</v>
      </c>
      <c r="G285" s="46" cm="1">
        <f t="array" aca="1" ref="G285" ca="1">_FV(A285,"High")</f>
        <v>3514</v>
      </c>
      <c r="H285" s="46" cm="1">
        <f t="array" aca="1" ref="H285" ca="1">_FV(A285,"52 week low",TRUE)</f>
        <v>3141</v>
      </c>
      <c r="I285" s="47" cm="1">
        <f t="array" aca="1" ref="I285" ca="1">_FV(A285,"52 week high",TRUE)</f>
        <v>3963.5</v>
      </c>
      <c r="J285" s="53">
        <f t="shared" ca="1" si="16"/>
        <v>11.888482401917493</v>
      </c>
      <c r="K285" s="51" t="str">
        <f t="shared" ca="1" si="17"/>
        <v>LC BUY</v>
      </c>
      <c r="L285" s="68">
        <f t="shared" ca="1" si="18"/>
        <v>-11.184336198662852</v>
      </c>
      <c r="M285" s="29" cm="1">
        <f t="array" aca="1" ref="M285" ca="1">_FV(A285,"Market cap",TRUE)/10000000</f>
        <v>480258.4</v>
      </c>
      <c r="N285" s="30" t="str">
        <f t="shared" ca="1" si="19"/>
        <v>LC</v>
      </c>
      <c r="O285" s="48" t="str" cm="1">
        <f t="array" aca="1" ref="O285" ca="1">_FV(A285,"Industry")</f>
        <v>Construction &amp; Engineering</v>
      </c>
    </row>
    <row r="286" spans="1:15" x14ac:dyDescent="0.3">
      <c r="A286" s="70" t="e" vm="507">
        <v>#VALUE!</v>
      </c>
      <c r="B286" s="70" t="s">
        <v>44</v>
      </c>
      <c r="C286" s="42" cm="1">
        <f t="array" aca="1" ref="C286" ca="1">_FV(A286,"Change (%)",TRUE)</f>
        <v>7.9600000000000001E-3</v>
      </c>
      <c r="D286" s="46" cm="1">
        <f t="array" aca="1" ref="D286" ca="1">_FV(A286,"Previous close",TRUE)</f>
        <v>364.3</v>
      </c>
      <c r="E286" s="46" cm="1">
        <f t="array" aca="1" ref="E286" ca="1">_FV(A286,"Price")</f>
        <v>367.2</v>
      </c>
      <c r="F286" s="46" cm="1">
        <f t="array" aca="1" ref="F286" ca="1">_FV(A286,"Low")</f>
        <v>361</v>
      </c>
      <c r="G286" s="46" cm="1">
        <f t="array" aca="1" ref="G286" ca="1">_FV(A286,"High")</f>
        <v>371</v>
      </c>
      <c r="H286" s="46" cm="1">
        <f t="array" aca="1" ref="H286" ca="1">_FV(A286,"52 week low",TRUE)</f>
        <v>345.75</v>
      </c>
      <c r="I286" s="47" cm="1">
        <f t="array" aca="1" ref="I286" ca="1">_FV(A286,"52 week high",TRUE)</f>
        <v>575</v>
      </c>
      <c r="J286" s="53">
        <f t="shared" ca="1" si="16"/>
        <v>36.139130434782608</v>
      </c>
      <c r="K286" s="51" t="str">
        <f t="shared" ca="1" si="17"/>
        <v>WATCH</v>
      </c>
      <c r="L286" s="68">
        <f t="shared" ca="1" si="18"/>
        <v>-6.2039045553145309</v>
      </c>
      <c r="M286" s="29" cm="1">
        <f t="array" aca="1" ref="M286" ca="1">_FV(A286,"Market cap",TRUE)/10000000</f>
        <v>7588.857</v>
      </c>
      <c r="N286" s="30" t="str">
        <f t="shared" ca="1" si="19"/>
        <v>HSC</v>
      </c>
      <c r="O286" s="48" t="str" cm="1">
        <f t="array" aca="1" ref="O286" ca="1">_FV(A286,"Industry")</f>
        <v>Software &amp; IT Services</v>
      </c>
    </row>
    <row r="287" spans="1:15" x14ac:dyDescent="0.3">
      <c r="A287" s="70" t="e" vm="508">
        <v>#VALUE!</v>
      </c>
      <c r="B287" s="70" t="s">
        <v>39</v>
      </c>
      <c r="C287" s="42" cm="1">
        <f t="array" aca="1" ref="C287" ca="1">_FV(A287,"Change (%)",TRUE)</f>
        <v>-1.1167E-2</v>
      </c>
      <c r="D287" s="46" cm="1">
        <f t="array" aca="1" ref="D287" ca="1">_FV(A287,"Previous close",TRUE)</f>
        <v>617.9</v>
      </c>
      <c r="E287" s="46" cm="1">
        <f t="array" aca="1" ref="E287" ca="1">_FV(A287,"Price")</f>
        <v>611</v>
      </c>
      <c r="F287" s="46" cm="1">
        <f t="array" aca="1" ref="F287" ca="1">_FV(A287,"Low")</f>
        <v>606.70000000000005</v>
      </c>
      <c r="G287" s="46" cm="1">
        <f t="array" aca="1" ref="G287" ca="1">_FV(A287,"High")</f>
        <v>625.1</v>
      </c>
      <c r="H287" s="46" cm="1">
        <f t="array" aca="1" ref="H287" ca="1">_FV(A287,"52 week low",TRUE)</f>
        <v>386.85</v>
      </c>
      <c r="I287" s="47" cm="1">
        <f t="array" aca="1" ref="I287" ca="1">_FV(A287,"52 week high",TRUE)</f>
        <v>646.25</v>
      </c>
      <c r="J287" s="53">
        <f t="shared" ca="1" si="16"/>
        <v>5.4545454545454541</v>
      </c>
      <c r="K287" s="51" t="str">
        <f t="shared" ca="1" si="17"/>
        <v>WATCH</v>
      </c>
      <c r="L287" s="68">
        <f t="shared" ca="1" si="18"/>
        <v>-57.942354917926835</v>
      </c>
      <c r="M287" s="29" cm="1">
        <f t="array" aca="1" ref="M287" ca="1">_FV(A287,"Market cap",TRUE)/10000000</f>
        <v>33077.75</v>
      </c>
      <c r="N287" s="30" t="str">
        <f t="shared" ca="1" si="19"/>
        <v>MC</v>
      </c>
      <c r="O287" s="48" t="str" cm="1">
        <f t="array" aca="1" ref="O287" ca="1">_FV(A287,"Industry")</f>
        <v>Pharmaceuticals</v>
      </c>
    </row>
    <row r="288" spans="1:15" x14ac:dyDescent="0.3">
      <c r="A288" s="70" t="e" vm="509">
        <v>#VALUE!</v>
      </c>
      <c r="B288" s="70" t="s">
        <v>46</v>
      </c>
      <c r="C288" s="42" cm="1">
        <f t="array" aca="1" ref="C288" ca="1">_FV(A288,"Change (%)",TRUE)</f>
        <v>-2.3411000000000001E-2</v>
      </c>
      <c r="D288" s="46" cm="1">
        <f t="array" aca="1" ref="D288" ca="1">_FV(A288,"Previous close",TRUE)</f>
        <v>179.4</v>
      </c>
      <c r="E288" s="46" cm="1">
        <f t="array" aca="1" ref="E288" ca="1">_FV(A288,"Price")</f>
        <v>175.2</v>
      </c>
      <c r="F288" s="46" cm="1">
        <f t="array" aca="1" ref="F288" ca="1">_FV(A288,"Low")</f>
        <v>173.9</v>
      </c>
      <c r="G288" s="46" cm="1">
        <f t="array" aca="1" ref="G288" ca="1">_FV(A288,"High")</f>
        <v>184.2</v>
      </c>
      <c r="H288" s="46" cm="1">
        <f t="array" aca="1" ref="H288" ca="1">_FV(A288,"52 week low",TRUE)</f>
        <v>165.5</v>
      </c>
      <c r="I288" s="47" cm="1">
        <f t="array" aca="1" ref="I288" ca="1">_FV(A288,"52 week high",TRUE)</f>
        <v>325.5</v>
      </c>
      <c r="J288" s="53">
        <f t="shared" ca="1" si="16"/>
        <v>46.175115207373274</v>
      </c>
      <c r="K288" s="51" t="str">
        <f t="shared" ca="1" si="17"/>
        <v>WATCH</v>
      </c>
      <c r="L288" s="68">
        <f t="shared" ca="1" si="18"/>
        <v>-5.8610271903323197</v>
      </c>
      <c r="M288" s="29" cm="1">
        <f t="array" aca="1" ref="M288" ca="1">_FV(A288,"Market cap",TRUE)/10000000</f>
        <v>4854.8419999999996</v>
      </c>
      <c r="N288" s="30" t="str">
        <f t="shared" ca="1" si="19"/>
        <v>SC</v>
      </c>
      <c r="O288" s="48" t="str" cm="1">
        <f t="array" aca="1" ref="O288" ca="1">_FV(A288,"Industry")</f>
        <v>Chemicals</v>
      </c>
    </row>
    <row r="289" spans="1:15" x14ac:dyDescent="0.3">
      <c r="A289" s="70" t="e" vm="510">
        <v>#VALUE!</v>
      </c>
      <c r="B289" s="70" t="s">
        <v>38</v>
      </c>
      <c r="C289" s="42" cm="1">
        <f t="array" aca="1" ref="C289" ca="1">_FV(A289,"Change (%)",TRUE)</f>
        <v>-1.6618000000000001E-2</v>
      </c>
      <c r="D289" s="46" cm="1">
        <f t="array" aca="1" ref="D289" ca="1">_FV(A289,"Previous close",TRUE)</f>
        <v>130.58000000000001</v>
      </c>
      <c r="E289" s="46" cm="1">
        <f t="array" aca="1" ref="E289" ca="1">_FV(A289,"Price")</f>
        <v>128.41</v>
      </c>
      <c r="F289" s="46" cm="1">
        <f t="array" aca="1" ref="F289" ca="1">_FV(A289,"Low")</f>
        <v>127.7</v>
      </c>
      <c r="G289" s="46" cm="1">
        <f t="array" aca="1" ref="G289" ca="1">_FV(A289,"High")</f>
        <v>132.01</v>
      </c>
      <c r="H289" s="46" cm="1">
        <f t="array" aca="1" ref="H289" ca="1">_FV(A289,"52 week low",TRUE)</f>
        <v>112.29</v>
      </c>
      <c r="I289" s="47" cm="1">
        <f t="array" aca="1" ref="I289" ca="1">_FV(A289,"52 week high",TRUE)</f>
        <v>162.4</v>
      </c>
      <c r="J289" s="53">
        <f t="shared" ca="1" si="16"/>
        <v>20.929802955665028</v>
      </c>
      <c r="K289" s="51" t="str">
        <f t="shared" ca="1" si="17"/>
        <v>FIRST MC BUY</v>
      </c>
      <c r="L289" s="68">
        <f t="shared" ca="1" si="18"/>
        <v>-14.355686169739059</v>
      </c>
      <c r="M289" s="29" cm="1">
        <f t="array" aca="1" ref="M289" ca="1">_FV(A289,"Market cap",TRUE)/10000000</f>
        <v>10168.120000000001</v>
      </c>
      <c r="N289" s="30" t="str">
        <f t="shared" ca="1" si="19"/>
        <v>MC</v>
      </c>
      <c r="O289" s="48" t="str" cm="1">
        <f t="array" aca="1" ref="O289" ca="1">_FV(A289,"Industry")</f>
        <v>Hotels &amp; Entertainment Services</v>
      </c>
    </row>
    <row r="290" spans="1:15" x14ac:dyDescent="0.3">
      <c r="A290" s="70" t="e" vm="511">
        <v>#VALUE!</v>
      </c>
      <c r="B290" s="70" t="s">
        <v>33</v>
      </c>
      <c r="C290" s="42" t="e" cm="1" vm="290">
        <f t="array" ref="C290">_FV(A290,"Change (%)",TRUE)</f>
        <v>#VALUE!</v>
      </c>
      <c r="D290" s="46" t="e" cm="1" vm="291">
        <f t="array" ref="D290">_FV(A290,"Previous close",TRUE)</f>
        <v>#VALUE!</v>
      </c>
      <c r="E290" s="46" cm="1">
        <f t="array" aca="1" ref="E290" ca="1">_FV(A290,"Price")</f>
        <v>608</v>
      </c>
      <c r="F290" s="46" cm="1">
        <f t="array" aca="1" ref="F290" ca="1">_FV(A290,"Low")</f>
        <v>608</v>
      </c>
      <c r="G290" s="46" cm="1">
        <f t="array" aca="1" ref="G290" ca="1">_FV(A290,"High")</f>
        <v>608</v>
      </c>
      <c r="H290" s="46" cm="1">
        <f t="array" aca="1" ref="H290" ca="1">_FV(A290,"52 week low",TRUE)</f>
        <v>608</v>
      </c>
      <c r="I290" s="47" cm="1">
        <f t="array" aca="1" ref="I290" ca="1">_FV(A290,"52 week high",TRUE)</f>
        <v>608</v>
      </c>
      <c r="J290" s="53">
        <f t="shared" ca="1" si="16"/>
        <v>0</v>
      </c>
      <c r="K290" s="51" t="str">
        <f t="shared" ca="1" si="17"/>
        <v>WATCH</v>
      </c>
      <c r="L290" s="68">
        <f t="shared" ca="1" si="18"/>
        <v>0</v>
      </c>
      <c r="M290" s="29" cm="1">
        <f t="array" aca="1" ref="M290" ca="1">_FV(A290,"Market cap",TRUE)/10000000</f>
        <v>33606.1</v>
      </c>
      <c r="N290" s="30" t="str">
        <f t="shared" ca="1" si="19"/>
        <v>MC</v>
      </c>
      <c r="O290" s="48" t="str" cm="1">
        <f t="array" aca="1" ref="O290" ca="1">_FV(A290,"Industry")</f>
        <v>Banking Services</v>
      </c>
    </row>
    <row r="291" spans="1:15" x14ac:dyDescent="0.3">
      <c r="A291" s="70" t="e" vm="57">
        <v>#VALUE!</v>
      </c>
      <c r="B291" s="70" t="s">
        <v>33</v>
      </c>
      <c r="C291" s="42" cm="1">
        <f t="array" aca="1" ref="C291" ca="1">_FV(A291,"Change (%)",TRUE)</f>
        <v>-2.1840000000000002E-3</v>
      </c>
      <c r="D291" s="46" cm="1">
        <f t="array" aca="1" ref="D291" ca="1">_FV(A291,"Previous close",TRUE)</f>
        <v>801.15</v>
      </c>
      <c r="E291" s="46" cm="1">
        <f t="array" aca="1" ref="E291" ca="1">_FV(A291,"Price")</f>
        <v>799.4</v>
      </c>
      <c r="F291" s="46" cm="1">
        <f t="array" aca="1" ref="F291" ca="1">_FV(A291,"Low")</f>
        <v>794.5</v>
      </c>
      <c r="G291" s="46" cm="1">
        <f t="array" aca="1" ref="G291" ca="1">_FV(A291,"High")</f>
        <v>815.45</v>
      </c>
      <c r="H291" s="46" cm="1">
        <f t="array" aca="1" ref="H291" ca="1">_FV(A291,"52 week low",TRUE)</f>
        <v>715.3</v>
      </c>
      <c r="I291" s="47" cm="1">
        <f t="array" aca="1" ref="I291" ca="1">_FV(A291,"52 week high",TRUE)</f>
        <v>1222</v>
      </c>
      <c r="J291" s="53">
        <f t="shared" ca="1" si="16"/>
        <v>34.582651391162031</v>
      </c>
      <c r="K291" s="51" t="str">
        <f t="shared" ca="1" si="17"/>
        <v>SURE HLC BUY</v>
      </c>
      <c r="L291" s="68">
        <f t="shared" ca="1" si="18"/>
        <v>-11.757304627429054</v>
      </c>
      <c r="M291" s="29" cm="1">
        <f t="array" aca="1" ref="M291" ca="1">_FV(A291,"Market cap",TRUE)/10000000</f>
        <v>505620.3</v>
      </c>
      <c r="N291" s="30" t="str">
        <f t="shared" ca="1" si="19"/>
        <v>HLC</v>
      </c>
      <c r="O291" s="48" t="str" cm="1">
        <f t="array" aca="1" ref="O291" ca="1">_FV(A291,"Industry")</f>
        <v>Insurance</v>
      </c>
    </row>
    <row r="292" spans="1:15" x14ac:dyDescent="0.3">
      <c r="A292" s="70" t="e" vm="512">
        <v>#VALUE!</v>
      </c>
      <c r="B292" s="70" t="s">
        <v>46</v>
      </c>
      <c r="C292" s="42" cm="1">
        <f t="array" aca="1" ref="C292" ca="1">_FV(A292,"Change (%)",TRUE)</f>
        <v>4.3569999999999998E-3</v>
      </c>
      <c r="D292" s="46" cm="1">
        <f t="array" aca="1" ref="D292" ca="1">_FV(A292,"Previous close",TRUE)</f>
        <v>6174.65</v>
      </c>
      <c r="E292" s="46" cm="1">
        <f t="array" aca="1" ref="E292" ca="1">_FV(A292,"Price")</f>
        <v>6201.55</v>
      </c>
      <c r="F292" s="46" cm="1">
        <f t="array" aca="1" ref="F292" ca="1">_FV(A292,"Low")</f>
        <v>6140.05</v>
      </c>
      <c r="G292" s="46" cm="1">
        <f t="array" aca="1" ref="G292" ca="1">_FV(A292,"High")</f>
        <v>6380</v>
      </c>
      <c r="H292" s="46" cm="1">
        <f t="array" aca="1" ref="H292" ca="1">_FV(A292,"52 week low",TRUE)</f>
        <v>5388.95</v>
      </c>
      <c r="I292" s="47" cm="1">
        <f t="array" aca="1" ref="I292" ca="1">_FV(A292,"52 week high",TRUE)</f>
        <v>9899.19</v>
      </c>
      <c r="J292" s="53">
        <f t="shared" ca="1" si="16"/>
        <v>37.352955140774149</v>
      </c>
      <c r="K292" s="51" t="str">
        <f t="shared" ca="1" si="17"/>
        <v>SURE HMC BUY</v>
      </c>
      <c r="L292" s="68">
        <f t="shared" ca="1" si="18"/>
        <v>-15.079004258714598</v>
      </c>
      <c r="M292" s="29" cm="1">
        <f t="array" aca="1" ref="M292" ca="1">_FV(A292,"Market cap",TRUE)/10000000</f>
        <v>53365.75</v>
      </c>
      <c r="N292" s="30" t="str">
        <f t="shared" ca="1" si="19"/>
        <v>HMC</v>
      </c>
      <c r="O292" s="48" t="str" cm="1">
        <f t="array" aca="1" ref="O292" ca="1">_FV(A292,"Industry")</f>
        <v>Chemicals</v>
      </c>
    </row>
    <row r="293" spans="1:15" x14ac:dyDescent="0.3">
      <c r="A293" s="70" t="e" vm="513">
        <v>#VALUE!</v>
      </c>
      <c r="B293" s="70" t="s">
        <v>35</v>
      </c>
      <c r="C293" s="42" cm="1">
        <f t="array" aca="1" ref="C293" ca="1">_FV(A293,"Change (%)",TRUE)</f>
        <v>-6.6290000000000003E-3</v>
      </c>
      <c r="D293" s="46" cm="1">
        <f t="array" aca="1" ref="D293" ca="1">_FV(A293,"Previous close",TRUE)</f>
        <v>1289.8499999999999</v>
      </c>
      <c r="E293" s="46" cm="1">
        <f t="array" aca="1" ref="E293" ca="1">_FV(A293,"Price")</f>
        <v>1281.3</v>
      </c>
      <c r="F293" s="46" cm="1">
        <f t="array" aca="1" ref="F293" ca="1">_FV(A293,"Low")</f>
        <v>1279.5999999999999</v>
      </c>
      <c r="G293" s="46" cm="1">
        <f t="array" aca="1" ref="G293" ca="1">_FV(A293,"High")</f>
        <v>1325</v>
      </c>
      <c r="H293" s="46" cm="1">
        <f t="array" aca="1" ref="H293" ca="1">_FV(A293,"52 week low",TRUE)</f>
        <v>564.70000000000005</v>
      </c>
      <c r="I293" s="47" cm="1">
        <f t="array" aca="1" ref="I293" ca="1">_FV(A293,"52 week high",TRUE)</f>
        <v>1477.5</v>
      </c>
      <c r="J293" s="53">
        <f t="shared" ca="1" si="16"/>
        <v>13.279187817258885</v>
      </c>
      <c r="K293" s="51" t="str">
        <f t="shared" ca="1" si="17"/>
        <v>WATCH</v>
      </c>
      <c r="L293" s="68">
        <f t="shared" ca="1" si="18"/>
        <v>-126.89923853373469</v>
      </c>
      <c r="M293" s="29" cm="1">
        <f t="array" aca="1" ref="M293" ca="1">_FV(A293,"Market cap",TRUE)/10000000</f>
        <v>67290.63</v>
      </c>
      <c r="N293" s="30" t="str">
        <f t="shared" ca="1" si="19"/>
        <v>HMC</v>
      </c>
      <c r="O293" s="48" t="str" cm="1">
        <f t="array" aca="1" ref="O293" ca="1">_FV(A293,"Industry")</f>
        <v>Metals &amp; Mining</v>
      </c>
    </row>
    <row r="294" spans="1:15" x14ac:dyDescent="0.3">
      <c r="A294" s="70" t="e" vm="58">
        <v>#VALUE!</v>
      </c>
      <c r="B294" s="70" t="s">
        <v>44</v>
      </c>
      <c r="C294" s="42" cm="1">
        <f t="array" aca="1" ref="C294" ca="1">_FV(A294,"Change (%)",TRUE)</f>
        <v>-3.5341999999999998E-2</v>
      </c>
      <c r="D294" s="46" cm="1">
        <f t="array" aca="1" ref="D294" ca="1">_FV(A294,"Previous close",TRUE)</f>
        <v>4655.8999999999996</v>
      </c>
      <c r="E294" s="46" cm="1">
        <f t="array" aca="1" ref="E294" ca="1">_FV(A294,"Price")</f>
        <v>4491.3500000000004</v>
      </c>
      <c r="F294" s="46" cm="1">
        <f t="array" aca="1" ref="F294" ca="1">_FV(A294,"Low")</f>
        <v>4475</v>
      </c>
      <c r="G294" s="46" cm="1">
        <f t="array" aca="1" ref="G294" ca="1">_FV(A294,"High")</f>
        <v>4626.3999999999996</v>
      </c>
      <c r="H294" s="46" cm="1">
        <f t="array" aca="1" ref="H294" ca="1">_FV(A294,"52 week low",TRUE)</f>
        <v>4239</v>
      </c>
      <c r="I294" s="47" cm="1">
        <f t="array" aca="1" ref="I294" ca="1">_FV(A294,"52 week high",TRUE)</f>
        <v>6767.95</v>
      </c>
      <c r="J294" s="53">
        <f t="shared" ca="1" si="16"/>
        <v>33.637955363145409</v>
      </c>
      <c r="K294" s="51" t="str">
        <f t="shared" ca="1" si="17"/>
        <v>SURE LC BUY</v>
      </c>
      <c r="L294" s="68">
        <f t="shared" ca="1" si="18"/>
        <v>-5.9530549657938279</v>
      </c>
      <c r="M294" s="29" cm="1">
        <f t="array" aca="1" ref="M294" ca="1">_FV(A294,"Market cap",TRUE)/10000000</f>
        <v>133045.9</v>
      </c>
      <c r="N294" s="30" t="str">
        <f t="shared" ca="1" si="19"/>
        <v>LC</v>
      </c>
      <c r="O294" s="48" t="str" cm="1">
        <f t="array" aca="1" ref="O294" ca="1">_FV(A294,"Industry")</f>
        <v>Software &amp; IT Services</v>
      </c>
    </row>
    <row r="295" spans="1:15" x14ac:dyDescent="0.3">
      <c r="A295" s="70" t="e" vm="261">
        <v>#VALUE!</v>
      </c>
      <c r="B295" s="70" t="s">
        <v>39</v>
      </c>
      <c r="C295" s="42" cm="1">
        <f t="array" aca="1" ref="C295" ca="1">_FV(A295,"Change (%)",TRUE)</f>
        <v>4.5319999999999996E-3</v>
      </c>
      <c r="D295" s="46" cm="1">
        <f t="array" aca="1" ref="D295" ca="1">_FV(A295,"Previous close",TRUE)</f>
        <v>2018.8</v>
      </c>
      <c r="E295" s="46" cm="1">
        <f t="array" aca="1" ref="E295" ca="1">_FV(A295,"Price")</f>
        <v>2027.95</v>
      </c>
      <c r="F295" s="46" cm="1">
        <f t="array" aca="1" ref="F295" ca="1">_FV(A295,"Low")</f>
        <v>1993.75</v>
      </c>
      <c r="G295" s="46" cm="1">
        <f t="array" aca="1" ref="G295" ca="1">_FV(A295,"High")</f>
        <v>2044.85</v>
      </c>
      <c r="H295" s="46" cm="1">
        <f t="array" aca="1" ref="H295" ca="1">_FV(A295,"52 week low",TRUE)</f>
        <v>1493.3</v>
      </c>
      <c r="I295" s="47" cm="1">
        <f t="array" aca="1" ref="I295" ca="1">_FV(A295,"52 week high",TRUE)</f>
        <v>2402.9</v>
      </c>
      <c r="J295" s="53">
        <f t="shared" ca="1" si="16"/>
        <v>15.60406175870823</v>
      </c>
      <c r="K295" s="51" t="str">
        <f t="shared" ca="1" si="17"/>
        <v>FIRST HMC BUY</v>
      </c>
      <c r="L295" s="68">
        <f t="shared" ca="1" si="18"/>
        <v>-35.803254536931632</v>
      </c>
      <c r="M295" s="29" cm="1">
        <f t="array" aca="1" ref="M295" ca="1">_FV(A295,"Market cap",TRUE)/10000000</f>
        <v>92589.11</v>
      </c>
      <c r="N295" s="30" t="str">
        <f t="shared" ca="1" si="19"/>
        <v>HMC</v>
      </c>
      <c r="O295" s="48" t="str" cm="1">
        <f t="array" aca="1" ref="O295" ca="1">_FV(A295,"Industry")</f>
        <v>Pharmaceuticals</v>
      </c>
    </row>
    <row r="296" spans="1:15" x14ac:dyDescent="0.3">
      <c r="A296" s="70" t="e" vm="59">
        <v>#VALUE!</v>
      </c>
      <c r="B296" s="70" t="s">
        <v>45</v>
      </c>
      <c r="C296" s="42" cm="1">
        <f t="array" aca="1" ref="C296" ca="1">_FV(A296,"Change (%)",TRUE)</f>
        <v>-3.6655E-2</v>
      </c>
      <c r="D296" s="46" cm="1">
        <f t="array" aca="1" ref="D296" ca="1">_FV(A296,"Previous close",TRUE)</f>
        <v>1241.3</v>
      </c>
      <c r="E296" s="46" cm="1">
        <f t="array" aca="1" ref="E296" ca="1">_FV(A296,"Price")</f>
        <v>1195.8</v>
      </c>
      <c r="F296" s="46" cm="1">
        <f t="array" aca="1" ref="F296" ca="1">_FV(A296,"Low")</f>
        <v>1191</v>
      </c>
      <c r="G296" s="46" cm="1">
        <f t="array" aca="1" ref="G296" ca="1">_FV(A296,"High")</f>
        <v>1248.3499999999999</v>
      </c>
      <c r="H296" s="46" cm="1">
        <f t="array" aca="1" ref="H296" ca="1">_FV(A296,"52 week low",TRUE)</f>
        <v>1035.1500000000001</v>
      </c>
      <c r="I296" s="47" cm="1">
        <f t="array" aca="1" ref="I296" ca="1">_FV(A296,"52 week high",TRUE)</f>
        <v>1649.95</v>
      </c>
      <c r="J296" s="53">
        <f t="shared" ca="1" si="16"/>
        <v>27.525076517470229</v>
      </c>
      <c r="K296" s="51" t="str">
        <f t="shared" ca="1" si="17"/>
        <v>SURE LC BUY</v>
      </c>
      <c r="L296" s="68">
        <f t="shared" ca="1" si="18"/>
        <v>-15.519489928995782</v>
      </c>
      <c r="M296" s="29" cm="1">
        <f t="array" aca="1" ref="M296" ca="1">_FV(A296,"Market cap",TRUE)/10000000</f>
        <v>119289.3</v>
      </c>
      <c r="N296" s="30" t="str">
        <f t="shared" ca="1" si="19"/>
        <v>LC</v>
      </c>
      <c r="O296" s="48" t="str" cm="1">
        <f t="array" aca="1" ref="O296" ca="1">_FV(A296,"Industry")</f>
        <v>Real Estate Operations</v>
      </c>
    </row>
    <row r="297" spans="1:15" x14ac:dyDescent="0.3">
      <c r="A297" s="70" t="e" vm="514">
        <v>#VALUE!</v>
      </c>
      <c r="B297" s="70" t="s">
        <v>69</v>
      </c>
      <c r="C297" s="42" cm="1">
        <f t="array" aca="1" ref="C297" ca="1">_FV(A297,"Change (%)",TRUE)</f>
        <v>1.4582999999999999E-2</v>
      </c>
      <c r="D297" s="46" cm="1">
        <f t="array" aca="1" ref="D297" ca="1">_FV(A297,"Previous close",TRUE)</f>
        <v>1368.05</v>
      </c>
      <c r="E297" s="46" cm="1">
        <f t="array" aca="1" ref="E297" ca="1">_FV(A297,"Price")</f>
        <v>1388</v>
      </c>
      <c r="F297" s="46" cm="1">
        <f t="array" aca="1" ref="F297" ca="1">_FV(A297,"Low")</f>
        <v>1361.25</v>
      </c>
      <c r="G297" s="46" cm="1">
        <f t="array" aca="1" ref="G297" ca="1">_FV(A297,"High")</f>
        <v>1398.95</v>
      </c>
      <c r="H297" s="46" cm="1">
        <f t="array" aca="1" ref="H297" ca="1">_FV(A297,"52 week low",TRUE)</f>
        <v>1075</v>
      </c>
      <c r="I297" s="47" cm="1">
        <f t="array" aca="1" ref="I297" ca="1">_FV(A297,"52 week high",TRUE)</f>
        <v>1988.55</v>
      </c>
      <c r="J297" s="53">
        <f t="shared" ca="1" si="16"/>
        <v>30.200397274395915</v>
      </c>
      <c r="K297" s="51" t="str">
        <f t="shared" ca="1" si="17"/>
        <v>MC BUY</v>
      </c>
      <c r="L297" s="68">
        <f t="shared" ca="1" si="18"/>
        <v>-29.11627906976744</v>
      </c>
      <c r="M297" s="29" cm="1">
        <f t="array" aca="1" ref="M297" ca="1">_FV(A297,"Market cap",TRUE)/10000000</f>
        <v>13699.98</v>
      </c>
      <c r="N297" s="30" t="str">
        <f t="shared" ca="1" si="19"/>
        <v>MC</v>
      </c>
      <c r="O297" s="48" t="str" cm="1">
        <f t="array" aca="1" ref="O297" ca="1">_FV(A297,"Industry")</f>
        <v>Natural Gas Utilities</v>
      </c>
    </row>
    <row r="298" spans="1:15" x14ac:dyDescent="0.3">
      <c r="A298" s="70" t="e" vm="515">
        <v>#VALUE!</v>
      </c>
      <c r="B298" s="70" t="s">
        <v>31</v>
      </c>
      <c r="C298" s="42" cm="1">
        <f t="array" aca="1" ref="C298" ca="1">_FV(A298,"Change (%)",TRUE)</f>
        <v>-1.423E-2</v>
      </c>
      <c r="D298" s="46" cm="1">
        <f t="array" aca="1" ref="D298" ca="1">_FV(A298,"Previous close",TRUE)</f>
        <v>692.2</v>
      </c>
      <c r="E298" s="46" cm="1">
        <f t="array" aca="1" ref="E298" ca="1">_FV(A298,"Price")</f>
        <v>682.35</v>
      </c>
      <c r="F298" s="46" cm="1">
        <f t="array" aca="1" ref="F298" ca="1">_FV(A298,"Low")</f>
        <v>681.25</v>
      </c>
      <c r="G298" s="46" cm="1">
        <f t="array" aca="1" ref="G298" ca="1">_FV(A298,"High")</f>
        <v>704.95</v>
      </c>
      <c r="H298" s="46" cm="1">
        <f t="array" aca="1" ref="H298" ca="1">_FV(A298,"52 week low",TRUE)</f>
        <v>562.65</v>
      </c>
      <c r="I298" s="47" cm="1">
        <f t="array" aca="1" ref="I298" ca="1">_FV(A298,"52 week high",TRUE)</f>
        <v>964.35</v>
      </c>
      <c r="J298" s="53">
        <f t="shared" ca="1" si="16"/>
        <v>29.242494944781459</v>
      </c>
      <c r="K298" s="51" t="str">
        <f t="shared" ca="1" si="17"/>
        <v>WATCH</v>
      </c>
      <c r="L298" s="68">
        <f t="shared" ca="1" si="18"/>
        <v>-21.274326846174361</v>
      </c>
      <c r="M298" s="29" cm="1">
        <f t="array" aca="1" ref="M298" ca="1">_FV(A298,"Market cap",TRUE)/10000000</f>
        <v>9148.7990000000009</v>
      </c>
      <c r="N298" s="30" t="str">
        <f t="shared" ca="1" si="19"/>
        <v>HSC</v>
      </c>
      <c r="O298" s="48" t="str" cm="1">
        <f t="array" aca="1" ref="O298" ca="1">_FV(A298,"Industry")</f>
        <v>Metals &amp; Mining</v>
      </c>
    </row>
    <row r="299" spans="1:15" x14ac:dyDescent="0.3">
      <c r="A299" s="70" t="e" vm="262">
        <v>#VALUE!</v>
      </c>
      <c r="B299" s="70" t="s">
        <v>33</v>
      </c>
      <c r="C299" s="42" cm="1">
        <f t="array" aca="1" ref="C299" ca="1">_FV(A299,"Change (%)",TRUE)</f>
        <v>-2.4473999999999999E-2</v>
      </c>
      <c r="D299" s="46" cm="1">
        <f t="array" aca="1" ref="D299" ca="1">_FV(A299,"Previous close",TRUE)</f>
        <v>290.10000000000002</v>
      </c>
      <c r="E299" s="46" cm="1">
        <f t="array" aca="1" ref="E299" ca="1">_FV(A299,"Price")</f>
        <v>283</v>
      </c>
      <c r="F299" s="46" cm="1">
        <f t="array" aca="1" ref="F299" ca="1">_FV(A299,"Low")</f>
        <v>280.60000000000002</v>
      </c>
      <c r="G299" s="46" cm="1">
        <f t="array" aca="1" ref="G299" ca="1">_FV(A299,"High")</f>
        <v>291.75</v>
      </c>
      <c r="H299" s="46" cm="1">
        <f t="array" aca="1" ref="H299" ca="1">_FV(A299,"52 week low",TRUE)</f>
        <v>246.2</v>
      </c>
      <c r="I299" s="47" cm="1">
        <f t="array" aca="1" ref="I299" ca="1">_FV(A299,"52 week high",TRUE)</f>
        <v>343</v>
      </c>
      <c r="J299" s="53">
        <f t="shared" ca="1" si="16"/>
        <v>17.492711370262391</v>
      </c>
      <c r="K299" s="51" t="str">
        <f t="shared" ca="1" si="17"/>
        <v>WATCH</v>
      </c>
      <c r="L299" s="68">
        <f t="shared" ca="1" si="18"/>
        <v>-14.947197400487413</v>
      </c>
      <c r="M299" s="29" cm="1">
        <f t="array" aca="1" ref="M299" ca="1">_FV(A299,"Market cap",TRUE)/10000000</f>
        <v>34945.71</v>
      </c>
      <c r="N299" s="30" t="str">
        <f t="shared" ca="1" si="19"/>
        <v>MC</v>
      </c>
      <c r="O299" s="48" t="str" cm="1">
        <f t="array" aca="1" ref="O299" ca="1">_FV(A299,"Industry")</f>
        <v>Banking Services</v>
      </c>
    </row>
    <row r="300" spans="1:15" x14ac:dyDescent="0.3">
      <c r="A300" s="70" t="e" vm="60">
        <v>#VALUE!</v>
      </c>
      <c r="B300" s="70" t="s">
        <v>40</v>
      </c>
      <c r="C300" s="42" cm="1">
        <f t="array" aca="1" ref="C300" ca="1">_FV(A300,"Change (%)",TRUE)</f>
        <v>-2.4588000000000002E-2</v>
      </c>
      <c r="D300" s="46" cm="1">
        <f t="array" aca="1" ref="D300" ca="1">_FV(A300,"Previous close",TRUE)</f>
        <v>2733</v>
      </c>
      <c r="E300" s="46" cm="1">
        <f t="array" aca="1" ref="E300" ca="1">_FV(A300,"Price")</f>
        <v>2665.8</v>
      </c>
      <c r="F300" s="46" cm="1">
        <f t="array" aca="1" ref="F300" ca="1">_FV(A300,"Low")</f>
        <v>2635</v>
      </c>
      <c r="G300" s="46" cm="1">
        <f t="array" aca="1" ref="G300" ca="1">_FV(A300,"High")</f>
        <v>2739.7</v>
      </c>
      <c r="H300" s="46" cm="1">
        <f t="array" aca="1" ref="H300" ca="1">_FV(A300,"52 week low",TRUE)</f>
        <v>1855.3</v>
      </c>
      <c r="I300" s="47" cm="1">
        <f t="array" aca="1" ref="I300" ca="1">_FV(A300,"52 week high",TRUE)</f>
        <v>3270.95</v>
      </c>
      <c r="J300" s="53">
        <f t="shared" ca="1" si="16"/>
        <v>18.500741374829932</v>
      </c>
      <c r="K300" s="51" t="str">
        <f t="shared" ca="1" si="17"/>
        <v>LC BUY</v>
      </c>
      <c r="L300" s="68">
        <f t="shared" ca="1" si="18"/>
        <v>-43.685657306096068</v>
      </c>
      <c r="M300" s="29" cm="1">
        <f t="array" aca="1" ref="M300" ca="1">_FV(A300,"Market cap",TRUE)/10000000</f>
        <v>319677.2</v>
      </c>
      <c r="N300" s="30" t="str">
        <f t="shared" ca="1" si="19"/>
        <v>LC</v>
      </c>
      <c r="O300" s="48" t="str" cm="1">
        <f t="array" aca="1" ref="O300" ca="1">_FV(A300,"Industry")</f>
        <v>Automobiles &amp; Auto Parts</v>
      </c>
    </row>
    <row r="301" spans="1:15" x14ac:dyDescent="0.3">
      <c r="A301" s="70" t="e" vm="516">
        <v>#VALUE!</v>
      </c>
      <c r="B301" s="70" t="s">
        <v>38</v>
      </c>
      <c r="C301" s="42" cm="1">
        <f t="array" aca="1" ref="C301" ca="1">_FV(A301,"Change (%)",TRUE)</f>
        <v>-2.6478000000000002E-2</v>
      </c>
      <c r="D301" s="46" cm="1">
        <f t="array" aca="1" ref="D301" ca="1">_FV(A301,"Previous close",TRUE)</f>
        <v>292.7</v>
      </c>
      <c r="E301" s="46" cm="1">
        <f t="array" aca="1" ref="E301" ca="1">_FV(A301,"Price")</f>
        <v>284.95</v>
      </c>
      <c r="F301" s="46" cm="1">
        <f t="array" aca="1" ref="F301" ca="1">_FV(A301,"Low")</f>
        <v>283.95</v>
      </c>
      <c r="G301" s="46" cm="1">
        <f t="array" aca="1" ref="G301" ca="1">_FV(A301,"High")</f>
        <v>300.85000000000002</v>
      </c>
      <c r="H301" s="46" cm="1">
        <f t="array" aca="1" ref="H301" ca="1">_FV(A301,"52 week low",TRUE)</f>
        <v>277.75</v>
      </c>
      <c r="I301" s="47" cm="1">
        <f t="array" aca="1" ref="I301" ca="1">_FV(A301,"52 week high",TRUE)</f>
        <v>505</v>
      </c>
      <c r="J301" s="53">
        <f t="shared" ca="1" si="16"/>
        <v>43.574257425742573</v>
      </c>
      <c r="K301" s="51" t="str">
        <f t="shared" ca="1" si="17"/>
        <v>FIRST HSC BUY</v>
      </c>
      <c r="L301" s="68">
        <f t="shared" ca="1" si="18"/>
        <v>-2.5922592259225881</v>
      </c>
      <c r="M301" s="29" cm="1">
        <f t="array" aca="1" ref="M301" ca="1">_FV(A301,"Market cap",TRUE)/10000000</f>
        <v>5745.7839999999997</v>
      </c>
      <c r="N301" s="30" t="str">
        <f t="shared" ca="1" si="19"/>
        <v>HSC</v>
      </c>
      <c r="O301" s="48" t="str" cm="1">
        <f t="array" aca="1" ref="O301" ca="1">_FV(A301,"Industry")</f>
        <v>Hotels &amp; Entertainment Services</v>
      </c>
    </row>
    <row r="302" spans="1:15" x14ac:dyDescent="0.3">
      <c r="A302" s="70" t="e" vm="517">
        <v>#VALUE!</v>
      </c>
      <c r="B302" s="70" t="s">
        <v>45</v>
      </c>
      <c r="C302" s="42" cm="1">
        <f t="array" aca="1" ref="C302" ca="1">_FV(A302,"Change (%)",TRUE)</f>
        <v>-5.6912999999999998E-2</v>
      </c>
      <c r="D302" s="46" cm="1">
        <f t="array" aca="1" ref="D302" ca="1">_FV(A302,"Previous close",TRUE)</f>
        <v>317.14999999999998</v>
      </c>
      <c r="E302" s="46" cm="1">
        <f t="array" aca="1" ref="E302" ca="1">_FV(A302,"Price")</f>
        <v>299.10000000000002</v>
      </c>
      <c r="F302" s="46" cm="1">
        <f t="array" aca="1" ref="F302" ca="1">_FV(A302,"Low")</f>
        <v>297</v>
      </c>
      <c r="G302" s="46" cm="1">
        <f t="array" aca="1" ref="G302" ca="1">_FV(A302,"High")</f>
        <v>321.8</v>
      </c>
      <c r="H302" s="46" cm="1">
        <f t="array" aca="1" ref="H302" ca="1">_FV(A302,"52 week low",TRUE)</f>
        <v>290.55</v>
      </c>
      <c r="I302" s="47" cm="1">
        <f t="array" aca="1" ref="I302" ca="1">_FV(A302,"52 week high",TRUE)</f>
        <v>679.15</v>
      </c>
      <c r="J302" s="53">
        <f t="shared" ca="1" si="16"/>
        <v>55.959655451667516</v>
      </c>
      <c r="K302" s="51" t="str">
        <f t="shared" ca="1" si="17"/>
        <v>FIRST SC BUY</v>
      </c>
      <c r="L302" s="68">
        <f t="shared" ca="1" si="18"/>
        <v>-2.9426948890036178</v>
      </c>
      <c r="M302" s="29" cm="1">
        <f t="array" aca="1" ref="M302" ca="1">_FV(A302,"Market cap",TRUE)/10000000</f>
        <v>4637.8999999999996</v>
      </c>
      <c r="N302" s="30" t="str">
        <f t="shared" ca="1" si="19"/>
        <v>SC</v>
      </c>
      <c r="O302" s="48" t="str" cm="1">
        <f t="array" aca="1" ref="O302" ca="1">_FV(A302,"Industry")</f>
        <v>Real Estate Operations</v>
      </c>
    </row>
    <row r="303" spans="1:15" x14ac:dyDescent="0.3">
      <c r="A303" s="70" t="e" vm="518">
        <v>#VALUE!</v>
      </c>
      <c r="B303" s="70" t="s">
        <v>33</v>
      </c>
      <c r="C303" s="42" cm="1">
        <f t="array" aca="1" ref="C303" ca="1">_FV(A303,"Change (%)",TRUE)</f>
        <v>-6.4460000000000006E-4</v>
      </c>
      <c r="D303" s="46" cm="1">
        <f t="array" aca="1" ref="D303" ca="1">_FV(A303,"Previous close",TRUE)</f>
        <v>232.7</v>
      </c>
      <c r="E303" s="46" cm="1">
        <f t="array" aca="1" ref="E303" ca="1">_FV(A303,"Price")</f>
        <v>232.55</v>
      </c>
      <c r="F303" s="46" cm="1">
        <f t="array" aca="1" ref="F303" ca="1">_FV(A303,"Low")</f>
        <v>230.2</v>
      </c>
      <c r="G303" s="46" cm="1">
        <f t="array" aca="1" ref="G303" ca="1">_FV(A303,"High")</f>
        <v>235.1</v>
      </c>
      <c r="H303" s="46" cm="1">
        <f t="array" aca="1" ref="H303" ca="1">_FV(A303,"52 week low",TRUE)</f>
        <v>138.4</v>
      </c>
      <c r="I303" s="47" cm="1">
        <f t="array" aca="1" ref="I303" ca="1">_FV(A303,"52 week high",TRUE)</f>
        <v>247.55</v>
      </c>
      <c r="J303" s="53">
        <f t="shared" ca="1" si="16"/>
        <v>6.0593819430418092</v>
      </c>
      <c r="K303" s="51" t="str">
        <f t="shared" ca="1" si="17"/>
        <v>WATCH</v>
      </c>
      <c r="L303" s="68">
        <f t="shared" ca="1" si="18"/>
        <v>-68.027456647398836</v>
      </c>
      <c r="M303" s="29" cm="1">
        <f t="array" aca="1" ref="M303" ca="1">_FV(A303,"Market cap",TRUE)/10000000</f>
        <v>19700.77</v>
      </c>
      <c r="N303" s="30" t="str">
        <f t="shared" ca="1" si="19"/>
        <v>MC</v>
      </c>
      <c r="O303" s="48" t="str" cm="1">
        <f t="array" aca="1" ref="O303" ca="1">_FV(A303,"Industry")</f>
        <v>Banking Services</v>
      </c>
    </row>
    <row r="304" spans="1:15" x14ac:dyDescent="0.3">
      <c r="A304" s="70" t="e" vm="263">
        <v>#VALUE!</v>
      </c>
      <c r="B304" s="70" t="s">
        <v>69</v>
      </c>
      <c r="C304" s="42" cm="1">
        <f t="array" aca="1" ref="C304" ca="1">_FV(A304,"Change (%)",TRUE)</f>
        <v>-1.8113000000000001E-2</v>
      </c>
      <c r="D304" s="46" cm="1">
        <f t="array" aca="1" ref="D304" ca="1">_FV(A304,"Previous close",TRUE)</f>
        <v>136.91999999999999</v>
      </c>
      <c r="E304" s="46" cm="1">
        <f t="array" aca="1" ref="E304" ca="1">_FV(A304,"Price")</f>
        <v>134.44</v>
      </c>
      <c r="F304" s="46" cm="1">
        <f t="array" aca="1" ref="F304" ca="1">_FV(A304,"Low")</f>
        <v>133.51</v>
      </c>
      <c r="G304" s="46" cm="1">
        <f t="array" aca="1" ref="G304" ca="1">_FV(A304,"High")</f>
        <v>140.69999999999999</v>
      </c>
      <c r="H304" s="46" cm="1">
        <f t="array" aca="1" ref="H304" ca="1">_FV(A304,"52 week low",TRUE)</f>
        <v>98.92</v>
      </c>
      <c r="I304" s="47" cm="1">
        <f t="array" aca="1" ref="I304" ca="1">_FV(A304,"52 week high",TRUE)</f>
        <v>259.89999999999998</v>
      </c>
      <c r="J304" s="53">
        <f t="shared" ca="1" si="16"/>
        <v>48.272412466333201</v>
      </c>
      <c r="K304" s="51" t="str">
        <f t="shared" ca="1" si="17"/>
        <v>SURE MC BUY</v>
      </c>
      <c r="L304" s="68">
        <f t="shared" ca="1" si="18"/>
        <v>-35.907804286291949</v>
      </c>
      <c r="M304" s="29" cm="1">
        <f t="array" aca="1" ref="M304" ca="1">_FV(A304,"Market cap",TRUE)/10000000</f>
        <v>23561.94</v>
      </c>
      <c r="N304" s="30" t="str">
        <f t="shared" ca="1" si="19"/>
        <v>MC</v>
      </c>
      <c r="O304" s="48" t="str" cm="1">
        <f t="array" aca="1" ref="O304" ca="1">_FV(A304,"Industry")</f>
        <v>Oil &amp; Gas</v>
      </c>
    </row>
    <row r="305" spans="1:15" x14ac:dyDescent="0.3">
      <c r="A305" s="70" t="e" vm="264">
        <v>#VALUE!</v>
      </c>
      <c r="B305" s="70" t="s">
        <v>39</v>
      </c>
      <c r="C305" s="42" cm="1">
        <f t="array" aca="1" ref="C305" ca="1">_FV(A305,"Change (%)",TRUE)</f>
        <v>-1.1174E-2</v>
      </c>
      <c r="D305" s="46" cm="1">
        <f t="array" aca="1" ref="D305" ca="1">_FV(A305,"Previous close",TRUE)</f>
        <v>2452.15</v>
      </c>
      <c r="E305" s="46" cm="1">
        <f t="array" aca="1" ref="E305" ca="1">_FV(A305,"Price")</f>
        <v>2424.75</v>
      </c>
      <c r="F305" s="46" cm="1">
        <f t="array" aca="1" ref="F305" ca="1">_FV(A305,"Low")</f>
        <v>2411.0500000000002</v>
      </c>
      <c r="G305" s="46" cm="1">
        <f t="array" aca="1" ref="G305" ca="1">_FV(A305,"High")</f>
        <v>2485</v>
      </c>
      <c r="H305" s="46" cm="1">
        <f t="array" aca="1" ref="H305" ca="1">_FV(A305,"52 week low",TRUE)</f>
        <v>1901.05</v>
      </c>
      <c r="I305" s="47" cm="1">
        <f t="array" aca="1" ref="I305" ca="1">_FV(A305,"52 week high",TRUE)</f>
        <v>3054.8</v>
      </c>
      <c r="J305" s="53">
        <f t="shared" ca="1" si="16"/>
        <v>20.624918161581775</v>
      </c>
      <c r="K305" s="51" t="str">
        <f t="shared" ca="1" si="17"/>
        <v>SURE LC BUY</v>
      </c>
      <c r="L305" s="68">
        <f t="shared" ca="1" si="18"/>
        <v>-27.547934036453544</v>
      </c>
      <c r="M305" s="29" cm="1">
        <f t="array" aca="1" ref="M305" ca="1">_FV(A305,"Market cap",TRUE)/10000000</f>
        <v>100040</v>
      </c>
      <c r="N305" s="30" t="str">
        <f t="shared" ca="1" si="19"/>
        <v>LC</v>
      </c>
      <c r="O305" s="48" t="str" cm="1">
        <f t="array" aca="1" ref="O305" ca="1">_FV(A305,"Industry")</f>
        <v>Pharmaceuticals</v>
      </c>
    </row>
    <row r="306" spans="1:15" x14ac:dyDescent="0.3">
      <c r="A306" s="70" t="e" vm="265">
        <v>#VALUE!</v>
      </c>
      <c r="B306" s="70" t="s">
        <v>43</v>
      </c>
      <c r="C306" s="42" cm="1">
        <f t="array" aca="1" ref="C306" ca="1">_FV(A306,"Change (%)",TRUE)</f>
        <v>4.006E-3</v>
      </c>
      <c r="D306" s="46" cm="1">
        <f t="array" aca="1" ref="D306" ca="1">_FV(A306,"Previous close",TRUE)</f>
        <v>649.04999999999995</v>
      </c>
      <c r="E306" s="46" cm="1">
        <f t="array" aca="1" ref="E306" ca="1">_FV(A306,"Price")</f>
        <v>651.65</v>
      </c>
      <c r="F306" s="46" cm="1">
        <f t="array" aca="1" ref="F306" ca="1">_FV(A306,"Low")</f>
        <v>649</v>
      </c>
      <c r="G306" s="46" cm="1">
        <f t="array" aca="1" ref="G306" ca="1">_FV(A306,"High")</f>
        <v>661</v>
      </c>
      <c r="H306" s="46" cm="1">
        <f t="array" aca="1" ref="H306" ca="1">_FV(A306,"52 week low",TRUE)</f>
        <v>490.55</v>
      </c>
      <c r="I306" s="47" cm="1">
        <f t="array" aca="1" ref="I306" ca="1">_FV(A306,"52 week high",TRUE)</f>
        <v>719.85</v>
      </c>
      <c r="J306" s="53">
        <f t="shared" ca="1" si="16"/>
        <v>9.4741960130582825</v>
      </c>
      <c r="K306" s="51" t="str">
        <f t="shared" ca="1" si="17"/>
        <v>WATCH</v>
      </c>
      <c r="L306" s="68">
        <f t="shared" ca="1" si="18"/>
        <v>-32.84068902252573</v>
      </c>
      <c r="M306" s="29" cm="1">
        <f t="array" aca="1" ref="M306" ca="1">_FV(A306,"Market cap",TRUE)/10000000</f>
        <v>84355.34</v>
      </c>
      <c r="N306" s="30" t="str">
        <f t="shared" ca="1" si="19"/>
        <v>HMC</v>
      </c>
      <c r="O306" s="48" t="str" cm="1">
        <f t="array" aca="1" ref="O306" ca="1">_FV(A306,"Industry")</f>
        <v>Food &amp; Tobacco</v>
      </c>
    </row>
    <row r="307" spans="1:15" x14ac:dyDescent="0.3">
      <c r="A307" s="70" t="e" vm="519">
        <v>#VALUE!</v>
      </c>
      <c r="B307" s="70" t="s">
        <v>40</v>
      </c>
      <c r="C307" s="42" cm="1">
        <f t="array" aca="1" ref="C307" ca="1">_FV(A307,"Change (%)",TRUE)</f>
        <v>-2.0960999999999997E-2</v>
      </c>
      <c r="D307" s="46" cm="1">
        <f t="array" aca="1" ref="D307" ca="1">_FV(A307,"Previous close",TRUE)</f>
        <v>11721.65</v>
      </c>
      <c r="E307" s="46" cm="1">
        <f t="array" aca="1" ref="E307" ca="1">_FV(A307,"Price")</f>
        <v>11475.95</v>
      </c>
      <c r="F307" s="46" cm="1">
        <f t="array" aca="1" ref="F307" ca="1">_FV(A307,"Low")</f>
        <v>11400.1</v>
      </c>
      <c r="G307" s="46" cm="1">
        <f t="array" aca="1" ref="G307" ca="1">_FV(A307,"High")</f>
        <v>11746.8</v>
      </c>
      <c r="H307" s="46" cm="1">
        <f t="array" aca="1" ref="H307" ca="1">_FV(A307,"52 week low",TRUE)</f>
        <v>10725</v>
      </c>
      <c r="I307" s="47" cm="1">
        <f t="array" aca="1" ref="I307" ca="1">_FV(A307,"52 week high",TRUE)</f>
        <v>13675</v>
      </c>
      <c r="J307" s="53">
        <f t="shared" ca="1" si="16"/>
        <v>16.080804387568552</v>
      </c>
      <c r="K307" s="51" t="str">
        <f t="shared" ca="1" si="17"/>
        <v>LC BUY</v>
      </c>
      <c r="L307" s="68">
        <f t="shared" ca="1" si="18"/>
        <v>-7.0018648018648086</v>
      </c>
      <c r="M307" s="29" cm="1">
        <f t="array" aca="1" ref="M307" ca="1">_FV(A307,"Market cap",TRUE)/10000000</f>
        <v>362259.4</v>
      </c>
      <c r="N307" s="30" t="str">
        <f t="shared" ca="1" si="19"/>
        <v>LC</v>
      </c>
      <c r="O307" s="48" t="str" cm="1">
        <f t="array" aca="1" ref="O307" ca="1">_FV(A307,"Industry")</f>
        <v>Automobiles &amp; Auto Parts</v>
      </c>
    </row>
    <row r="308" spans="1:15" x14ac:dyDescent="0.3">
      <c r="A308" s="70" t="e" vm="520">
        <v>#VALUE!</v>
      </c>
      <c r="B308" s="70" t="s">
        <v>44</v>
      </c>
      <c r="C308" s="42" cm="1">
        <f t="array" aca="1" ref="C308" ca="1">_FV(A308,"Change (%)",TRUE)</f>
        <v>8.9040000000000005E-3</v>
      </c>
      <c r="D308" s="46" cm="1">
        <f t="array" aca="1" ref="D308" ca="1">_FV(A308,"Previous close",TRUE)</f>
        <v>2161.9</v>
      </c>
      <c r="E308" s="46" cm="1">
        <f t="array" aca="1" ref="E308" ca="1">_FV(A308,"Price")</f>
        <v>2181.15</v>
      </c>
      <c r="F308" s="46" cm="1">
        <f t="array" aca="1" ref="F308" ca="1">_FV(A308,"Low")</f>
        <v>2139.6</v>
      </c>
      <c r="G308" s="46" cm="1">
        <f t="array" aca="1" ref="G308" ca="1">_FV(A308,"High")</f>
        <v>2199</v>
      </c>
      <c r="H308" s="46" cm="1">
        <f t="array" aca="1" ref="H308" ca="1">_FV(A308,"52 week low",TRUE)</f>
        <v>2061.0500000000002</v>
      </c>
      <c r="I308" s="47" cm="1">
        <f t="array" aca="1" ref="I308" ca="1">_FV(A308,"52 week high",TRUE)</f>
        <v>3375</v>
      </c>
      <c r="J308" s="53">
        <f t="shared" ca="1" si="16"/>
        <v>35.373333333333328</v>
      </c>
      <c r="K308" s="51" t="str">
        <f t="shared" ca="1" si="17"/>
        <v>WATCH</v>
      </c>
      <c r="L308" s="68">
        <f t="shared" ca="1" si="18"/>
        <v>-5.8271269498556508</v>
      </c>
      <c r="M308" s="29" cm="1">
        <f t="array" aca="1" ref="M308" ca="1">_FV(A308,"Market cap",TRUE)/10000000</f>
        <v>6748.4549999999999</v>
      </c>
      <c r="N308" s="30" t="str">
        <f t="shared" ca="1" si="19"/>
        <v>HSC</v>
      </c>
      <c r="O308" s="48" t="str" cm="1">
        <f t="array" aca="1" ref="O308" ca="1">_FV(A308,"Industry")</f>
        <v>Software &amp; IT Services</v>
      </c>
    </row>
    <row r="309" spans="1:15" x14ac:dyDescent="0.3">
      <c r="A309" s="70" t="e" vm="521">
        <v>#VALUE!</v>
      </c>
      <c r="B309" s="70" t="s">
        <v>33</v>
      </c>
      <c r="C309" s="42" cm="1">
        <f t="array" aca="1" ref="C309" ca="1">_FV(A309,"Change (%)",TRUE)</f>
        <v>-1.1797E-2</v>
      </c>
      <c r="D309" s="46" cm="1">
        <f t="array" aca="1" ref="D309" ca="1">_FV(A309,"Previous close",TRUE)</f>
        <v>1148.55</v>
      </c>
      <c r="E309" s="46" cm="1">
        <f t="array" aca="1" ref="E309" ca="1">_FV(A309,"Price")</f>
        <v>1135</v>
      </c>
      <c r="F309" s="46" cm="1">
        <f t="array" aca="1" ref="F309" ca="1">_FV(A309,"Low")</f>
        <v>1135</v>
      </c>
      <c r="G309" s="46" cm="1">
        <f t="array" aca="1" ref="G309" ca="1">_FV(A309,"High")</f>
        <v>1157.5</v>
      </c>
      <c r="H309" s="46" cm="1">
        <f t="array" aca="1" ref="H309" ca="1">_FV(A309,"52 week low",TRUE)</f>
        <v>864.3</v>
      </c>
      <c r="I309" s="47" cm="1">
        <f t="array" aca="1" ref="I309" ca="1">_FV(A309,"52 week high",TRUE)</f>
        <v>1311.2</v>
      </c>
      <c r="J309" s="53">
        <f t="shared" ca="1" si="16"/>
        <v>13.438071995118976</v>
      </c>
      <c r="K309" s="51" t="str">
        <f t="shared" ca="1" si="17"/>
        <v>WATCH</v>
      </c>
      <c r="L309" s="68">
        <f t="shared" ca="1" si="18"/>
        <v>-31.320143468703002</v>
      </c>
      <c r="M309" s="29" cm="1">
        <f t="array" aca="1" ref="M309" ca="1">_FV(A309,"Market cap",TRUE)/10000000</f>
        <v>39608.82</v>
      </c>
      <c r="N309" s="30" t="str">
        <f t="shared" ca="1" si="19"/>
        <v>MC</v>
      </c>
      <c r="O309" s="48" t="str" cm="1">
        <f t="array" aca="1" ref="O309" ca="1">_FV(A309,"Industry")</f>
        <v>Insurance</v>
      </c>
    </row>
    <row r="310" spans="1:15" x14ac:dyDescent="0.3">
      <c r="A310" s="70" t="e" vm="267">
        <v>#VALUE!</v>
      </c>
      <c r="B310" s="70" t="s">
        <v>39</v>
      </c>
      <c r="C310" s="42" cm="1">
        <f t="array" aca="1" ref="C310" ca="1">_FV(A310,"Change (%)",TRUE)</f>
        <v>-2.8732000000000001E-2</v>
      </c>
      <c r="D310" s="46" cm="1">
        <f t="array" aca="1" ref="D310" ca="1">_FV(A310,"Previous close",TRUE)</f>
        <v>1129.4000000000001</v>
      </c>
      <c r="E310" s="46" cm="1">
        <f t="array" aca="1" ref="E310" ca="1">_FV(A310,"Price")</f>
        <v>1096.95</v>
      </c>
      <c r="F310" s="46" cm="1">
        <f t="array" aca="1" ref="F310" ca="1">_FV(A310,"Low")</f>
        <v>1090.55</v>
      </c>
      <c r="G310" s="46" cm="1">
        <f t="array" aca="1" ref="G310" ca="1">_FV(A310,"High")</f>
        <v>1164.6500000000001</v>
      </c>
      <c r="H310" s="46" cm="1">
        <f t="array" aca="1" ref="H310" ca="1">_FV(A310,"52 week low",TRUE)</f>
        <v>737.5</v>
      </c>
      <c r="I310" s="47" cm="1">
        <f t="array" aca="1" ref="I310" ca="1">_FV(A310,"52 week high",TRUE)</f>
        <v>1227.95</v>
      </c>
      <c r="J310" s="53">
        <f t="shared" ca="1" si="16"/>
        <v>10.668186815424081</v>
      </c>
      <c r="K310" s="51" t="str">
        <f t="shared" ca="1" si="17"/>
        <v>LC BUY</v>
      </c>
      <c r="L310" s="68">
        <f t="shared" ca="1" si="18"/>
        <v>-48.738983050847466</v>
      </c>
      <c r="M310" s="29" cm="1">
        <f t="array" aca="1" ref="M310" ca="1">_FV(A310,"Market cap",TRUE)/10000000</f>
        <v>106639.1</v>
      </c>
      <c r="N310" s="30" t="str">
        <f t="shared" ca="1" si="19"/>
        <v>LC</v>
      </c>
      <c r="O310" s="48" t="str" cm="1">
        <f t="array" aca="1" ref="O310" ca="1">_FV(A310,"Industry")</f>
        <v>Healthcare Providers &amp; Services</v>
      </c>
    </row>
    <row r="311" spans="1:15" x14ac:dyDescent="0.3">
      <c r="A311" s="70" t="e" vm="268">
        <v>#VALUE!</v>
      </c>
      <c r="B311" s="70" t="s">
        <v>31</v>
      </c>
      <c r="C311" s="42" cm="1">
        <f t="array" aca="1" ref="C311" ca="1">_FV(A311,"Change (%)",TRUE)</f>
        <v>-1.9126000000000001E-2</v>
      </c>
      <c r="D311" s="46" cm="1">
        <f t="array" aca="1" ref="D311" ca="1">_FV(A311,"Previous close",TRUE)</f>
        <v>2695.35</v>
      </c>
      <c r="E311" s="46" cm="1">
        <f t="array" aca="1" ref="E311" ca="1">_FV(A311,"Price")</f>
        <v>2643.8</v>
      </c>
      <c r="F311" s="46" cm="1">
        <f t="array" aca="1" ref="F311" ca="1">_FV(A311,"Low")</f>
        <v>2633.7</v>
      </c>
      <c r="G311" s="46" cm="1">
        <f t="array" aca="1" ref="G311" ca="1">_FV(A311,"High")</f>
        <v>2752</v>
      </c>
      <c r="H311" s="46" cm="1">
        <f t="array" aca="1" ref="H311" ca="1">_FV(A311,"52 week low",TRUE)</f>
        <v>927.53</v>
      </c>
      <c r="I311" s="47" cm="1">
        <f t="array" aca="1" ref="I311" ca="1">_FV(A311,"52 week high",TRUE)</f>
        <v>2930</v>
      </c>
      <c r="J311" s="53">
        <f t="shared" ca="1" si="16"/>
        <v>9.7679180887371952</v>
      </c>
      <c r="K311" s="51" t="str">
        <f t="shared" ca="1" si="17"/>
        <v>WATCH</v>
      </c>
      <c r="L311" s="68">
        <f t="shared" ca="1" si="18"/>
        <v>-185.03660258967369</v>
      </c>
      <c r="M311" s="29" cm="1">
        <f t="array" aca="1" ref="M311" ca="1">_FV(A311,"Market cap",TRUE)/10000000</f>
        <v>106645.6</v>
      </c>
      <c r="N311" s="30" t="str">
        <f t="shared" ca="1" si="19"/>
        <v>LC</v>
      </c>
      <c r="O311" s="48" t="str" cm="1">
        <f t="array" aca="1" ref="O311" ca="1">_FV(A311,"Industry")</f>
        <v>Aerospace &amp; Defense</v>
      </c>
    </row>
    <row r="312" spans="1:15" x14ac:dyDescent="0.3">
      <c r="A312" s="70" t="e" vm="522">
        <v>#VALUE!</v>
      </c>
      <c r="B312" s="70" t="s">
        <v>38</v>
      </c>
      <c r="C312" s="42" cm="1">
        <f t="array" aca="1" ref="C312" ca="1">_FV(A312,"Change (%)",TRUE)</f>
        <v>2.3292999999999998E-2</v>
      </c>
      <c r="D312" s="46" cm="1">
        <f t="array" aca="1" ref="D312" ca="1">_FV(A312,"Previous close",TRUE)</f>
        <v>742.7</v>
      </c>
      <c r="E312" s="46" cm="1">
        <f t="array" aca="1" ref="E312" ca="1">_FV(A312,"Price")</f>
        <v>760</v>
      </c>
      <c r="F312" s="46" cm="1">
        <f t="array" aca="1" ref="F312" ca="1">_FV(A312,"Low")</f>
        <v>740</v>
      </c>
      <c r="G312" s="46" cm="1">
        <f t="array" aca="1" ref="G312" ca="1">_FV(A312,"High")</f>
        <v>761.95</v>
      </c>
      <c r="H312" s="46" cm="1">
        <f t="array" aca="1" ref="H312" ca="1">_FV(A312,"52 week low",TRUE)</f>
        <v>616</v>
      </c>
      <c r="I312" s="47" cm="1">
        <f t="array" aca="1" ref="I312" ca="1">_FV(A312,"52 week high",TRUE)</f>
        <v>875.65</v>
      </c>
      <c r="J312" s="53">
        <f t="shared" ca="1" si="16"/>
        <v>13.207331696454061</v>
      </c>
      <c r="K312" s="51" t="str">
        <f t="shared" ca="1" si="17"/>
        <v>WATCH</v>
      </c>
      <c r="L312" s="68">
        <f t="shared" ca="1" si="18"/>
        <v>-23.376623376623378</v>
      </c>
      <c r="M312" s="29" cm="1">
        <f t="array" aca="1" ref="M312" ca="1">_FV(A312,"Market cap",TRUE)/10000000</f>
        <v>9081.4130000000005</v>
      </c>
      <c r="N312" s="30" t="str">
        <f t="shared" ca="1" si="19"/>
        <v>HSC</v>
      </c>
      <c r="O312" s="48" t="str" cm="1">
        <f t="array" aca="1" ref="O312" ca="1">_FV(A312,"Industry")</f>
        <v>Food &amp; Drug Retailing</v>
      </c>
    </row>
    <row r="313" spans="1:15" x14ac:dyDescent="0.3">
      <c r="A313" s="70" t="e" vm="523">
        <v>#VALUE!</v>
      </c>
      <c r="B313" s="70" t="s">
        <v>41</v>
      </c>
      <c r="C313" s="42" cm="1">
        <f t="array" aca="1" ref="C313" ca="1">_FV(A313,"Change (%)",TRUE)</f>
        <v>-2.2179999999999999E-3</v>
      </c>
      <c r="D313" s="46" cm="1">
        <f t="array" aca="1" ref="D313" ca="1">_FV(A313,"Previous close",TRUE)</f>
        <v>1014.5</v>
      </c>
      <c r="E313" s="46" cm="1">
        <f t="array" aca="1" ref="E313" ca="1">_FV(A313,"Price")</f>
        <v>1012.25</v>
      </c>
      <c r="F313" s="46" cm="1">
        <f t="array" aca="1" ref="F313" ca="1">_FV(A313,"Low")</f>
        <v>1008.15</v>
      </c>
      <c r="G313" s="46" cm="1">
        <f t="array" aca="1" ref="G313" ca="1">_FV(A313,"High")</f>
        <v>1061</v>
      </c>
      <c r="H313" s="46" cm="1">
        <f t="array" aca="1" ref="H313" ca="1">_FV(A313,"52 week low",TRUE)</f>
        <v>890.3</v>
      </c>
      <c r="I313" s="47" cm="1">
        <f t="array" aca="1" ref="I313" ca="1">_FV(A313,"52 week high",TRUE)</f>
        <v>1411.9</v>
      </c>
      <c r="J313" s="53">
        <f t="shared" ca="1" si="16"/>
        <v>28.305829024718467</v>
      </c>
      <c r="K313" s="51" t="str">
        <f t="shared" ca="1" si="17"/>
        <v>FIRST MC BUY</v>
      </c>
      <c r="L313" s="68">
        <f t="shared" ca="1" si="18"/>
        <v>-13.69763001235539</v>
      </c>
      <c r="M313" s="29" cm="1">
        <f t="array" aca="1" ref="M313" ca="1">_FV(A313,"Market cap",TRUE)/10000000</f>
        <v>27587.06</v>
      </c>
      <c r="N313" s="30" t="str">
        <f t="shared" ca="1" si="19"/>
        <v>MC</v>
      </c>
      <c r="O313" s="48" t="str" cm="1">
        <f t="array" aca="1" ref="O313" ca="1">_FV(A313,"Industry")</f>
        <v>Specialty Retailers</v>
      </c>
    </row>
    <row r="314" spans="1:15" x14ac:dyDescent="0.3">
      <c r="A314" s="70" t="e" vm="524">
        <v>#VALUE!</v>
      </c>
      <c r="B314" s="70" t="s">
        <v>39</v>
      </c>
      <c r="C314" s="42" cm="1">
        <f t="array" aca="1" ref="C314" ca="1">_FV(A314,"Change (%)",TRUE)</f>
        <v>-1.2622E-2</v>
      </c>
      <c r="D314" s="46" cm="1">
        <f t="array" aca="1" ref="D314" ca="1">_FV(A314,"Previous close",TRUE)</f>
        <v>1584.55</v>
      </c>
      <c r="E314" s="46" cm="1">
        <f t="array" aca="1" ref="E314" ca="1">_FV(A314,"Price")</f>
        <v>1564.55</v>
      </c>
      <c r="F314" s="46" cm="1">
        <f t="array" aca="1" ref="F314" ca="1">_FV(A314,"Low")</f>
        <v>1545.05</v>
      </c>
      <c r="G314" s="46" cm="1">
        <f t="array" aca="1" ref="G314" ca="1">_FV(A314,"High")</f>
        <v>1599</v>
      </c>
      <c r="H314" s="46" cm="1">
        <f t="array" aca="1" ref="H314" ca="1">_FV(A314,"52 week low",TRUE)</f>
        <v>1527.6</v>
      </c>
      <c r="I314" s="47" cm="1">
        <f t="array" aca="1" ref="I314" ca="1">_FV(A314,"52 week high",TRUE)</f>
        <v>2318.3000000000002</v>
      </c>
      <c r="J314" s="53">
        <f t="shared" ca="1" si="16"/>
        <v>32.513048354397625</v>
      </c>
      <c r="K314" s="51" t="str">
        <f t="shared" ca="1" si="17"/>
        <v>WATCH</v>
      </c>
      <c r="L314" s="68">
        <f t="shared" ca="1" si="18"/>
        <v>-2.4188269180413751</v>
      </c>
      <c r="M314" s="29" cm="1">
        <f t="array" aca="1" ref="M314" ca="1">_FV(A314,"Market cap",TRUE)/10000000</f>
        <v>8023.1880000000001</v>
      </c>
      <c r="N314" s="30" t="str">
        <f t="shared" ca="1" si="19"/>
        <v>HSC</v>
      </c>
      <c r="O314" s="48" t="str" cm="1">
        <f t="array" aca="1" ref="O314" ca="1">_FV(A314,"Industry")</f>
        <v>Healthcare Providers &amp; Services</v>
      </c>
    </row>
    <row r="315" spans="1:15" x14ac:dyDescent="0.3">
      <c r="A315" s="70" t="e" vm="525">
        <v>#VALUE!</v>
      </c>
      <c r="B315" s="70" t="s">
        <v>40</v>
      </c>
      <c r="C315" s="42" cm="1">
        <f t="array" aca="1" ref="C315" ca="1">_FV(A315,"Change (%)",TRUE)</f>
        <v>9.3099999999999997E-4</v>
      </c>
      <c r="D315" s="46" cm="1">
        <f t="array" aca="1" ref="D315" ca="1">_FV(A315,"Previous close",TRUE)</f>
        <v>537.04999999999995</v>
      </c>
      <c r="E315" s="46" cm="1">
        <f t="array" aca="1" ref="E315" ca="1">_FV(A315,"Price")</f>
        <v>537.54999999999995</v>
      </c>
      <c r="F315" s="46" cm="1">
        <f t="array" aca="1" ref="F315" ca="1">_FV(A315,"Low")</f>
        <v>535.5</v>
      </c>
      <c r="G315" s="46" cm="1">
        <f t="array" aca="1" ref="G315" ca="1">_FV(A315,"High")</f>
        <v>546.70000000000005</v>
      </c>
      <c r="H315" s="46" cm="1">
        <f t="array" aca="1" ref="H315" ca="1">_FV(A315,"52 week low",TRUE)</f>
        <v>390.1</v>
      </c>
      <c r="I315" s="47" cm="1">
        <f t="array" aca="1" ref="I315" ca="1">_FV(A315,"52 week high",TRUE)</f>
        <v>652.9</v>
      </c>
      <c r="J315" s="53">
        <f t="shared" ca="1" si="16"/>
        <v>17.667330372185635</v>
      </c>
      <c r="K315" s="51" t="str">
        <f t="shared" ca="1" si="17"/>
        <v>WATCH</v>
      </c>
      <c r="L315" s="68">
        <f t="shared" ca="1" si="18"/>
        <v>-37.798000512689036</v>
      </c>
      <c r="M315" s="29" cm="1">
        <f t="array" aca="1" ref="M315" ca="1">_FV(A315,"Market cap",TRUE)/10000000</f>
        <v>12688.7</v>
      </c>
      <c r="N315" s="30" t="str">
        <f t="shared" ca="1" si="19"/>
        <v>MC</v>
      </c>
      <c r="O315" s="48" t="str" cm="1">
        <f t="array" aca="1" ref="O315" ca="1">_FV(A315,"Industry")</f>
        <v>Automobiles &amp; Auto Parts</v>
      </c>
    </row>
    <row r="316" spans="1:15" x14ac:dyDescent="0.3">
      <c r="A316" s="70" t="e" vm="526">
        <v>#VALUE!</v>
      </c>
      <c r="B316" s="70" t="s">
        <v>36</v>
      </c>
      <c r="C316" s="42" cm="1">
        <f t="array" aca="1" ref="C316" ca="1">_FV(A316,"Change (%)",TRUE)</f>
        <v>-3.4215000000000002E-2</v>
      </c>
      <c r="D316" s="46" cm="1">
        <f t="array" aca="1" ref="D316" ca="1">_FV(A316,"Previous close",TRUE)</f>
        <v>54.07</v>
      </c>
      <c r="E316" s="46" cm="1">
        <f t="array" aca="1" ref="E316" ca="1">_FV(A316,"Price")</f>
        <v>52.22</v>
      </c>
      <c r="F316" s="46" cm="1">
        <f t="array" aca="1" ref="F316" ca="1">_FV(A316,"Low")</f>
        <v>52.1</v>
      </c>
      <c r="G316" s="46" cm="1">
        <f t="array" aca="1" ref="G316" ca="1">_FV(A316,"High")</f>
        <v>55.48</v>
      </c>
      <c r="H316" s="46" cm="1">
        <f t="array" aca="1" ref="H316" ca="1">_FV(A316,"52 week low",TRUE)</f>
        <v>46.46</v>
      </c>
      <c r="I316" s="47" cm="1">
        <f t="array" aca="1" ref="I316" ca="1">_FV(A316,"52 week high",TRUE)</f>
        <v>131.88</v>
      </c>
      <c r="J316" s="53">
        <f t="shared" ca="1" si="16"/>
        <v>60.403397027600853</v>
      </c>
      <c r="K316" s="51" t="str">
        <f t="shared" ca="1" si="17"/>
        <v>SURE HSC BUY</v>
      </c>
      <c r="L316" s="68">
        <f t="shared" ca="1" si="18"/>
        <v>-12.397761515281958</v>
      </c>
      <c r="M316" s="29" cm="1">
        <f t="array" aca="1" ref="M316" ca="1">_FV(A316,"Market cap",TRUE)/10000000</f>
        <v>7827</v>
      </c>
      <c r="N316" s="30" t="str">
        <f t="shared" ca="1" si="19"/>
        <v>HSC</v>
      </c>
      <c r="O316" s="48" t="str" cm="1">
        <f t="array" aca="1" ref="O316" ca="1">_FV(A316,"Industry")</f>
        <v>Metals &amp; Mining</v>
      </c>
    </row>
    <row r="317" spans="1:15" x14ac:dyDescent="0.3">
      <c r="A317" s="70" t="e" vm="527">
        <v>#VALUE!</v>
      </c>
      <c r="B317" s="70" t="s">
        <v>40</v>
      </c>
      <c r="C317" s="42" cm="1">
        <f t="array" aca="1" ref="C317" ca="1">_FV(A317,"Change (%)",TRUE)</f>
        <v>-2.1429E-2</v>
      </c>
      <c r="D317" s="46" cm="1">
        <f t="array" aca="1" ref="D317" ca="1">_FV(A317,"Previous close",TRUE)</f>
        <v>53.2</v>
      </c>
      <c r="E317" s="46" cm="1">
        <f t="array" aca="1" ref="E317" ca="1">_FV(A317,"Price")</f>
        <v>52.06</v>
      </c>
      <c r="F317" s="46" cm="1">
        <f t="array" aca="1" ref="F317" ca="1">_FV(A317,"Low")</f>
        <v>51.72</v>
      </c>
      <c r="G317" s="46" cm="1">
        <f t="array" aca="1" ref="G317" ca="1">_FV(A317,"High")</f>
        <v>53.68</v>
      </c>
      <c r="H317" s="46" cm="1">
        <f t="array" aca="1" ref="H317" ca="1">_FV(A317,"52 week low",TRUE)</f>
        <v>46.06</v>
      </c>
      <c r="I317" s="47" cm="1">
        <f t="array" aca="1" ref="I317" ca="1">_FV(A317,"52 week high",TRUE)</f>
        <v>80</v>
      </c>
      <c r="J317" s="53">
        <f t="shared" ca="1" si="16"/>
        <v>34.924999999999997</v>
      </c>
      <c r="K317" s="51" t="str">
        <f t="shared" ca="1" si="17"/>
        <v>MC BUY</v>
      </c>
      <c r="L317" s="68">
        <f t="shared" ca="1" si="18"/>
        <v>-13.026487190620928</v>
      </c>
      <c r="M317" s="29" cm="1">
        <f t="array" aca="1" ref="M317" ca="1">_FV(A317,"Market cap",TRUE)/10000000</f>
        <v>23038.39</v>
      </c>
      <c r="N317" s="30" t="str">
        <f t="shared" ca="1" si="19"/>
        <v>MC</v>
      </c>
      <c r="O317" s="48" t="str" cm="1">
        <f t="array" aca="1" ref="O317" ca="1">_FV(A317,"Industry")</f>
        <v>Automobiles &amp; Auto Parts</v>
      </c>
    </row>
    <row r="318" spans="1:15" x14ac:dyDescent="0.3">
      <c r="A318" s="70" t="e" vm="528">
        <v>#VALUE!</v>
      </c>
      <c r="B318" s="70" t="s">
        <v>33</v>
      </c>
      <c r="C318" s="42" cm="1">
        <f t="array" aca="1" ref="C318" ca="1">_FV(A318,"Change (%)",TRUE)</f>
        <v>-1.5125E-2</v>
      </c>
      <c r="D318" s="46" cm="1">
        <f t="array" aca="1" ref="D318" ca="1">_FV(A318,"Previous close",TRUE)</f>
        <v>624.79999999999995</v>
      </c>
      <c r="E318" s="46" cm="1">
        <f t="array" aca="1" ref="E318" ca="1">_FV(A318,"Price")</f>
        <v>615.35</v>
      </c>
      <c r="F318" s="46" cm="1">
        <f t="array" aca="1" ref="F318" ca="1">_FV(A318,"Low")</f>
        <v>612.4</v>
      </c>
      <c r="G318" s="46" cm="1">
        <f t="array" aca="1" ref="G318" ca="1">_FV(A318,"High")</f>
        <v>638.5</v>
      </c>
      <c r="H318" s="46" cm="1">
        <f t="array" aca="1" ref="H318" ca="1">_FV(A318,"52 week low",TRUE)</f>
        <v>413.11</v>
      </c>
      <c r="I318" s="47" cm="1">
        <f t="array" aca="1" ref="I318" ca="1">_FV(A318,"52 week high",TRUE)</f>
        <v>1064</v>
      </c>
      <c r="J318" s="53">
        <f t="shared" ca="1" si="16"/>
        <v>42.166353383458649</v>
      </c>
      <c r="K318" s="51" t="str">
        <f t="shared" ca="1" si="17"/>
        <v>SURE MC BUY</v>
      </c>
      <c r="L318" s="68">
        <f t="shared" ca="1" si="18"/>
        <v>-48.955484011522351</v>
      </c>
      <c r="M318" s="29" cm="1">
        <f t="array" aca="1" ref="M318" ca="1">_FV(A318,"Market cap",TRUE)/10000000</f>
        <v>36878.78</v>
      </c>
      <c r="N318" s="30" t="str">
        <f t="shared" ca="1" si="19"/>
        <v>MC</v>
      </c>
      <c r="O318" s="48" t="str" cm="1">
        <f t="array" aca="1" ref="O318" ca="1">_FV(A318,"Industry")</f>
        <v>Investment Banking &amp; Investment Services</v>
      </c>
    </row>
    <row r="319" spans="1:15" x14ac:dyDescent="0.3">
      <c r="A319" s="70" t="e" vm="269">
        <v>#VALUE!</v>
      </c>
      <c r="B319" s="70" t="s">
        <v>44</v>
      </c>
      <c r="C319" s="42" cm="1">
        <f t="array" aca="1" ref="C319" ca="1">_FV(A319,"Change (%)",TRUE)</f>
        <v>-1.1075E-2</v>
      </c>
      <c r="D319" s="46" cm="1">
        <f t="array" aca="1" ref="D319" ca="1">_FV(A319,"Previous close",TRUE)</f>
        <v>2528.1999999999998</v>
      </c>
      <c r="E319" s="46" cm="1">
        <f t="array" aca="1" ref="E319" ca="1">_FV(A319,"Price")</f>
        <v>2500.1999999999998</v>
      </c>
      <c r="F319" s="46" cm="1">
        <f t="array" aca="1" ref="F319" ca="1">_FV(A319,"Low")</f>
        <v>2477.1</v>
      </c>
      <c r="G319" s="46" cm="1">
        <f t="array" aca="1" ref="G319" ca="1">_FV(A319,"High")</f>
        <v>2559</v>
      </c>
      <c r="H319" s="46" cm="1">
        <f t="array" aca="1" ref="H319" ca="1">_FV(A319,"52 week low",TRUE)</f>
        <v>2170.25</v>
      </c>
      <c r="I319" s="47" cm="1">
        <f t="array" aca="1" ref="I319" ca="1">_FV(A319,"52 week high",TRUE)</f>
        <v>3237.95</v>
      </c>
      <c r="J319" s="53">
        <f t="shared" ca="1" si="16"/>
        <v>22.784477833196931</v>
      </c>
      <c r="K319" s="51" t="str">
        <f t="shared" ca="1" si="17"/>
        <v>HMC BUY</v>
      </c>
      <c r="L319" s="68">
        <f t="shared" ca="1" si="18"/>
        <v>-15.203317590139378</v>
      </c>
      <c r="M319" s="29" cm="1">
        <f t="array" aca="1" ref="M319" ca="1">_FV(A319,"Market cap",TRUE)/10000000</f>
        <v>47452.66</v>
      </c>
      <c r="N319" s="30" t="str">
        <f t="shared" ca="1" si="19"/>
        <v>HMC</v>
      </c>
      <c r="O319" s="48" t="str" cm="1">
        <f t="array" aca="1" ref="O319" ca="1">_FV(A319,"Industry")</f>
        <v>Software &amp; IT Services</v>
      </c>
    </row>
    <row r="320" spans="1:15" x14ac:dyDescent="0.3">
      <c r="A320" s="70" t="e" vm="529">
        <v>#VALUE!</v>
      </c>
      <c r="B320" s="70" t="s">
        <v>40</v>
      </c>
      <c r="C320" s="42" cm="1">
        <f t="array" aca="1" ref="C320" ca="1">_FV(A320,"Change (%)",TRUE)</f>
        <v>-8.8999999999999999E-3</v>
      </c>
      <c r="D320" s="46" cm="1">
        <f t="array" aca="1" ref="D320" ca="1">_FV(A320,"Previous close",TRUE)</f>
        <v>113392.05</v>
      </c>
      <c r="E320" s="46" cm="1">
        <f t="array" aca="1" ref="E320" ca="1">_FV(A320,"Price")</f>
        <v>112382.9</v>
      </c>
      <c r="F320" s="46" cm="1">
        <f t="array" aca="1" ref="F320" ca="1">_FV(A320,"Low")</f>
        <v>112192.3</v>
      </c>
      <c r="G320" s="46" cm="1">
        <f t="array" aca="1" ref="G320" ca="1">_FV(A320,"High")</f>
        <v>114699</v>
      </c>
      <c r="H320" s="46" cm="1">
        <f t="array" aca="1" ref="H320" ca="1">_FV(A320,"52 week low",TRUE)</f>
        <v>100500</v>
      </c>
      <c r="I320" s="47" cm="1">
        <f t="array" aca="1" ref="I320" ca="1">_FV(A320,"52 week high",TRUE)</f>
        <v>143598.95000000001</v>
      </c>
      <c r="J320" s="53">
        <f t="shared" ca="1" si="16"/>
        <v>21.738355329199841</v>
      </c>
      <c r="K320" s="51" t="str">
        <f t="shared" ca="1" si="17"/>
        <v>HMC BUY</v>
      </c>
      <c r="L320" s="68">
        <f t="shared" ca="1" si="18"/>
        <v>-11.823781094527359</v>
      </c>
      <c r="M320" s="29" cm="1">
        <f t="array" aca="1" ref="M320" ca="1">_FV(A320,"Market cap",TRUE)/10000000</f>
        <v>47788.24</v>
      </c>
      <c r="N320" s="30" t="str">
        <f t="shared" ca="1" si="19"/>
        <v>HMC</v>
      </c>
      <c r="O320" s="48" t="str" cm="1">
        <f t="array" aca="1" ref="O320" ca="1">_FV(A320,"Industry")</f>
        <v>Automobiles &amp; Auto Parts</v>
      </c>
    </row>
    <row r="321" spans="1:15" x14ac:dyDescent="0.3">
      <c r="A321" s="70" t="e" vm="530">
        <v>#VALUE!</v>
      </c>
      <c r="B321" s="70" t="s">
        <v>31</v>
      </c>
      <c r="C321" s="42" cm="1">
        <f t="array" aca="1" ref="C321" ca="1">_FV(A321,"Change (%)",TRUE)</f>
        <v>-1.6847000000000001E-2</v>
      </c>
      <c r="D321" s="46" cm="1">
        <f t="array" aca="1" ref="D321" ca="1">_FV(A321,"Previous close",TRUE)</f>
        <v>1302.9000000000001</v>
      </c>
      <c r="E321" s="46" cm="1">
        <f t="array" aca="1" ref="E321" ca="1">_FV(A321,"Price")</f>
        <v>1280.95</v>
      </c>
      <c r="F321" s="46" cm="1">
        <f t="array" aca="1" ref="F321" ca="1">_FV(A321,"Low")</f>
        <v>1274.05</v>
      </c>
      <c r="G321" s="46" cm="1">
        <f t="array" aca="1" ref="G321" ca="1">_FV(A321,"High")</f>
        <v>1353.05</v>
      </c>
      <c r="H321" s="46" cm="1">
        <f t="array" aca="1" ref="H321" ca="1">_FV(A321,"52 week low",TRUE)</f>
        <v>1207.05</v>
      </c>
      <c r="I321" s="47" cm="1">
        <f t="array" aca="1" ref="I321" ca="1">_FV(A321,"52 week high",TRUE)</f>
        <v>2200</v>
      </c>
      <c r="J321" s="53">
        <f t="shared" ca="1" si="16"/>
        <v>41.774999999999999</v>
      </c>
      <c r="K321" s="51" t="str">
        <f t="shared" ca="1" si="17"/>
        <v>WATCH</v>
      </c>
      <c r="L321" s="68">
        <f t="shared" ca="1" si="18"/>
        <v>-6.1223644422352095</v>
      </c>
      <c r="M321" s="29" cm="1">
        <f t="array" aca="1" ref="M321" ca="1">_FV(A321,"Market cap",TRUE)/10000000</f>
        <v>3940.7649999999999</v>
      </c>
      <c r="N321" s="30" t="str">
        <f t="shared" ca="1" si="19"/>
        <v>SC</v>
      </c>
      <c r="O321" s="48" t="str" cm="1">
        <f t="array" aca="1" ref="O321" ca="1">_FV(A321,"Industry")</f>
        <v>Machinery, Equipment &amp; Components</v>
      </c>
    </row>
    <row r="322" spans="1:15" x14ac:dyDescent="0.3">
      <c r="A322" s="70" t="e" vm="531">
        <v>#VALUE!</v>
      </c>
      <c r="B322" s="70" t="s">
        <v>33</v>
      </c>
      <c r="C322" s="42" cm="1">
        <f t="array" aca="1" ref="C322" ca="1">_FV(A322,"Change (%)",TRUE)</f>
        <v>1.2562E-2</v>
      </c>
      <c r="D322" s="46" cm="1">
        <f t="array" aca="1" ref="D322" ca="1">_FV(A322,"Previous close",TRUE)</f>
        <v>5245.85</v>
      </c>
      <c r="E322" s="46" cm="1">
        <f t="array" aca="1" ref="E322" ca="1">_FV(A322,"Price")</f>
        <v>5311.75</v>
      </c>
      <c r="F322" s="46" cm="1">
        <f t="array" aca="1" ref="F322" ca="1">_FV(A322,"Low")</f>
        <v>5267.75</v>
      </c>
      <c r="G322" s="46" cm="1">
        <f t="array" aca="1" ref="G322" ca="1">_FV(A322,"High")</f>
        <v>5491</v>
      </c>
      <c r="H322" s="46" cm="1">
        <f t="array" aca="1" ref="H322" ca="1">_FV(A322,"52 week low",TRUE)</f>
        <v>2917.85</v>
      </c>
      <c r="I322" s="47" cm="1">
        <f t="array" aca="1" ref="I322" ca="1">_FV(A322,"52 week high",TRUE)</f>
        <v>7048.6</v>
      </c>
      <c r="J322" s="53">
        <f t="shared" ref="J322:J385" ca="1" si="20">(I322-E322)*100/I322</f>
        <v>24.641063473597598</v>
      </c>
      <c r="K322" s="51" t="str">
        <f t="shared" ref="K322:K385" ca="1" si="21">IF(AND(N322="HLC", J322&gt;12), "SURE HLC BUY",IF(AND(N322="HLC", J322&gt;7), "FIRST HLC BUY",IF(AND(N322="LC", J322&gt;20), "SURE LC BUY",IF(AND(N322="LC", J322&gt;10), "LC BUY",IF(AND(N322="HMC", J322&gt;30), "SURE HMC BUY",IF(AND(N322="HMC", J322&gt;20), "HMC BUY",IF(AND(N322="HMC", J322&gt;15), "FIRST HMC BUY",IF(AND(N322="MC", J322&gt;40), "SURE MC BUY",IF(AND(N322="MC", J322&gt;30), "MC BUY",IF(AND(N322="MC", J322&gt;20), "FIRST MC BUY",IF(AND(N322="HSC", J322&gt;60), "SURE HSC BUY",IF(AND(N322="HSC", J322&gt;50), "HSC BUY",IF(AND(N322="HSC", J322&gt;40), "FIRST HSC BUY",IF(AND(N322="SC", J322&gt;70), "SURE SC BUY",IF(AND(N322="SC", J322&gt;60), "SC BUY",IF(AND(N322="SC", J322&gt;50), "FIRST SC BUY",IF(AND(N322="VSC", J322&gt;80), "SURE VSC BUY",IF(AND(N322="VSC", J322&gt;70), "VSC BUY",IF(AND(N322="VSC", J322&gt;60), "FIRST VSC BUY","WATCH")))))))))))))))))))</f>
        <v>FIRST MC BUY</v>
      </c>
      <c r="L322" s="68">
        <f t="shared" ref="L322:L385" ca="1" si="22">(H322-E322)*100/H322</f>
        <v>-82.043285295680036</v>
      </c>
      <c r="M322" s="29" cm="1">
        <f t="array" aca="1" ref="M322" ca="1">_FV(A322,"Market cap",TRUE)/10000000</f>
        <v>27038.3</v>
      </c>
      <c r="N322" s="30" t="str">
        <f t="shared" ref="N322:N385" ca="1" si="23">IF(M322&gt;500000,"HLC",IF(M322 &gt;100000,"LC",IF(M322 &gt;40000,"HMC",IF(M322 &gt;10000,"MC",IF(M322 &gt;=5000,"HSC",IF(M322 &gt;1000,"SC","VSC"))))))</f>
        <v>MC</v>
      </c>
      <c r="O322" s="48" t="str" cm="1">
        <f t="array" aca="1" ref="O322" ca="1">_FV(A322,"Industry")</f>
        <v>Investment Banking &amp; Investment Services</v>
      </c>
    </row>
    <row r="323" spans="1:15" x14ac:dyDescent="0.3">
      <c r="A323" s="70" t="e" vm="65">
        <v>#VALUE!</v>
      </c>
      <c r="B323" s="70" t="s">
        <v>33</v>
      </c>
      <c r="C323" s="42" cm="1">
        <f t="array" aca="1" ref="C323" ca="1">_FV(A323,"Change (%)",TRUE)</f>
        <v>1.9248000000000001E-2</v>
      </c>
      <c r="D323" s="46" cm="1">
        <f t="array" aca="1" ref="D323" ca="1">_FV(A323,"Previous close",TRUE)</f>
        <v>2337.9</v>
      </c>
      <c r="E323" s="46" cm="1">
        <f t="array" aca="1" ref="E323" ca="1">_FV(A323,"Price")</f>
        <v>2382.9</v>
      </c>
      <c r="F323" s="46" cm="1">
        <f t="array" aca="1" ref="F323" ca="1">_FV(A323,"Low")</f>
        <v>2332.0500000000002</v>
      </c>
      <c r="G323" s="46" cm="1">
        <f t="array" aca="1" ref="G323" ca="1">_FV(A323,"High")</f>
        <v>2400.9499999999998</v>
      </c>
      <c r="H323" s="46" cm="1">
        <f t="array" aca="1" ref="H323" ca="1">_FV(A323,"52 week low",TRUE)</f>
        <v>1410.95</v>
      </c>
      <c r="I323" s="47" cm="1">
        <f t="array" aca="1" ref="I323" ca="1">_FV(A323,"52 week high",TRUE)</f>
        <v>2435.4</v>
      </c>
      <c r="J323" s="53">
        <f t="shared" ca="1" si="20"/>
        <v>2.1557033752155701</v>
      </c>
      <c r="K323" s="51" t="str">
        <f t="shared" ca="1" si="21"/>
        <v>WATCH</v>
      </c>
      <c r="L323" s="68">
        <f t="shared" ca="1" si="22"/>
        <v>-68.886211417839036</v>
      </c>
      <c r="M323" s="29" cm="1">
        <f t="array" aca="1" ref="M323" ca="1">_FV(A323,"Market cap",TRUE)/10000000</f>
        <v>95664.83</v>
      </c>
      <c r="N323" s="30" t="str">
        <f t="shared" ca="1" si="23"/>
        <v>HMC</v>
      </c>
      <c r="O323" s="48" t="str" cm="1">
        <f t="array" aca="1" ref="O323" ca="1">_FV(A323,"Industry")</f>
        <v>Banking Services</v>
      </c>
    </row>
    <row r="324" spans="1:15" x14ac:dyDescent="0.3">
      <c r="A324" s="70" t="e" vm="532">
        <v>#VALUE!</v>
      </c>
      <c r="B324" s="70" t="s">
        <v>39</v>
      </c>
      <c r="C324" s="42" cm="1">
        <f t="array" aca="1" ref="C324" ca="1">_FV(A324,"Change (%)",TRUE)</f>
        <v>1.1145E-2</v>
      </c>
      <c r="D324" s="46" cm="1">
        <f t="array" aca="1" ref="D324" ca="1">_FV(A324,"Previous close",TRUE)</f>
        <v>1673.4</v>
      </c>
      <c r="E324" s="46" cm="1">
        <f t="array" aca="1" ref="E324" ca="1">_FV(A324,"Price")</f>
        <v>1692.05</v>
      </c>
      <c r="F324" s="46" cm="1">
        <f t="array" aca="1" ref="F324" ca="1">_FV(A324,"Low")</f>
        <v>1659.15</v>
      </c>
      <c r="G324" s="46" cm="1">
        <f t="array" aca="1" ref="G324" ca="1">_FV(A324,"High")</f>
        <v>1700</v>
      </c>
      <c r="H324" s="46" cm="1">
        <f t="array" aca="1" ref="H324" ca="1">_FV(A324,"52 week low",TRUE)</f>
        <v>1080</v>
      </c>
      <c r="I324" s="47" cm="1">
        <f t="array" aca="1" ref="I324" ca="1">_FV(A324,"52 week high",TRUE)</f>
        <v>1724.35</v>
      </c>
      <c r="J324" s="53">
        <f t="shared" ca="1" si="20"/>
        <v>1.8731696001391804</v>
      </c>
      <c r="K324" s="51" t="str">
        <f t="shared" ca="1" si="21"/>
        <v>WATCH</v>
      </c>
      <c r="L324" s="68">
        <f t="shared" ca="1" si="22"/>
        <v>-56.671296296296291</v>
      </c>
      <c r="M324" s="29" cm="1">
        <f t="array" aca="1" ref="M324" ca="1">_FV(A324,"Market cap",TRUE)/10000000</f>
        <v>34365.51</v>
      </c>
      <c r="N324" s="30" t="str">
        <f t="shared" ca="1" si="23"/>
        <v>MC</v>
      </c>
      <c r="O324" s="48" t="str" cm="1">
        <f t="array" aca="1" ref="O324" ca="1">_FV(A324,"Industry")</f>
        <v>Healthcare Providers &amp; Services</v>
      </c>
    </row>
    <row r="325" spans="1:15" x14ac:dyDescent="0.3">
      <c r="A325" s="70" t="e" vm="533">
        <v>#VALUE!</v>
      </c>
      <c r="B325" s="70" t="s">
        <v>39</v>
      </c>
      <c r="C325" s="42" cm="1">
        <f t="array" aca="1" ref="C325" ca="1">_FV(A325,"Change (%)",TRUE)</f>
        <v>-2.9169999999999998E-2</v>
      </c>
      <c r="D325" s="46" cm="1">
        <f t="array" aca="1" ref="D325" ca="1">_FV(A325,"Previous close",TRUE)</f>
        <v>822.75</v>
      </c>
      <c r="E325" s="46" cm="1">
        <f t="array" aca="1" ref="E325" ca="1">_FV(A325,"Price")</f>
        <v>798.75</v>
      </c>
      <c r="F325" s="46" cm="1">
        <f t="array" aca="1" ref="F325" ca="1">_FV(A325,"Low")</f>
        <v>795</v>
      </c>
      <c r="G325" s="46" cm="1">
        <f t="array" aca="1" ref="G325" ca="1">_FV(A325,"High")</f>
        <v>834.95</v>
      </c>
      <c r="H325" s="46" cm="1">
        <f t="array" aca="1" ref="H325" ca="1">_FV(A325,"52 week low",TRUE)</f>
        <v>757.05</v>
      </c>
      <c r="I325" s="47" cm="1">
        <f t="array" aca="1" ref="I325" ca="1">_FV(A325,"52 week high",TRUE)</f>
        <v>1639</v>
      </c>
      <c r="J325" s="53">
        <f t="shared" ca="1" si="20"/>
        <v>51.266015863331297</v>
      </c>
      <c r="K325" s="51" t="str">
        <f t="shared" ca="1" si="21"/>
        <v>SURE MC BUY</v>
      </c>
      <c r="L325" s="68">
        <f t="shared" ca="1" si="22"/>
        <v>-5.5082227065583576</v>
      </c>
      <c r="M325" s="29" cm="1">
        <f t="array" aca="1" ref="M325" ca="1">_FV(A325,"Market cap",TRUE)/10000000</f>
        <v>14306.4</v>
      </c>
      <c r="N325" s="30" t="str">
        <f t="shared" ca="1" si="23"/>
        <v>MC</v>
      </c>
      <c r="O325" s="48" t="str" cm="1">
        <f t="array" aca="1" ref="O325" ca="1">_FV(A325,"Industry")</f>
        <v>Pharmaceuticals</v>
      </c>
    </row>
    <row r="326" spans="1:15" x14ac:dyDescent="0.3">
      <c r="A326" s="70" t="e" vm="534">
        <v>#VALUE!</v>
      </c>
      <c r="B326" s="70" t="s">
        <v>35</v>
      </c>
      <c r="C326" s="42" cm="1">
        <f t="array" aca="1" ref="C326" ca="1">_FV(A326,"Change (%)",TRUE)</f>
        <v>-1.8343000000000002E-2</v>
      </c>
      <c r="D326" s="46" cm="1">
        <f t="array" aca="1" ref="D326" ca="1">_FV(A326,"Previous close",TRUE)</f>
        <v>178.81</v>
      </c>
      <c r="E326" s="46" cm="1">
        <f t="array" aca="1" ref="E326" ca="1">_FV(A326,"Price")</f>
        <v>175.53</v>
      </c>
      <c r="F326" s="46" cm="1">
        <f t="array" aca="1" ref="F326" ca="1">_FV(A326,"Low")</f>
        <v>174.87</v>
      </c>
      <c r="G326" s="46" cm="1">
        <f t="array" aca="1" ref="G326" ca="1">_FV(A326,"High")</f>
        <v>181</v>
      </c>
      <c r="H326" s="46" cm="1">
        <f t="array" aca="1" ref="H326" ca="1">_FV(A326,"52 week low",TRUE)</f>
        <v>147.15</v>
      </c>
      <c r="I326" s="47" cm="1">
        <f t="array" aca="1" ref="I326" ca="1">_FV(A326,"52 week high",TRUE)</f>
        <v>262.99</v>
      </c>
      <c r="J326" s="53">
        <f t="shared" ca="1" si="20"/>
        <v>33.256017339062318</v>
      </c>
      <c r="K326" s="51" t="str">
        <f t="shared" ca="1" si="21"/>
        <v>MC BUY</v>
      </c>
      <c r="L326" s="68">
        <f t="shared" ca="1" si="22"/>
        <v>-19.286442405708456</v>
      </c>
      <c r="M326" s="29" cm="1">
        <f t="array" aca="1" ref="M326" ca="1">_FV(A326,"Market cap",TRUE)/10000000</f>
        <v>32238.400000000001</v>
      </c>
      <c r="N326" s="30" t="str">
        <f t="shared" ca="1" si="23"/>
        <v>MC</v>
      </c>
      <c r="O326" s="48" t="str" cm="1">
        <f t="array" aca="1" ref="O326" ca="1">_FV(A326,"Industry")</f>
        <v>Metals &amp; Mining</v>
      </c>
    </row>
    <row r="327" spans="1:15" x14ac:dyDescent="0.3">
      <c r="A327" s="70" t="e" vm="66">
        <v>#VALUE!</v>
      </c>
      <c r="B327" s="70" t="s">
        <v>46</v>
      </c>
      <c r="C327" s="42" cm="1">
        <f t="array" aca="1" ref="C327" ca="1">_FV(A327,"Change (%)",TRUE)</f>
        <v>-1.0319999999999999E-3</v>
      </c>
      <c r="D327" s="46" cm="1">
        <f t="array" aca="1" ref="D327" ca="1">_FV(A327,"Previous close",TRUE)</f>
        <v>4215.2</v>
      </c>
      <c r="E327" s="46" cm="1">
        <f t="array" aca="1" ref="E327" ca="1">_FV(A327,"Price")</f>
        <v>4210.8500000000004</v>
      </c>
      <c r="F327" s="46" cm="1">
        <f t="array" aca="1" ref="F327" ca="1">_FV(A327,"Low")</f>
        <v>4180.1499999999996</v>
      </c>
      <c r="G327" s="46" cm="1">
        <f t="array" aca="1" ref="G327" ca="1">_FV(A327,"High")</f>
        <v>4381</v>
      </c>
      <c r="H327" s="46" cm="1">
        <f t="array" aca="1" ref="H327" ca="1">_FV(A327,"52 week low",TRUE)</f>
        <v>2875.95</v>
      </c>
      <c r="I327" s="47" cm="1">
        <f t="array" aca="1" ref="I327" ca="1">_FV(A327,"52 week high",TRUE)</f>
        <v>4381</v>
      </c>
      <c r="J327" s="53">
        <f t="shared" ca="1" si="20"/>
        <v>3.883816480255641</v>
      </c>
      <c r="K327" s="51" t="str">
        <f t="shared" ca="1" si="21"/>
        <v>WATCH</v>
      </c>
      <c r="L327" s="68">
        <f t="shared" ca="1" si="22"/>
        <v>-46.415966897894634</v>
      </c>
      <c r="M327" s="29" cm="1">
        <f t="array" aca="1" ref="M327" ca="1">_FV(A327,"Market cap",TRUE)/10000000</f>
        <v>20881.66</v>
      </c>
      <c r="N327" s="30" t="str">
        <f t="shared" ca="1" si="23"/>
        <v>MC</v>
      </c>
      <c r="O327" s="48" t="str" cm="1">
        <f t="array" aca="1" ref="O327" ca="1">_FV(A327,"Industry")</f>
        <v>Chemicals</v>
      </c>
    </row>
    <row r="328" spans="1:15" x14ac:dyDescent="0.3">
      <c r="A328" s="70" t="e" vm="535">
        <v>#VALUE!</v>
      </c>
      <c r="B328" s="70" t="s">
        <v>47</v>
      </c>
      <c r="C328" s="42" cm="1">
        <f t="array" aca="1" ref="C328" ca="1">_FV(A328,"Change (%)",TRUE)</f>
        <v>-9.9139999999999992E-3</v>
      </c>
      <c r="D328" s="46" cm="1">
        <f t="array" aca="1" ref="D328" ca="1">_FV(A328,"Previous close",TRUE)</f>
        <v>82.71</v>
      </c>
      <c r="E328" s="46" cm="1">
        <f t="array" aca="1" ref="E328" ca="1">_FV(A328,"Price")</f>
        <v>81.89</v>
      </c>
      <c r="F328" s="46" cm="1">
        <f t="array" aca="1" ref="F328" ca="1">_FV(A328,"Low")</f>
        <v>81</v>
      </c>
      <c r="G328" s="46" cm="1">
        <f t="array" aca="1" ref="G328" ca="1">_FV(A328,"High")</f>
        <v>84.8</v>
      </c>
      <c r="H328" s="46" cm="1">
        <f t="array" aca="1" ref="H328" ca="1">_FV(A328,"52 week low",TRUE)</f>
        <v>70.8</v>
      </c>
      <c r="I328" s="47" cm="1">
        <f t="array" aca="1" ref="I328" ca="1">_FV(A328,"52 week high",TRUE)</f>
        <v>139.83000000000001</v>
      </c>
      <c r="J328" s="53">
        <f t="shared" ca="1" si="20"/>
        <v>41.436029464349573</v>
      </c>
      <c r="K328" s="51" t="str">
        <f t="shared" ca="1" si="21"/>
        <v>SURE MC BUY</v>
      </c>
      <c r="L328" s="68">
        <f t="shared" ca="1" si="22"/>
        <v>-15.663841807909611</v>
      </c>
      <c r="M328" s="29" cm="1">
        <f t="array" aca="1" ref="M328" ca="1">_FV(A328,"Market cap",TRUE)/10000000</f>
        <v>22110.3</v>
      </c>
      <c r="N328" s="30" t="str">
        <f t="shared" ca="1" si="23"/>
        <v>MC</v>
      </c>
      <c r="O328" s="48" t="str" cm="1">
        <f t="array" aca="1" ref="O328" ca="1">_FV(A328,"Industry")</f>
        <v>Construction &amp; Engineering</v>
      </c>
    </row>
    <row r="329" spans="1:15" x14ac:dyDescent="0.3">
      <c r="A329" s="70" t="e" vm="536">
        <v>#VALUE!</v>
      </c>
      <c r="B329" s="70" t="s">
        <v>47</v>
      </c>
      <c r="C329" s="42" cm="1">
        <f t="array" aca="1" ref="C329" ca="1">_FV(A329,"Change (%)",TRUE)</f>
        <v>4.5079999999999999E-3</v>
      </c>
      <c r="D329" s="46" cm="1">
        <f t="array" aca="1" ref="D329" ca="1">_FV(A329,"Previous close",TRUE)</f>
        <v>208.54</v>
      </c>
      <c r="E329" s="46" cm="1">
        <f t="array" aca="1" ref="E329" ca="1">_FV(A329,"Price")</f>
        <v>209.48</v>
      </c>
      <c r="F329" s="46" cm="1">
        <f t="array" aca="1" ref="F329" ca="1">_FV(A329,"Low")</f>
        <v>207.75</v>
      </c>
      <c r="G329" s="46" cm="1">
        <f t="array" aca="1" ref="G329" ca="1">_FV(A329,"High")</f>
        <v>212.5</v>
      </c>
      <c r="H329" s="46" cm="1">
        <f t="array" aca="1" ref="H329" ca="1">_FV(A329,"52 week low",TRUE)</f>
        <v>170.05</v>
      </c>
      <c r="I329" s="47" cm="1">
        <f t="array" aca="1" ref="I329" ca="1">_FV(A329,"52 week high",TRUE)</f>
        <v>364.5</v>
      </c>
      <c r="J329" s="53">
        <f t="shared" ca="1" si="20"/>
        <v>42.529492455418385</v>
      </c>
      <c r="K329" s="51" t="str">
        <f t="shared" ca="1" si="21"/>
        <v>SURE MC BUY</v>
      </c>
      <c r="L329" s="68">
        <f t="shared" ca="1" si="22"/>
        <v>-23.187297853572463</v>
      </c>
      <c r="M329" s="29" cm="1">
        <f t="array" aca="1" ref="M329" ca="1">_FV(A329,"Market cap",TRUE)/10000000</f>
        <v>13152.13</v>
      </c>
      <c r="N329" s="30" t="str">
        <f t="shared" ca="1" si="23"/>
        <v>MC</v>
      </c>
      <c r="O329" s="48" t="str" cm="1">
        <f t="array" aca="1" ref="O329" ca="1">_FV(A329,"Industry")</f>
        <v>Construction &amp; Engineering</v>
      </c>
    </row>
    <row r="330" spans="1:15" x14ac:dyDescent="0.3">
      <c r="A330" s="70" t="e" vm="172">
        <v>#VALUE!</v>
      </c>
      <c r="B330" s="70" t="s">
        <v>43</v>
      </c>
      <c r="C330" s="42" cm="1">
        <f t="array" aca="1" ref="C330" ca="1">_FV(A330,"Change (%)",TRUE)</f>
        <v>3.8800000000000002E-3</v>
      </c>
      <c r="D330" s="46" cm="1">
        <f t="array" aca="1" ref="D330" ca="1">_FV(A330,"Previous close",TRUE)</f>
        <v>2242.0500000000002</v>
      </c>
      <c r="E330" s="46" cm="1">
        <f t="array" aca="1" ref="E330" ca="1">_FV(A330,"Price")</f>
        <v>2250.75</v>
      </c>
      <c r="F330" s="46" cm="1">
        <f t="array" aca="1" ref="F330" ca="1">_FV(A330,"Low")</f>
        <v>2243.0500000000002</v>
      </c>
      <c r="G330" s="46" cm="1">
        <f t="array" aca="1" ref="G330" ca="1">_FV(A330,"High")</f>
        <v>2287.9499999999998</v>
      </c>
      <c r="H330" s="46" cm="1">
        <f t="array" aca="1" ref="H330" ca="1">_FV(A330,"52 week low",TRUE)</f>
        <v>2110</v>
      </c>
      <c r="I330" s="47" cm="1">
        <f t="array" aca="1" ref="I330" ca="1">_FV(A330,"52 week high",TRUE)</f>
        <v>2778</v>
      </c>
      <c r="J330" s="53">
        <f t="shared" ca="1" si="20"/>
        <v>18.979481641468684</v>
      </c>
      <c r="K330" s="51" t="str">
        <f t="shared" ca="1" si="21"/>
        <v>LC BUY</v>
      </c>
      <c r="L330" s="68">
        <f t="shared" ca="1" si="22"/>
        <v>-6.6706161137440763</v>
      </c>
      <c r="M330" s="29" cm="1">
        <f t="array" aca="1" ref="M330" ca="1">_FV(A330,"Market cap",TRUE)/10000000</f>
        <v>217007.7</v>
      </c>
      <c r="N330" s="30" t="str">
        <f t="shared" ca="1" si="23"/>
        <v>LC</v>
      </c>
      <c r="O330" s="48" t="str" cm="1">
        <f t="array" aca="1" ref="O330" ca="1">_FV(A330,"Industry")</f>
        <v>Food &amp; Tobacco</v>
      </c>
    </row>
    <row r="331" spans="1:15" x14ac:dyDescent="0.3">
      <c r="A331" s="70" t="e" vm="537">
        <v>#VALUE!</v>
      </c>
      <c r="B331" s="70" t="s">
        <v>73</v>
      </c>
      <c r="C331" s="42" cm="1">
        <f t="array" aca="1" ref="C331" ca="1">_FV(A331,"Change (%)",TRUE)</f>
        <v>-3.4474999999999999E-2</v>
      </c>
      <c r="D331" s="46" cm="1">
        <f t="array" aca="1" ref="D331" ca="1">_FV(A331,"Previous close",TRUE)</f>
        <v>44.96</v>
      </c>
      <c r="E331" s="46" cm="1">
        <f t="array" aca="1" ref="E331" ca="1">_FV(A331,"Price")</f>
        <v>43.41</v>
      </c>
      <c r="F331" s="46" cm="1">
        <f t="array" aca="1" ref="F331" ca="1">_FV(A331,"Low")</f>
        <v>43.18</v>
      </c>
      <c r="G331" s="46" cm="1">
        <f t="array" aca="1" ref="G331" ca="1">_FV(A331,"High")</f>
        <v>46.09</v>
      </c>
      <c r="H331" s="46" cm="1">
        <f t="array" aca="1" ref="H331" ca="1">_FV(A331,"52 week low",TRUE)</f>
        <v>39.659999999999997</v>
      </c>
      <c r="I331" s="47" cm="1">
        <f t="array" aca="1" ref="I331" ca="1">_FV(A331,"52 week high",TRUE)</f>
        <v>106</v>
      </c>
      <c r="J331" s="53">
        <f t="shared" ca="1" si="20"/>
        <v>59.047169811320757</v>
      </c>
      <c r="K331" s="51" t="str">
        <f t="shared" ca="1" si="21"/>
        <v>HSC BUY</v>
      </c>
      <c r="L331" s="68">
        <f t="shared" ca="1" si="22"/>
        <v>-9.4553706505295008</v>
      </c>
      <c r="M331" s="29" cm="1">
        <f t="array" aca="1" ref="M331" ca="1">_FV(A331,"Market cap",TRUE)/10000000</f>
        <v>6693.8220000000001</v>
      </c>
      <c r="N331" s="30" t="str">
        <f t="shared" ca="1" si="23"/>
        <v>HSC</v>
      </c>
      <c r="O331" s="48" t="str" cm="1">
        <f t="array" aca="1" ref="O331" ca="1">_FV(A331,"Industry")</f>
        <v>Media &amp; Publishing</v>
      </c>
    </row>
    <row r="332" spans="1:15" x14ac:dyDescent="0.3">
      <c r="A332" s="70" t="e" vm="157">
        <v>#VALUE!</v>
      </c>
      <c r="B332" s="70" t="s">
        <v>34</v>
      </c>
      <c r="C332" s="42" cm="1">
        <f t="array" aca="1" ref="C332" ca="1">_FV(A332,"Change (%)",TRUE)</f>
        <v>1.1318999999999999E-2</v>
      </c>
      <c r="D332" s="46" cm="1">
        <f t="array" aca="1" ref="D332" ca="1">_FV(A332,"Previous close",TRUE)</f>
        <v>81.28</v>
      </c>
      <c r="E332" s="46" cm="1">
        <f t="array" aca="1" ref="E332" ca="1">_FV(A332,"Price")</f>
        <v>82.2</v>
      </c>
      <c r="F332" s="46" cm="1">
        <f t="array" aca="1" ref="F332" ca="1">_FV(A332,"Low")</f>
        <v>82</v>
      </c>
      <c r="G332" s="46" cm="1">
        <f t="array" aca="1" ref="G332" ca="1">_FV(A332,"High")</f>
        <v>86.94</v>
      </c>
      <c r="H332" s="46" cm="1">
        <f t="array" aca="1" ref="H332" ca="1">_FV(A332,"52 week low",TRUE)</f>
        <v>71</v>
      </c>
      <c r="I332" s="47" cm="1">
        <f t="array" aca="1" ref="I332" ca="1">_FV(A332,"52 week high",TRUE)</f>
        <v>118.4</v>
      </c>
      <c r="J332" s="53">
        <f t="shared" ca="1" si="20"/>
        <v>30.574324324324326</v>
      </c>
      <c r="K332" s="51" t="str">
        <f t="shared" ca="1" si="21"/>
        <v>SURE HMC BUY</v>
      </c>
      <c r="L332" s="68">
        <f t="shared" ca="1" si="22"/>
        <v>-15.774647887323948</v>
      </c>
      <c r="M332" s="29" cm="1">
        <f t="array" aca="1" ref="M332" ca="1">_FV(A332,"Market cap",TRUE)/10000000</f>
        <v>82570.19</v>
      </c>
      <c r="N332" s="30" t="str">
        <f t="shared" ca="1" si="23"/>
        <v>HMC</v>
      </c>
      <c r="O332" s="48" t="str" cm="1">
        <f t="array" aca="1" ref="O332" ca="1">_FV(A332,"Industry")</f>
        <v>Electrical Utilities &amp; IPPs</v>
      </c>
    </row>
    <row r="333" spans="1:15" x14ac:dyDescent="0.3">
      <c r="A333" s="70" t="e" vm="538">
        <v>#VALUE!</v>
      </c>
      <c r="B333" s="70" t="s">
        <v>33</v>
      </c>
      <c r="C333" s="42" cm="1">
        <f t="array" aca="1" ref="C333" ca="1">_FV(A333,"Change (%)",TRUE)</f>
        <v>-1.8991000000000001E-2</v>
      </c>
      <c r="D333" s="46" cm="1">
        <f t="array" aca="1" ref="D333" ca="1">_FV(A333,"Previous close",TRUE)</f>
        <v>589.75</v>
      </c>
      <c r="E333" s="46" cm="1">
        <f t="array" aca="1" ref="E333" ca="1">_FV(A333,"Price")</f>
        <v>578.54999999999995</v>
      </c>
      <c r="F333" s="46" cm="1">
        <f t="array" aca="1" ref="F333" ca="1">_FV(A333,"Low")</f>
        <v>574</v>
      </c>
      <c r="G333" s="46" cm="1">
        <f t="array" aca="1" ref="G333" ca="1">_FV(A333,"High")</f>
        <v>596.75</v>
      </c>
      <c r="H333" s="46" cm="1">
        <f t="array" aca="1" ref="H333" ca="1">_FV(A333,"52 week low",TRUE)</f>
        <v>445.3</v>
      </c>
      <c r="I333" s="47" cm="1">
        <f t="array" aca="1" ref="I333" ca="1">_FV(A333,"52 week high",TRUE)</f>
        <v>816.25</v>
      </c>
      <c r="J333" s="53">
        <f t="shared" ca="1" si="20"/>
        <v>29.12098009188362</v>
      </c>
      <c r="K333" s="51" t="str">
        <f t="shared" ca="1" si="21"/>
        <v>FIRST MC BUY</v>
      </c>
      <c r="L333" s="68">
        <f t="shared" ca="1" si="22"/>
        <v>-29.923646979564325</v>
      </c>
      <c r="M333" s="29" cm="1">
        <f t="array" aca="1" ref="M333" ca="1">_FV(A333,"Market cap",TRUE)/10000000</f>
        <v>36720.720000000001</v>
      </c>
      <c r="N333" s="30" t="str">
        <f t="shared" ca="1" si="23"/>
        <v>MC</v>
      </c>
      <c r="O333" s="48" t="str" cm="1">
        <f t="array" aca="1" ref="O333" ca="1">_FV(A333,"Industry")</f>
        <v>Investment Banking &amp; Investment Services</v>
      </c>
    </row>
    <row r="334" spans="1:15" x14ac:dyDescent="0.3">
      <c r="A334" s="70" t="e" vm="271">
        <v>#VALUE!</v>
      </c>
      <c r="B334" s="70" t="s">
        <v>34</v>
      </c>
      <c r="C334" s="42" cm="1">
        <f t="array" aca="1" ref="C334" ca="1">_FV(A334,"Change (%)",TRUE)</f>
        <v>-3.3810000000000003E-3</v>
      </c>
      <c r="D334" s="46" cm="1">
        <f t="array" aca="1" ref="D334" ca="1">_FV(A334,"Previous close",TRUE)</f>
        <v>245.5</v>
      </c>
      <c r="E334" s="46" cm="1">
        <f t="array" aca="1" ref="E334" ca="1">_FV(A334,"Price")</f>
        <v>244.67</v>
      </c>
      <c r="F334" s="46" cm="1">
        <f t="array" aca="1" ref="F334" ca="1">_FV(A334,"Low")</f>
        <v>240.8</v>
      </c>
      <c r="G334" s="46" cm="1">
        <f t="array" aca="1" ref="G334" ca="1">_FV(A334,"High")</f>
        <v>250.39</v>
      </c>
      <c r="H334" s="46" cm="1">
        <f t="array" aca="1" ref="H334" ca="1">_FV(A334,"52 week low",TRUE)</f>
        <v>186.03</v>
      </c>
      <c r="I334" s="47" cm="1">
        <f t="array" aca="1" ref="I334" ca="1">_FV(A334,"52 week high",TRUE)</f>
        <v>311.8</v>
      </c>
      <c r="J334" s="53">
        <f t="shared" ca="1" si="20"/>
        <v>21.529826812059021</v>
      </c>
      <c r="K334" s="51" t="str">
        <f t="shared" ca="1" si="21"/>
        <v>FIRST MC BUY</v>
      </c>
      <c r="L334" s="68">
        <f t="shared" ca="1" si="22"/>
        <v>-31.5217975595334</v>
      </c>
      <c r="M334" s="29" cm="1">
        <f t="array" aca="1" ref="M334" ca="1">_FV(A334,"Market cap",TRUE)/10000000</f>
        <v>33926.839999999997</v>
      </c>
      <c r="N334" s="30" t="str">
        <f t="shared" ca="1" si="23"/>
        <v>MC</v>
      </c>
      <c r="O334" s="48" t="str" cm="1">
        <f t="array" aca="1" ref="O334" ca="1">_FV(A334,"Industry")</f>
        <v>Electrical Utilities &amp; IPPs</v>
      </c>
    </row>
    <row r="335" spans="1:15" x14ac:dyDescent="0.3">
      <c r="A335" s="70" t="e" vm="272">
        <v>#VALUE!</v>
      </c>
      <c r="B335" s="70" t="s">
        <v>35</v>
      </c>
      <c r="C335" s="42" cm="1">
        <f t="array" aca="1" ref="C335" ca="1">_FV(A335,"Change (%)",TRUE)</f>
        <v>4.96E-3</v>
      </c>
      <c r="D335" s="46" cm="1">
        <f t="array" aca="1" ref="D335" ca="1">_FV(A335,"Previous close",TRUE)</f>
        <v>68.55</v>
      </c>
      <c r="E335" s="46" cm="1">
        <f t="array" aca="1" ref="E335" ca="1">_FV(A335,"Price")</f>
        <v>68.89</v>
      </c>
      <c r="F335" s="46" cm="1">
        <f t="array" aca="1" ref="F335" ca="1">_FV(A335,"Low")</f>
        <v>68.25</v>
      </c>
      <c r="G335" s="46" cm="1">
        <f t="array" aca="1" ref="G335" ca="1">_FV(A335,"High")</f>
        <v>69.489999999999995</v>
      </c>
      <c r="H335" s="46" cm="1">
        <f t="array" aca="1" ref="H335" ca="1">_FV(A335,"52 week low",TRUE)</f>
        <v>59.7</v>
      </c>
      <c r="I335" s="47" cm="1">
        <f t="array" aca="1" ref="I335" ca="1">_FV(A335,"52 week high",TRUE)</f>
        <v>95.45</v>
      </c>
      <c r="J335" s="53">
        <f t="shared" ca="1" si="20"/>
        <v>27.826086956521738</v>
      </c>
      <c r="K335" s="51" t="str">
        <f t="shared" ca="1" si="21"/>
        <v>HMC BUY</v>
      </c>
      <c r="L335" s="68">
        <f t="shared" ca="1" si="22"/>
        <v>-15.393634840871018</v>
      </c>
      <c r="M335" s="29" cm="1">
        <f t="array" aca="1" ref="M335" ca="1">_FV(A335,"Market cap",TRUE)/10000000</f>
        <v>60566.83</v>
      </c>
      <c r="N335" s="30" t="str">
        <f t="shared" ca="1" si="23"/>
        <v>HMC</v>
      </c>
      <c r="O335" s="48" t="str" cm="1">
        <f t="array" aca="1" ref="O335" ca="1">_FV(A335,"Industry")</f>
        <v>Metals &amp; Mining</v>
      </c>
    </row>
    <row r="336" spans="1:15" x14ac:dyDescent="0.3">
      <c r="A336" s="70" t="e" vm="539">
        <v>#VALUE!</v>
      </c>
      <c r="B336" s="70" t="s">
        <v>35</v>
      </c>
      <c r="C336" s="42" cm="1">
        <f t="array" aca="1" ref="C336" ca="1">_FV(A336,"Change (%)",TRUE)</f>
        <v>-9.500999999999999E-3</v>
      </c>
      <c r="D336" s="46" cm="1">
        <f t="array" aca="1" ref="D336" ca="1">_FV(A336,"Previous close",TRUE)</f>
        <v>33.68</v>
      </c>
      <c r="E336" s="46" cm="1">
        <f t="array" aca="1" ref="E336" ca="1">_FV(A336,"Price")</f>
        <v>33.36</v>
      </c>
      <c r="F336" s="46" cm="1">
        <f t="array" aca="1" ref="F336" ca="1">_FV(A336,"Low")</f>
        <v>33.299999999999997</v>
      </c>
      <c r="G336" s="46" cm="1">
        <f t="array" aca="1" ref="G336" ca="1">_FV(A336,"High")</f>
        <v>34.880000000000003</v>
      </c>
      <c r="H336" s="46" cm="1">
        <f t="array" aca="1" ref="H336" ca="1">_FV(A336,"52 week low",TRUE)</f>
        <v>33.15</v>
      </c>
      <c r="I336" s="47" cm="1">
        <f t="array" aca="1" ref="I336" ca="1">_FV(A336,"52 week high",TRUE)</f>
        <v>68.95</v>
      </c>
      <c r="J336" s="53">
        <f t="shared" ca="1" si="20"/>
        <v>51.617113850616391</v>
      </c>
      <c r="K336" s="51" t="str">
        <f t="shared" ca="1" si="21"/>
        <v>HSC BUY</v>
      </c>
      <c r="L336" s="68">
        <f t="shared" ca="1" si="22"/>
        <v>-0.63348416289593024</v>
      </c>
      <c r="M336" s="29" cm="1">
        <f t="array" aca="1" ref="M336" ca="1">_FV(A336,"Market cap",TRUE)/10000000</f>
        <v>9776.5010000000002</v>
      </c>
      <c r="N336" s="30" t="str">
        <f t="shared" ca="1" si="23"/>
        <v>HSC</v>
      </c>
      <c r="O336" s="48" t="str" cm="1">
        <f t="array" aca="1" ref="O336" ca="1">_FV(A336,"Industry")</f>
        <v>Metals &amp; Mining</v>
      </c>
    </row>
    <row r="337" spans="1:15" x14ac:dyDescent="0.3">
      <c r="A337" s="70" t="e" vm="177">
        <v>#VALUE!</v>
      </c>
      <c r="B337" s="70" t="s">
        <v>34</v>
      </c>
      <c r="C337" s="42" cm="1">
        <f t="array" aca="1" ref="C337" ca="1">_FV(A337,"Change (%)",TRUE)</f>
        <v>-8.4569999999999992E-3</v>
      </c>
      <c r="D337" s="46" cm="1">
        <f t="array" aca="1" ref="D337" ca="1">_FV(A337,"Previous close",TRUE)</f>
        <v>360.65</v>
      </c>
      <c r="E337" s="46" cm="1">
        <f t="array" aca="1" ref="E337" ca="1">_FV(A337,"Price")</f>
        <v>357.6</v>
      </c>
      <c r="F337" s="46" cm="1">
        <f t="array" aca="1" ref="F337" ca="1">_FV(A337,"Low")</f>
        <v>356.45</v>
      </c>
      <c r="G337" s="46" cm="1">
        <f t="array" aca="1" ref="G337" ca="1">_FV(A337,"High")</f>
        <v>364.3</v>
      </c>
      <c r="H337" s="46" cm="1">
        <f t="array" aca="1" ref="H337" ca="1">_FV(A337,"52 week low",TRUE)</f>
        <v>292.8</v>
      </c>
      <c r="I337" s="47" cm="1">
        <f t="array" aca="1" ref="I337" ca="1">_FV(A337,"52 week high",TRUE)</f>
        <v>448.45</v>
      </c>
      <c r="J337" s="53">
        <f t="shared" ca="1" si="20"/>
        <v>20.258668747909457</v>
      </c>
      <c r="K337" s="51" t="str">
        <f t="shared" ca="1" si="21"/>
        <v>SURE LC BUY</v>
      </c>
      <c r="L337" s="68">
        <f t="shared" ca="1" si="22"/>
        <v>-22.131147540983608</v>
      </c>
      <c r="M337" s="29" cm="1">
        <f t="array" aca="1" ref="M337" ca="1">_FV(A337,"Market cap",TRUE)/10000000</f>
        <v>346752.8</v>
      </c>
      <c r="N337" s="30" t="str">
        <f t="shared" ca="1" si="23"/>
        <v>LC</v>
      </c>
      <c r="O337" s="48" t="str" cm="1">
        <f t="array" aca="1" ref="O337" ca="1">_FV(A337,"Industry")</f>
        <v>Electrical Utilities &amp; IPPs</v>
      </c>
    </row>
    <row r="338" spans="1:15" x14ac:dyDescent="0.3">
      <c r="A338" s="70" t="e" vm="540">
        <v>#VALUE!</v>
      </c>
      <c r="B338" s="70" t="s">
        <v>33</v>
      </c>
      <c r="C338" s="42" cm="1">
        <f t="array" aca="1" ref="C338" ca="1">_FV(A338,"Change (%)",TRUE)</f>
        <v>6.2579999999999992E-4</v>
      </c>
      <c r="D338" s="46" cm="1">
        <f t="array" aca="1" ref="D338" ca="1">_FV(A338,"Previous close",TRUE)</f>
        <v>6071.9</v>
      </c>
      <c r="E338" s="46" cm="1">
        <f t="array" aca="1" ref="E338" ca="1">_FV(A338,"Price")</f>
        <v>6075.7</v>
      </c>
      <c r="F338" s="46" cm="1">
        <f t="array" aca="1" ref="F338" ca="1">_FV(A338,"Low")</f>
        <v>6053.75</v>
      </c>
      <c r="G338" s="46" cm="1">
        <f t="array" aca="1" ref="G338" ca="1">_FV(A338,"High")</f>
        <v>6183.95</v>
      </c>
      <c r="H338" s="46" cm="1">
        <f t="array" aca="1" ref="H338" ca="1">_FV(A338,"52 week low",TRUE)</f>
        <v>4090.8</v>
      </c>
      <c r="I338" s="47" cm="1">
        <f t="array" aca="1" ref="I338" ca="1">_FV(A338,"52 week high",TRUE)</f>
        <v>7648</v>
      </c>
      <c r="J338" s="53">
        <f t="shared" ca="1" si="20"/>
        <v>20.558315899581594</v>
      </c>
      <c r="K338" s="51" t="str">
        <f t="shared" ca="1" si="21"/>
        <v>FIRST MC BUY</v>
      </c>
      <c r="L338" s="68">
        <f t="shared" ca="1" si="22"/>
        <v>-48.521071673022384</v>
      </c>
      <c r="M338" s="29" cm="1">
        <f t="array" aca="1" ref="M338" ca="1">_FV(A338,"Market cap",TRUE)/10000000</f>
        <v>21856.94</v>
      </c>
      <c r="N338" s="30" t="str">
        <f t="shared" ca="1" si="23"/>
        <v>MC</v>
      </c>
      <c r="O338" s="48" t="str" cm="1">
        <f t="array" aca="1" ref="O338" ca="1">_FV(A338,"Industry")</f>
        <v>Investment Banking &amp; Investment Services</v>
      </c>
    </row>
    <row r="339" spans="1:15" x14ac:dyDescent="0.3">
      <c r="A339" s="70" t="e" vm="541">
        <v>#VALUE!</v>
      </c>
      <c r="B339" s="70" t="s">
        <v>32</v>
      </c>
      <c r="C339" s="42" cm="1">
        <f t="array" aca="1" ref="C339" ca="1">_FV(A339,"Change (%)",TRUE)</f>
        <v>-8.3759999999999998E-3</v>
      </c>
      <c r="D339" s="46" cm="1">
        <f t="array" aca="1" ref="D339" ca="1">_FV(A339,"Previous close",TRUE)</f>
        <v>310.39999999999998</v>
      </c>
      <c r="E339" s="46" cm="1">
        <f t="array" aca="1" ref="E339" ca="1">_FV(A339,"Price")</f>
        <v>307.8</v>
      </c>
      <c r="F339" s="46" cm="1">
        <f t="array" aca="1" ref="F339" ca="1">_FV(A339,"Low")</f>
        <v>304.25</v>
      </c>
      <c r="G339" s="46" cm="1">
        <f t="array" aca="1" ref="G339" ca="1">_FV(A339,"High")</f>
        <v>317</v>
      </c>
      <c r="H339" s="46" cm="1">
        <f t="array" aca="1" ref="H339" ca="1">_FV(A339,"52 week low",TRUE)</f>
        <v>287.05</v>
      </c>
      <c r="I339" s="47" cm="1">
        <f t="array" aca="1" ref="I339" ca="1">_FV(A339,"52 week high",TRUE)</f>
        <v>385.65</v>
      </c>
      <c r="J339" s="53">
        <f t="shared" ca="1" si="20"/>
        <v>20.186697782963819</v>
      </c>
      <c r="K339" s="51" t="str">
        <f t="shared" ca="1" si="21"/>
        <v>FIRST MC BUY</v>
      </c>
      <c r="L339" s="68">
        <f t="shared" ca="1" si="22"/>
        <v>-7.2287058003832083</v>
      </c>
      <c r="M339" s="29" cm="1">
        <f t="array" aca="1" ref="M339" ca="1">_FV(A339,"Market cap",TRUE)/10000000</f>
        <v>10993.27</v>
      </c>
      <c r="N339" s="30" t="str">
        <f t="shared" ca="1" si="23"/>
        <v>MC</v>
      </c>
      <c r="O339" s="48" t="str" cm="1">
        <f t="array" aca="1" ref="O339" ca="1">_FV(A339,"Industry")</f>
        <v>Construction Materials</v>
      </c>
    </row>
    <row r="340" spans="1:15" x14ac:dyDescent="0.3">
      <c r="A340" s="70" t="e" vm="273">
        <v>#VALUE!</v>
      </c>
      <c r="B340" s="70" t="s">
        <v>45</v>
      </c>
      <c r="C340" s="42" cm="1">
        <f t="array" aca="1" ref="C340" ca="1">_FV(A340,"Change (%)",TRUE)</f>
        <v>-3.4389999999999998E-3</v>
      </c>
      <c r="D340" s="46" cm="1">
        <f t="array" aca="1" ref="D340" ca="1">_FV(A340,"Previous close",TRUE)</f>
        <v>1643.05</v>
      </c>
      <c r="E340" s="46" cm="1">
        <f t="array" aca="1" ref="E340" ca="1">_FV(A340,"Price")</f>
        <v>1637.4</v>
      </c>
      <c r="F340" s="46" cm="1">
        <f t="array" aca="1" ref="F340" ca="1">_FV(A340,"Low")</f>
        <v>1622.05</v>
      </c>
      <c r="G340" s="46" cm="1">
        <f t="array" aca="1" ref="G340" ca="1">_FV(A340,"High")</f>
        <v>1665</v>
      </c>
      <c r="H340" s="46" cm="1">
        <f t="array" aca="1" ref="H340" ca="1">_FV(A340,"52 week low",TRUE)</f>
        <v>1359.25</v>
      </c>
      <c r="I340" s="47" cm="1">
        <f t="array" aca="1" ref="I340" ca="1">_FV(A340,"52 week high",TRUE)</f>
        <v>2343.65</v>
      </c>
      <c r="J340" s="53">
        <f t="shared" ca="1" si="20"/>
        <v>30.134619077080622</v>
      </c>
      <c r="K340" s="51" t="str">
        <f t="shared" ca="1" si="21"/>
        <v>SURE HMC BUY</v>
      </c>
      <c r="L340" s="68">
        <f t="shared" ca="1" si="22"/>
        <v>-20.463490895714553</v>
      </c>
      <c r="M340" s="29" cm="1">
        <f t="array" aca="1" ref="M340" ca="1">_FV(A340,"Market cap",TRUE)/10000000</f>
        <v>59536.23</v>
      </c>
      <c r="N340" s="30" t="str">
        <f t="shared" ca="1" si="23"/>
        <v>HMC</v>
      </c>
      <c r="O340" s="48" t="str" cm="1">
        <f t="array" aca="1" ref="O340" ca="1">_FV(A340,"Industry")</f>
        <v>Real Estate Operations</v>
      </c>
    </row>
    <row r="341" spans="1:15" x14ac:dyDescent="0.3">
      <c r="A341" s="70" t="e" vm="176">
        <v>#VALUE!</v>
      </c>
      <c r="B341" s="70" t="s">
        <v>69</v>
      </c>
      <c r="C341" s="42" cm="1">
        <f t="array" aca="1" ref="C341" ca="1">_FV(A341,"Change (%)",TRUE)</f>
        <v>1.7384E-2</v>
      </c>
      <c r="D341" s="46" cm="1">
        <f t="array" aca="1" ref="D341" ca="1">_FV(A341,"Previous close",TRUE)</f>
        <v>242.17</v>
      </c>
      <c r="E341" s="46" cm="1">
        <f t="array" aca="1" ref="E341" ca="1">_FV(A341,"Price")</f>
        <v>246.38</v>
      </c>
      <c r="F341" s="46" cm="1">
        <f t="array" aca="1" ref="F341" ca="1">_FV(A341,"Low")</f>
        <v>243.26</v>
      </c>
      <c r="G341" s="46" cm="1">
        <f t="array" aca="1" ref="G341" ca="1">_FV(A341,"High")</f>
        <v>254.9</v>
      </c>
      <c r="H341" s="46" cm="1">
        <f t="array" aca="1" ref="H341" ca="1">_FV(A341,"52 week low",TRUE)</f>
        <v>215.48</v>
      </c>
      <c r="I341" s="47" cm="1">
        <f t="array" aca="1" ref="I341" ca="1">_FV(A341,"52 week high",TRUE)</f>
        <v>345</v>
      </c>
      <c r="J341" s="53">
        <f t="shared" ca="1" si="20"/>
        <v>28.58550724637681</v>
      </c>
      <c r="K341" s="51" t="str">
        <f t="shared" ca="1" si="21"/>
        <v>SURE LC BUY</v>
      </c>
      <c r="L341" s="68">
        <f t="shared" ca="1" si="22"/>
        <v>-14.340077965472437</v>
      </c>
      <c r="M341" s="29" cm="1">
        <f t="array" aca="1" ref="M341" ca="1">_FV(A341,"Market cap",TRUE)/10000000</f>
        <v>309952.90000000002</v>
      </c>
      <c r="N341" s="30" t="str">
        <f t="shared" ca="1" si="23"/>
        <v>LC</v>
      </c>
      <c r="O341" s="48" t="str" cm="1">
        <f t="array" aca="1" ref="O341" ca="1">_FV(A341,"Industry")</f>
        <v>Oil &amp; Gas</v>
      </c>
    </row>
    <row r="342" spans="1:15" x14ac:dyDescent="0.3">
      <c r="A342" s="70" t="e" vm="542">
        <v>#VALUE!</v>
      </c>
      <c r="B342" s="70" t="s">
        <v>69</v>
      </c>
      <c r="C342" s="42" cm="1">
        <f t="array" aca="1" ref="C342" ca="1">_FV(A342,"Change (%)",TRUE)</f>
        <v>5.1790000000000007E-4</v>
      </c>
      <c r="D342" s="46" cm="1">
        <f t="array" aca="1" ref="D342" ca="1">_FV(A342,"Previous close",TRUE)</f>
        <v>386.15</v>
      </c>
      <c r="E342" s="46" cm="1">
        <f t="array" aca="1" ref="E342" ca="1">_FV(A342,"Price")</f>
        <v>386.35</v>
      </c>
      <c r="F342" s="46" cm="1">
        <f t="array" aca="1" ref="F342" ca="1">_FV(A342,"Low")</f>
        <v>382.2</v>
      </c>
      <c r="G342" s="46" cm="1">
        <f t="array" aca="1" ref="G342" ca="1">_FV(A342,"High")</f>
        <v>396.65</v>
      </c>
      <c r="H342" s="46" cm="1">
        <f t="array" aca="1" ref="H342" ca="1">_FV(A342,"52 week low",TRUE)</f>
        <v>328.1</v>
      </c>
      <c r="I342" s="47" cm="1">
        <f t="array" aca="1" ref="I342" ca="1">_FV(A342,"52 week high",TRUE)</f>
        <v>767.3</v>
      </c>
      <c r="J342" s="53">
        <f t="shared" ca="1" si="20"/>
        <v>49.648116773100476</v>
      </c>
      <c r="K342" s="51" t="str">
        <f t="shared" ca="1" si="21"/>
        <v>SURE HMC BUY</v>
      </c>
      <c r="L342" s="68">
        <f t="shared" ca="1" si="22"/>
        <v>-17.753733617799451</v>
      </c>
      <c r="M342" s="29" cm="1">
        <f t="array" aca="1" ref="M342" ca="1">_FV(A342,"Market cap",TRUE)/10000000</f>
        <v>62909.06</v>
      </c>
      <c r="N342" s="30" t="str">
        <f t="shared" ca="1" si="23"/>
        <v>HMC</v>
      </c>
      <c r="O342" s="48" t="str" cm="1">
        <f t="array" aca="1" ref="O342" ca="1">_FV(A342,"Industry")</f>
        <v>Oil &amp; Gas</v>
      </c>
    </row>
    <row r="343" spans="1:15" x14ac:dyDescent="0.3">
      <c r="A343" s="70" t="e" vm="543">
        <v>#VALUE!</v>
      </c>
      <c r="B343" s="70" t="s">
        <v>40</v>
      </c>
      <c r="C343" s="42" cm="1">
        <f t="array" aca="1" ref="C343" ca="1">_FV(A343,"Change (%)",TRUE)</f>
        <v>-6.8490000000000001E-4</v>
      </c>
      <c r="D343" s="46" cm="1">
        <f t="array" aca="1" ref="D343" ca="1">_FV(A343,"Previous close",TRUE)</f>
        <v>1168.05</v>
      </c>
      <c r="E343" s="46" cm="1">
        <f t="array" aca="1" ref="E343" ca="1">_FV(A343,"Price")</f>
        <v>1167.25</v>
      </c>
      <c r="F343" s="46" cm="1">
        <f t="array" aca="1" ref="F343" ca="1">_FV(A343,"Low")</f>
        <v>1160</v>
      </c>
      <c r="G343" s="46" cm="1">
        <f t="array" aca="1" ref="G343" ca="1">_FV(A343,"High")</f>
        <v>1215.9000000000001</v>
      </c>
      <c r="H343" s="46" cm="1">
        <f t="array" aca="1" ref="H343" ca="1">_FV(A343,"52 week low",TRUE)</f>
        <v>1008</v>
      </c>
      <c r="I343" s="47" cm="1">
        <f t="array" aca="1" ref="I343" ca="1">_FV(A343,"52 week high",TRUE)</f>
        <v>2012.45</v>
      </c>
      <c r="J343" s="53">
        <f t="shared" ca="1" si="20"/>
        <v>41.998558970409199</v>
      </c>
      <c r="K343" s="51" t="str">
        <f t="shared" ca="1" si="21"/>
        <v>FIRST HSC BUY</v>
      </c>
      <c r="L343" s="68">
        <f t="shared" ca="1" si="22"/>
        <v>-15.798611111111111</v>
      </c>
      <c r="M343" s="29" cm="1">
        <f t="array" aca="1" ref="M343" ca="1">_FV(A343,"Market cap",TRUE)/10000000</f>
        <v>9582.9259999999995</v>
      </c>
      <c r="N343" s="30" t="str">
        <f t="shared" ca="1" si="23"/>
        <v>HSC</v>
      </c>
      <c r="O343" s="48" t="str" cm="1">
        <f t="array" aca="1" ref="O343" ca="1">_FV(A343,"Industry")</f>
        <v>Automobiles &amp; Auto Parts</v>
      </c>
    </row>
    <row r="344" spans="1:15" x14ac:dyDescent="0.3">
      <c r="A344" s="70" t="e" vm="77">
        <v>#VALUE!</v>
      </c>
      <c r="B344" s="70" t="s">
        <v>33</v>
      </c>
      <c r="C344" s="42" cm="1">
        <f t="array" aca="1" ref="C344" ca="1">_FV(A344,"Change (%)",TRUE)</f>
        <v>-3.2896999999999996E-2</v>
      </c>
      <c r="D344" s="46" cm="1">
        <f t="array" aca="1" ref="D344" ca="1">_FV(A344,"Previous close",TRUE)</f>
        <v>810.1</v>
      </c>
      <c r="E344" s="46" cm="1">
        <f t="array" aca="1" ref="E344" ca="1">_FV(A344,"Price")</f>
        <v>783.45</v>
      </c>
      <c r="F344" s="46" cm="1">
        <f t="array" aca="1" ref="F344" ca="1">_FV(A344,"Low")</f>
        <v>779.15</v>
      </c>
      <c r="G344" s="46" cm="1">
        <f t="array" aca="1" ref="G344" ca="1">_FV(A344,"High")</f>
        <v>816.65</v>
      </c>
      <c r="H344" s="46" cm="1">
        <f t="array" aca="1" ref="H344" ca="1">_FV(A344,"52 week low",TRUE)</f>
        <v>310</v>
      </c>
      <c r="I344" s="47" cm="1">
        <f t="array" aca="1" ref="I344" ca="1">_FV(A344,"52 week high",TRUE)</f>
        <v>1062.95</v>
      </c>
      <c r="J344" s="53">
        <f t="shared" ca="1" si="20"/>
        <v>26.294745754739168</v>
      </c>
      <c r="K344" s="51" t="str">
        <f t="shared" ca="1" si="21"/>
        <v>HMC BUY</v>
      </c>
      <c r="L344" s="68">
        <f t="shared" ca="1" si="22"/>
        <v>-152.72580645161293</v>
      </c>
      <c r="M344" s="29" cm="1">
        <f t="array" aca="1" ref="M344" ca="1">_FV(A344,"Market cap",TRUE)/10000000</f>
        <v>49972</v>
      </c>
      <c r="N344" s="30" t="str">
        <f t="shared" ca="1" si="23"/>
        <v>HMC</v>
      </c>
      <c r="O344" s="48" t="str" cm="1">
        <f t="array" aca="1" ref="O344" ca="1">_FV(A344,"Industry")</f>
        <v>Professional &amp; Commercial Services</v>
      </c>
    </row>
    <row r="345" spans="1:15" x14ac:dyDescent="0.3">
      <c r="A345" s="70" t="e" vm="275">
        <v>#VALUE!</v>
      </c>
      <c r="B345" s="70" t="s">
        <v>44</v>
      </c>
      <c r="C345" s="42" cm="1">
        <f t="array" aca="1" ref="C345" ca="1">_FV(A345,"Change (%)",TRUE)</f>
        <v>-1.951E-3</v>
      </c>
      <c r="D345" s="46" cm="1">
        <f t="array" aca="1" ref="D345" ca="1">_FV(A345,"Previous close",TRUE)</f>
        <v>7866.25</v>
      </c>
      <c r="E345" s="46" cm="1">
        <f t="array" aca="1" ref="E345" ca="1">_FV(A345,"Price")</f>
        <v>7850.9</v>
      </c>
      <c r="F345" s="46" cm="1">
        <f t="array" aca="1" ref="F345" ca="1">_FV(A345,"Low")</f>
        <v>7690</v>
      </c>
      <c r="G345" s="46" cm="1">
        <f t="array" aca="1" ref="G345" ca="1">_FV(A345,"High")</f>
        <v>7936.95</v>
      </c>
      <c r="H345" s="46" cm="1">
        <f t="array" aca="1" ref="H345" ca="1">_FV(A345,"52 week low",TRUE)</f>
        <v>7022.55</v>
      </c>
      <c r="I345" s="47" cm="1">
        <f t="array" aca="1" ref="I345" ca="1">_FV(A345,"52 week high",TRUE)</f>
        <v>13220</v>
      </c>
      <c r="J345" s="53">
        <f t="shared" ca="1" si="20"/>
        <v>40.613464447806351</v>
      </c>
      <c r="K345" s="51" t="str">
        <f t="shared" ca="1" si="21"/>
        <v>SURE HMC BUY</v>
      </c>
      <c r="L345" s="68">
        <f t="shared" ca="1" si="22"/>
        <v>-11.795572833230086</v>
      </c>
      <c r="M345" s="29" cm="1">
        <f t="array" aca="1" ref="M345" ca="1">_FV(A345,"Market cap",TRUE)/10000000</f>
        <v>68195.350000000006</v>
      </c>
      <c r="N345" s="30" t="str">
        <f t="shared" ca="1" si="23"/>
        <v>HMC</v>
      </c>
      <c r="O345" s="48" t="str" cm="1">
        <f t="array" aca="1" ref="O345" ca="1">_FV(A345,"Industry")</f>
        <v>Software &amp; IT Services</v>
      </c>
    </row>
    <row r="346" spans="1:15" x14ac:dyDescent="0.3">
      <c r="A346" s="70" t="e" vm="276">
        <v>#VALUE!</v>
      </c>
      <c r="B346" s="70" t="s">
        <v>48</v>
      </c>
      <c r="C346" s="42" cm="1">
        <f t="array" aca="1" ref="C346" ca="1">_FV(A346,"Change (%)",TRUE)</f>
        <v>-2.7288E-2</v>
      </c>
      <c r="D346" s="46" cm="1">
        <f t="array" aca="1" ref="D346" ca="1">_FV(A346,"Previous close",TRUE)</f>
        <v>43891.45</v>
      </c>
      <c r="E346" s="46" cm="1">
        <f t="array" aca="1" ref="E346" ca="1">_FV(A346,"Price")</f>
        <v>42693.75</v>
      </c>
      <c r="F346" s="46" cm="1">
        <f t="array" aca="1" ref="F346" ca="1">_FV(A346,"Low")</f>
        <v>42450</v>
      </c>
      <c r="G346" s="46" cm="1">
        <f t="array" aca="1" ref="G346" ca="1">_FV(A346,"High")</f>
        <v>43500</v>
      </c>
      <c r="H346" s="46" cm="1">
        <f t="array" aca="1" ref="H346" ca="1">_FV(A346,"52 week low",TRUE)</f>
        <v>33814.85</v>
      </c>
      <c r="I346" s="47" cm="1">
        <f t="array" aca="1" ref="I346" ca="1">_FV(A346,"52 week high",TRUE)</f>
        <v>49849.95</v>
      </c>
      <c r="J346" s="53">
        <f t="shared" ca="1" si="20"/>
        <v>14.355480797874417</v>
      </c>
      <c r="K346" s="51" t="str">
        <f t="shared" ca="1" si="21"/>
        <v>WATCH</v>
      </c>
      <c r="L346" s="68">
        <f t="shared" ca="1" si="22"/>
        <v>-26.257398746408757</v>
      </c>
      <c r="M346" s="29" cm="1">
        <f t="array" aca="1" ref="M346" ca="1">_FV(A346,"Market cap",TRUE)/10000000</f>
        <v>47620.07</v>
      </c>
      <c r="N346" s="30" t="str">
        <f t="shared" ca="1" si="23"/>
        <v>HMC</v>
      </c>
      <c r="O346" s="48" t="str" cm="1">
        <f t="array" aca="1" ref="O346" ca="1">_FV(A346,"Industry")</f>
        <v>Textiles &amp; Apparel</v>
      </c>
    </row>
    <row r="347" spans="1:15" x14ac:dyDescent="0.3">
      <c r="A347" s="70" t="e" vm="277">
        <v>#VALUE!</v>
      </c>
      <c r="B347" s="70" t="s">
        <v>43</v>
      </c>
      <c r="C347" s="42" cm="1">
        <f t="array" aca="1" ref="C347" ca="1">_FV(A347,"Change (%)",TRUE)</f>
        <v>1.3848000000000001E-2</v>
      </c>
      <c r="D347" s="46" cm="1">
        <f t="array" aca="1" ref="D347" ca="1">_FV(A347,"Previous close",TRUE)</f>
        <v>1783.7</v>
      </c>
      <c r="E347" s="46" cm="1">
        <f t="array" aca="1" ref="E347" ca="1">_FV(A347,"Price")</f>
        <v>1808.4</v>
      </c>
      <c r="F347" s="46" cm="1">
        <f t="array" aca="1" ref="F347" ca="1">_FV(A347,"Low")</f>
        <v>1780.2</v>
      </c>
      <c r="G347" s="46" cm="1">
        <f t="array" aca="1" ref="G347" ca="1">_FV(A347,"High")</f>
        <v>1819.9</v>
      </c>
      <c r="H347" s="46" cm="1">
        <f t="array" aca="1" ref="H347" ca="1">_FV(A347,"52 week low",TRUE)</f>
        <v>1169.95</v>
      </c>
      <c r="I347" s="47" cm="1">
        <f t="array" aca="1" ref="I347" ca="1">_FV(A347,"52 week high",TRUE)</f>
        <v>1992.2</v>
      </c>
      <c r="J347" s="53">
        <f t="shared" ca="1" si="20"/>
        <v>9.225981327175985</v>
      </c>
      <c r="K347" s="51" t="str">
        <f t="shared" ca="1" si="21"/>
        <v>WATCH</v>
      </c>
      <c r="L347" s="68">
        <f t="shared" ca="1" si="22"/>
        <v>-54.570708149920939</v>
      </c>
      <c r="M347" s="29" cm="1">
        <f t="array" aca="1" ref="M347" ca="1">_FV(A347,"Market cap",TRUE)/10000000</f>
        <v>65496.18</v>
      </c>
      <c r="N347" s="30" t="str">
        <f t="shared" ca="1" si="23"/>
        <v>HMC</v>
      </c>
      <c r="O347" s="48" t="str" cm="1">
        <f t="array" aca="1" ref="O347" ca="1">_FV(A347,"Industry")</f>
        <v>Food &amp; Tobacco</v>
      </c>
    </row>
    <row r="348" spans="1:15" x14ac:dyDescent="0.3">
      <c r="A348" s="70" t="e" vm="544">
        <v>#VALUE!</v>
      </c>
      <c r="B348" s="70" t="s">
        <v>33</v>
      </c>
      <c r="C348" s="42" cm="1">
        <f t="array" aca="1" ref="C348" ca="1">_FV(A348,"Change (%)",TRUE)</f>
        <v>-3.5327000000000004E-2</v>
      </c>
      <c r="D348" s="46" cm="1">
        <f t="array" aca="1" ref="D348" ca="1">_FV(A348,"Previous close",TRUE)</f>
        <v>1647.45</v>
      </c>
      <c r="E348" s="46" cm="1">
        <f t="array" aca="1" ref="E348" ca="1">_FV(A348,"Price")</f>
        <v>1589.25</v>
      </c>
      <c r="F348" s="46" cm="1">
        <f t="array" aca="1" ref="F348" ca="1">_FV(A348,"Low")</f>
        <v>1570.6</v>
      </c>
      <c r="G348" s="46" cm="1">
        <f t="array" aca="1" ref="G348" ca="1">_FV(A348,"High")</f>
        <v>1670.8</v>
      </c>
      <c r="H348" s="46" cm="1">
        <f t="array" aca="1" ref="H348" ca="1">_FV(A348,"52 week low",TRUE)</f>
        <v>1100.55</v>
      </c>
      <c r="I348" s="47" cm="1">
        <f t="array" aca="1" ref="I348" ca="1">_FV(A348,"52 week high",TRUE)</f>
        <v>2254.9499999999998</v>
      </c>
      <c r="J348" s="53">
        <f t="shared" ca="1" si="20"/>
        <v>29.521718885119402</v>
      </c>
      <c r="K348" s="51" t="str">
        <f t="shared" ca="1" si="21"/>
        <v>HMC BUY</v>
      </c>
      <c r="L348" s="68">
        <f t="shared" ca="1" si="22"/>
        <v>-44.405070192176645</v>
      </c>
      <c r="M348" s="29" cm="1">
        <f t="array" aca="1" ref="M348" ca="1">_FV(A348,"Market cap",TRUE)/10000000</f>
        <v>72805.62</v>
      </c>
      <c r="N348" s="30" t="str">
        <f t="shared" ca="1" si="23"/>
        <v>HMC</v>
      </c>
      <c r="O348" s="48" t="str" cm="1">
        <f t="array" aca="1" ref="O348" ca="1">_FV(A348,"Industry")</f>
        <v>Financial Technology (Fintech) &amp; Infrastructure</v>
      </c>
    </row>
    <row r="349" spans="1:15" x14ac:dyDescent="0.3">
      <c r="A349" s="70" t="e" vm="545">
        <v>#VALUE!</v>
      </c>
      <c r="B349" s="70" t="s">
        <v>46</v>
      </c>
      <c r="C349" s="42" cm="1">
        <f t="array" aca="1" ref="C349" ca="1">_FV(A349,"Change (%)",TRUE)</f>
        <v>4.2699999999999995E-3</v>
      </c>
      <c r="D349" s="46" cm="1">
        <f t="array" aca="1" ref="D349" ca="1">_FV(A349,"Previous close",TRUE)</f>
        <v>421.55</v>
      </c>
      <c r="E349" s="46" cm="1">
        <f t="array" aca="1" ref="E349" ca="1">_FV(A349,"Price")</f>
        <v>423.35</v>
      </c>
      <c r="F349" s="46" cm="1">
        <f t="array" aca="1" ref="F349" ca="1">_FV(A349,"Low")</f>
        <v>421</v>
      </c>
      <c r="G349" s="46" cm="1">
        <f t="array" aca="1" ref="G349" ca="1">_FV(A349,"High")</f>
        <v>429.05</v>
      </c>
      <c r="H349" s="46" cm="1">
        <f t="array" aca="1" ref="H349" ca="1">_FV(A349,"52 week low",TRUE)</f>
        <v>209</v>
      </c>
      <c r="I349" s="47" cm="1">
        <f t="array" aca="1" ref="I349" ca="1">_FV(A349,"52 week high",TRUE)</f>
        <v>584.4</v>
      </c>
      <c r="J349" s="53">
        <f t="shared" ca="1" si="20"/>
        <v>27.558179329226551</v>
      </c>
      <c r="K349" s="51" t="str">
        <f t="shared" ca="1" si="21"/>
        <v>FIRST MC BUY</v>
      </c>
      <c r="L349" s="68">
        <f t="shared" ca="1" si="22"/>
        <v>-102.55980861244021</v>
      </c>
      <c r="M349" s="29" cm="1">
        <f t="array" aca="1" ref="M349" ca="1">_FV(A349,"Market cap",TRUE)/10000000</f>
        <v>15979.88</v>
      </c>
      <c r="N349" s="30" t="str">
        <f t="shared" ca="1" si="23"/>
        <v>MC</v>
      </c>
      <c r="O349" s="48" t="str" cm="1">
        <f t="array" aca="1" ref="O349" ca="1">_FV(A349,"Industry")</f>
        <v>Chemicals</v>
      </c>
    </row>
    <row r="350" spans="1:15" x14ac:dyDescent="0.3">
      <c r="A350" s="70" t="e" vm="279">
        <v>#VALUE!</v>
      </c>
      <c r="B350" s="70" t="s">
        <v>44</v>
      </c>
      <c r="C350" s="42" cm="1">
        <f t="array" aca="1" ref="C350" ca="1">_FV(A350,"Change (%)",TRUE)</f>
        <v>-2.2636E-2</v>
      </c>
      <c r="D350" s="46" cm="1">
        <f t="array" aca="1" ref="D350" ca="1">_FV(A350,"Previous close",TRUE)</f>
        <v>5641.45</v>
      </c>
      <c r="E350" s="46" cm="1">
        <f t="array" aca="1" ref="E350" ca="1">_FV(A350,"Price")</f>
        <v>5513.75</v>
      </c>
      <c r="F350" s="46" cm="1">
        <f t="array" aca="1" ref="F350" ca="1">_FV(A350,"Low")</f>
        <v>5466.5</v>
      </c>
      <c r="G350" s="46" cm="1">
        <f t="array" aca="1" ref="G350" ca="1">_FV(A350,"High")</f>
        <v>5700.45</v>
      </c>
      <c r="H350" s="46" cm="1">
        <f t="array" aca="1" ref="H350" ca="1">_FV(A350,"52 week low",TRUE)</f>
        <v>3232.05</v>
      </c>
      <c r="I350" s="47" cm="1">
        <f t="array" aca="1" ref="I350" ca="1">_FV(A350,"52 week high",TRUE)</f>
        <v>6788.9</v>
      </c>
      <c r="J350" s="53">
        <f t="shared" ca="1" si="20"/>
        <v>18.782866149155236</v>
      </c>
      <c r="K350" s="51" t="str">
        <f t="shared" ca="1" si="21"/>
        <v>FIRST HMC BUY</v>
      </c>
      <c r="L350" s="68">
        <f t="shared" ca="1" si="22"/>
        <v>-70.596061323308717</v>
      </c>
      <c r="M350" s="29" cm="1">
        <f t="array" aca="1" ref="M350" ca="1">_FV(A350,"Market cap",TRUE)/10000000</f>
        <v>84995.79</v>
      </c>
      <c r="N350" s="30" t="str">
        <f t="shared" ca="1" si="23"/>
        <v>HMC</v>
      </c>
      <c r="O350" s="48" t="str" cm="1">
        <f t="array" aca="1" ref="O350" ca="1">_FV(A350,"Industry")</f>
        <v>Software &amp; IT Services</v>
      </c>
    </row>
    <row r="351" spans="1:15" x14ac:dyDescent="0.3">
      <c r="A351" s="70" t="e" vm="280">
        <v>#VALUE!</v>
      </c>
      <c r="B351" s="70" t="s">
        <v>69</v>
      </c>
      <c r="C351" s="42" cm="1">
        <f t="array" aca="1" ref="C351" ca="1">_FV(A351,"Change (%)",TRUE)</f>
        <v>-1.8699999999999999E-3</v>
      </c>
      <c r="D351" s="46" cm="1">
        <f t="array" aca="1" ref="D351" ca="1">_FV(A351,"Previous close",TRUE)</f>
        <v>294.14999999999998</v>
      </c>
      <c r="E351" s="46" cm="1">
        <f t="array" aca="1" ref="E351" ca="1">_FV(A351,"Price")</f>
        <v>293.60000000000002</v>
      </c>
      <c r="F351" s="46" cm="1">
        <f t="array" aca="1" ref="F351" ca="1">_FV(A351,"Low")</f>
        <v>290.7</v>
      </c>
      <c r="G351" s="46" cm="1">
        <f t="array" aca="1" ref="G351" ca="1">_FV(A351,"High")</f>
        <v>297.39999999999998</v>
      </c>
      <c r="H351" s="46" cm="1">
        <f t="array" aca="1" ref="H351" ca="1">_FV(A351,"52 week low",TRUE)</f>
        <v>253.4</v>
      </c>
      <c r="I351" s="47" cm="1">
        <f t="array" aca="1" ref="I351" ca="1">_FV(A351,"52 week high",TRUE)</f>
        <v>384.2</v>
      </c>
      <c r="J351" s="53">
        <f t="shared" ca="1" si="20"/>
        <v>23.581467985424251</v>
      </c>
      <c r="K351" s="51" t="str">
        <f t="shared" ca="1" si="21"/>
        <v>HMC BUY</v>
      </c>
      <c r="L351" s="68">
        <f t="shared" ca="1" si="22"/>
        <v>-15.864246250986589</v>
      </c>
      <c r="M351" s="29" cm="1">
        <f t="array" aca="1" ref="M351" ca="1">_FV(A351,"Market cap",TRUE)/10000000</f>
        <v>44040</v>
      </c>
      <c r="N351" s="30" t="str">
        <f t="shared" ca="1" si="23"/>
        <v>HMC</v>
      </c>
      <c r="O351" s="48" t="str" cm="1">
        <f t="array" aca="1" ref="O351" ca="1">_FV(A351,"Industry")</f>
        <v>Oil &amp; Gas Related Equipment and Services</v>
      </c>
    </row>
    <row r="352" spans="1:15" x14ac:dyDescent="0.3">
      <c r="A352" s="70" t="e" vm="79">
        <v>#VALUE!</v>
      </c>
      <c r="B352" s="70" t="s">
        <v>46</v>
      </c>
      <c r="C352" s="42" cm="1">
        <f t="array" aca="1" ref="C352" ca="1">_FV(A352,"Change (%)",TRUE)</f>
        <v>-1.5635E-2</v>
      </c>
      <c r="D352" s="46" cm="1">
        <f t="array" aca="1" ref="D352" ca="1">_FV(A352,"Previous close",TRUE)</f>
        <v>3482.65</v>
      </c>
      <c r="E352" s="46" cm="1">
        <f t="array" aca="1" ref="E352" ca="1">_FV(A352,"Price")</f>
        <v>3428.2</v>
      </c>
      <c r="F352" s="46" cm="1">
        <f t="array" aca="1" ref="F352" ca="1">_FV(A352,"Low")</f>
        <v>3408.2</v>
      </c>
      <c r="G352" s="46" cm="1">
        <f t="array" aca="1" ref="G352" ca="1">_FV(A352,"High")</f>
        <v>3523.95</v>
      </c>
      <c r="H352" s="46" cm="1">
        <f t="array" aca="1" ref="H352" ca="1">_FV(A352,"52 week low",TRUE)</f>
        <v>2951.1</v>
      </c>
      <c r="I352" s="47" cm="1">
        <f t="array" aca="1" ref="I352" ca="1">_FV(A352,"52 week high",TRUE)</f>
        <v>4804.05</v>
      </c>
      <c r="J352" s="53">
        <f t="shared" ca="1" si="20"/>
        <v>28.639377192160786</v>
      </c>
      <c r="K352" s="51" t="str">
        <f t="shared" ca="1" si="21"/>
        <v>HMC BUY</v>
      </c>
      <c r="L352" s="68">
        <f t="shared" ca="1" si="22"/>
        <v>-16.166853037850291</v>
      </c>
      <c r="M352" s="29" cm="1">
        <f t="array" aca="1" ref="M352" ca="1">_FV(A352,"Market cap",TRUE)/10000000</f>
        <v>52006.9</v>
      </c>
      <c r="N352" s="30" t="str">
        <f t="shared" ca="1" si="23"/>
        <v>HMC</v>
      </c>
      <c r="O352" s="48" t="str" cm="1">
        <f t="array" aca="1" ref="O352" ca="1">_FV(A352,"Industry")</f>
        <v>Chemicals</v>
      </c>
    </row>
    <row r="353" spans="1:15" x14ac:dyDescent="0.3">
      <c r="A353" s="70" t="e" vm="202">
        <v>#VALUE!</v>
      </c>
      <c r="B353" s="70" t="s">
        <v>46</v>
      </c>
      <c r="C353" s="42" cm="1">
        <f t="array" aca="1" ref="C353" ca="1">_FV(A353,"Change (%)",TRUE)</f>
        <v>-6.0000000000000001E-3</v>
      </c>
      <c r="D353" s="46" cm="1">
        <f t="array" aca="1" ref="D353" ca="1">_FV(A353,"Previous close",TRUE)</f>
        <v>2866.5</v>
      </c>
      <c r="E353" s="46" cm="1">
        <f t="array" aca="1" ref="E353" ca="1">_FV(A353,"Price")</f>
        <v>2849.3</v>
      </c>
      <c r="F353" s="46" cm="1">
        <f t="array" aca="1" ref="F353" ca="1">_FV(A353,"Low")</f>
        <v>2838.4</v>
      </c>
      <c r="G353" s="46" cm="1">
        <f t="array" aca="1" ref="G353" ca="1">_FV(A353,"High")</f>
        <v>2884</v>
      </c>
      <c r="H353" s="46" cm="1">
        <f t="array" aca="1" ref="H353" ca="1">_FV(A353,"52 week low",TRUE)</f>
        <v>2622.2</v>
      </c>
      <c r="I353" s="47" cm="1">
        <f t="array" aca="1" ref="I353" ca="1">_FV(A353,"52 week high",TRUE)</f>
        <v>3415</v>
      </c>
      <c r="J353" s="53">
        <f t="shared" ca="1" si="20"/>
        <v>16.565153733528547</v>
      </c>
      <c r="K353" s="51" t="str">
        <f t="shared" ca="1" si="21"/>
        <v>LC BUY</v>
      </c>
      <c r="L353" s="68">
        <f t="shared" ca="1" si="22"/>
        <v>-8.6606666158187924</v>
      </c>
      <c r="M353" s="29" cm="1">
        <f t="array" aca="1" ref="M353" ca="1">_FV(A353,"Market cap",TRUE)/10000000</f>
        <v>144929.29999999999</v>
      </c>
      <c r="N353" s="30" t="str">
        <f t="shared" ca="1" si="23"/>
        <v>LC</v>
      </c>
      <c r="O353" s="48" t="str" cm="1">
        <f t="array" aca="1" ref="O353" ca="1">_FV(A353,"Industry")</f>
        <v>Chemicals</v>
      </c>
    </row>
    <row r="354" spans="1:15" x14ac:dyDescent="0.3">
      <c r="A354" s="70" t="e" vm="546">
        <v>#VALUE!</v>
      </c>
      <c r="B354" s="70" t="s">
        <v>33</v>
      </c>
      <c r="C354" s="42" cm="1">
        <f t="array" aca="1" ref="C354" ca="1">_FV(A354,"Change (%)",TRUE)</f>
        <v>-5.6870000000000002E-3</v>
      </c>
      <c r="D354" s="46" cm="1">
        <f t="array" aca="1" ref="D354" ca="1">_FV(A354,"Previous close",TRUE)</f>
        <v>993.5</v>
      </c>
      <c r="E354" s="46" cm="1">
        <f t="array" aca="1" ref="E354" ca="1">_FV(A354,"Price")</f>
        <v>987.85</v>
      </c>
      <c r="F354" s="46" cm="1">
        <f t="array" aca="1" ref="F354" ca="1">_FV(A354,"Low")</f>
        <v>978.25</v>
      </c>
      <c r="G354" s="46" cm="1">
        <f t="array" aca="1" ref="G354" ca="1">_FV(A354,"High")</f>
        <v>1010.8</v>
      </c>
      <c r="H354" s="46" cm="1">
        <f t="array" aca="1" ref="H354" ca="1">_FV(A354,"52 week low",TRUE)</f>
        <v>736.6</v>
      </c>
      <c r="I354" s="47" cm="1">
        <f t="array" aca="1" ref="I354" ca="1">_FV(A354,"52 week high",TRUE)</f>
        <v>1275</v>
      </c>
      <c r="J354" s="53">
        <f t="shared" ca="1" si="20"/>
        <v>22.521568627450979</v>
      </c>
      <c r="K354" s="51" t="str">
        <f t="shared" ca="1" si="21"/>
        <v>FIRST MC BUY</v>
      </c>
      <c r="L354" s="68">
        <f t="shared" ca="1" si="22"/>
        <v>-34.109421667119193</v>
      </c>
      <c r="M354" s="29" cm="1">
        <f t="array" aca="1" ref="M354" ca="1">_FV(A354,"Market cap",TRUE)/10000000</f>
        <v>22192.31</v>
      </c>
      <c r="N354" s="30" t="str">
        <f t="shared" ca="1" si="23"/>
        <v>MC</v>
      </c>
      <c r="O354" s="48" t="str" cm="1">
        <f t="array" aca="1" ref="O354" ca="1">_FV(A354,"Industry")</f>
        <v>Banking Services</v>
      </c>
    </row>
    <row r="355" spans="1:15" x14ac:dyDescent="0.3">
      <c r="A355" s="70" t="e" vm="547">
        <v>#VALUE!</v>
      </c>
      <c r="B355" s="70" t="s">
        <v>39</v>
      </c>
      <c r="C355" s="42" cm="1">
        <f t="array" aca="1" ref="C355" ca="1">_FV(A355,"Change (%)",TRUE)</f>
        <v>2.7241000000000001E-2</v>
      </c>
      <c r="D355" s="46" cm="1">
        <f t="array" aca="1" ref="D355" ca="1">_FV(A355,"Previous close",TRUE)</f>
        <v>218.79</v>
      </c>
      <c r="E355" s="46" cm="1">
        <f t="array" aca="1" ref="E355" ca="1">_FV(A355,"Price")</f>
        <v>224.75</v>
      </c>
      <c r="F355" s="46" cm="1">
        <f t="array" aca="1" ref="F355" ca="1">_FV(A355,"Low")</f>
        <v>218.71</v>
      </c>
      <c r="G355" s="46" cm="1">
        <f t="array" aca="1" ref="G355" ca="1">_FV(A355,"High")</f>
        <v>225.5</v>
      </c>
      <c r="H355" s="46" cm="1">
        <f t="array" aca="1" ref="H355" ca="1">_FV(A355,"52 week low",TRUE)</f>
        <v>118.25</v>
      </c>
      <c r="I355" s="47" cm="1">
        <f t="array" aca="1" ref="I355" ca="1">_FV(A355,"52 week high",TRUE)</f>
        <v>307.89999999999998</v>
      </c>
      <c r="J355" s="53">
        <f t="shared" ca="1" si="20"/>
        <v>27.005521273140626</v>
      </c>
      <c r="K355" s="51" t="str">
        <f t="shared" ca="1" si="21"/>
        <v>FIRST MC BUY</v>
      </c>
      <c r="L355" s="68">
        <f t="shared" ca="1" si="22"/>
        <v>-90.063424947145876</v>
      </c>
      <c r="M355" s="29" cm="1">
        <f t="array" aca="1" ref="M355" ca="1">_FV(A355,"Market cap",TRUE)/10000000</f>
        <v>29676.47</v>
      </c>
      <c r="N355" s="30" t="str">
        <f t="shared" ca="1" si="23"/>
        <v>MC</v>
      </c>
      <c r="O355" s="48" t="str" cm="1">
        <f t="array" aca="1" ref="O355" ca="1">_FV(A355,"Industry")</f>
        <v>Pharmaceuticals</v>
      </c>
    </row>
    <row r="356" spans="1:15" x14ac:dyDescent="0.3">
      <c r="A356" s="70" t="e" vm="548">
        <v>#VALUE!</v>
      </c>
      <c r="B356" s="70" t="s">
        <v>33</v>
      </c>
      <c r="C356" s="42" cm="1">
        <f t="array" aca="1" ref="C356" ca="1">_FV(A356,"Change (%)",TRUE)</f>
        <v>1.2055E-2</v>
      </c>
      <c r="D356" s="46" cm="1">
        <f t="array" aca="1" ref="D356" ca="1">_FV(A356,"Previous close",TRUE)</f>
        <v>871</v>
      </c>
      <c r="E356" s="46" cm="1">
        <f t="array" aca="1" ref="E356" ca="1">_FV(A356,"Price")</f>
        <v>881.5</v>
      </c>
      <c r="F356" s="46" cm="1">
        <f t="array" aca="1" ref="F356" ca="1">_FV(A356,"Low")</f>
        <v>870.6</v>
      </c>
      <c r="G356" s="46" cm="1">
        <f t="array" aca="1" ref="G356" ca="1">_FV(A356,"High")</f>
        <v>902.05</v>
      </c>
      <c r="H356" s="46" cm="1">
        <f t="array" aca="1" ref="H356" ca="1">_FV(A356,"52 week low",TRUE)</f>
        <v>616.6</v>
      </c>
      <c r="I356" s="47" cm="1">
        <f t="array" aca="1" ref="I356" ca="1">_FV(A356,"52 week high",TRUE)</f>
        <v>1202.2</v>
      </c>
      <c r="J356" s="53">
        <f t="shared" ca="1" si="20"/>
        <v>26.676093827982037</v>
      </c>
      <c r="K356" s="51" t="str">
        <f t="shared" ca="1" si="21"/>
        <v>FIRST MC BUY</v>
      </c>
      <c r="L356" s="68">
        <f t="shared" ca="1" si="22"/>
        <v>-42.961401232565677</v>
      </c>
      <c r="M356" s="29" cm="1">
        <f t="array" aca="1" ref="M356" ca="1">_FV(A356,"Market cap",TRUE)/10000000</f>
        <v>22912.39</v>
      </c>
      <c r="N356" s="30" t="str">
        <f t="shared" ca="1" si="23"/>
        <v>MC</v>
      </c>
      <c r="O356" s="48" t="str" cm="1">
        <f t="array" aca="1" ref="O356" ca="1">_FV(A356,"Industry")</f>
        <v>Banking Services</v>
      </c>
    </row>
    <row r="357" spans="1:15" x14ac:dyDescent="0.3">
      <c r="A357" s="70" t="e" vm="549">
        <v>#VALUE!</v>
      </c>
      <c r="B357" s="70" t="s">
        <v>47</v>
      </c>
      <c r="C357" s="42" cm="1">
        <f t="array" aca="1" ref="C357" ca="1">_FV(A357,"Change (%)",TRUE)</f>
        <v>-2.5779E-2</v>
      </c>
      <c r="D357" s="46" cm="1">
        <f t="array" aca="1" ref="D357" ca="1">_FV(A357,"Previous close",TRUE)</f>
        <v>259.89999999999998</v>
      </c>
      <c r="E357" s="46" cm="1">
        <f t="array" aca="1" ref="E357" ca="1">_FV(A357,"Price")</f>
        <v>253.2</v>
      </c>
      <c r="F357" s="46" cm="1">
        <f t="array" aca="1" ref="F357" ca="1">_FV(A357,"Low")</f>
        <v>252</v>
      </c>
      <c r="G357" s="46" cm="1">
        <f t="array" aca="1" ref="G357" ca="1">_FV(A357,"High")</f>
        <v>266.3</v>
      </c>
      <c r="H357" s="46" cm="1">
        <f t="array" aca="1" ref="H357" ca="1">_FV(A357,"52 week low",TRUE)</f>
        <v>244</v>
      </c>
      <c r="I357" s="47" cm="1">
        <f t="array" aca="1" ref="I357" ca="1">_FV(A357,"52 week high",TRUE)</f>
        <v>574.79999999999995</v>
      </c>
      <c r="J357" s="53">
        <f t="shared" ca="1" si="20"/>
        <v>55.949895615866389</v>
      </c>
      <c r="K357" s="51" t="str">
        <f t="shared" ca="1" si="21"/>
        <v>HSC BUY</v>
      </c>
      <c r="L357" s="68">
        <f t="shared" ca="1" si="22"/>
        <v>-3.7704918032786838</v>
      </c>
      <c r="M357" s="29" cm="1">
        <f t="array" aca="1" ref="M357" ca="1">_FV(A357,"Market cap",TRUE)/10000000</f>
        <v>6495.5709999999999</v>
      </c>
      <c r="N357" s="30" t="str">
        <f t="shared" ca="1" si="23"/>
        <v>HSC</v>
      </c>
      <c r="O357" s="48" t="str" cm="1">
        <f t="array" aca="1" ref="O357" ca="1">_FV(A357,"Industry")</f>
        <v>Construction &amp; Engineering</v>
      </c>
    </row>
    <row r="358" spans="1:15" x14ac:dyDescent="0.3">
      <c r="A358" s="70" t="e" vm="550">
        <v>#VALUE!</v>
      </c>
      <c r="B358" s="70" t="s">
        <v>39</v>
      </c>
      <c r="C358" s="42" cm="1">
        <f t="array" aca="1" ref="C358" ca="1">_FV(A358,"Change (%)",TRUE)</f>
        <v>1.5376000000000001E-2</v>
      </c>
      <c r="D358" s="46" cm="1">
        <f t="array" aca="1" ref="D358" ca="1">_FV(A358,"Previous close",TRUE)</f>
        <v>2211.25</v>
      </c>
      <c r="E358" s="46" cm="1">
        <f t="array" aca="1" ref="E358" ca="1">_FV(A358,"Price")</f>
        <v>2245.25</v>
      </c>
      <c r="F358" s="46" cm="1">
        <f t="array" aca="1" ref="F358" ca="1">_FV(A358,"Low")</f>
        <v>2200</v>
      </c>
      <c r="G358" s="46" cm="1">
        <f t="array" aca="1" ref="G358" ca="1">_FV(A358,"High")</f>
        <v>2263.25</v>
      </c>
      <c r="H358" s="46" cm="1">
        <f t="array" aca="1" ref="H358" ca="1">_FV(A358,"52 week low",TRUE)</f>
        <v>1488.6</v>
      </c>
      <c r="I358" s="47" cm="1">
        <f t="array" aca="1" ref="I358" ca="1">_FV(A358,"52 week high",TRUE)</f>
        <v>3357.8</v>
      </c>
      <c r="J358" s="53">
        <f t="shared" ca="1" si="20"/>
        <v>33.133301566501878</v>
      </c>
      <c r="K358" s="51" t="str">
        <f t="shared" ca="1" si="21"/>
        <v>MC BUY</v>
      </c>
      <c r="L358" s="68">
        <f t="shared" ca="1" si="22"/>
        <v>-50.829638586591443</v>
      </c>
      <c r="M358" s="29" cm="1">
        <f t="array" aca="1" ref="M358" ca="1">_FV(A358,"Market cap",TRUE)/10000000</f>
        <v>22750.16</v>
      </c>
      <c r="N358" s="30" t="str">
        <f t="shared" ca="1" si="23"/>
        <v>MC</v>
      </c>
      <c r="O358" s="48" t="str" cm="1">
        <f t="array" aca="1" ref="O358" ca="1">_FV(A358,"Industry")</f>
        <v>Healthcare Equipment &amp; Supplies</v>
      </c>
    </row>
    <row r="359" spans="1:15" x14ac:dyDescent="0.3">
      <c r="A359" s="70" t="e" vm="80">
        <v>#VALUE!</v>
      </c>
      <c r="B359" s="70" t="s">
        <v>31</v>
      </c>
      <c r="C359" s="42" cm="1">
        <f t="array" aca="1" ref="C359" ca="1">_FV(A359,"Change (%)",TRUE)</f>
        <v>-1.315E-2</v>
      </c>
      <c r="D359" s="46" cm="1">
        <f t="array" aca="1" ref="D359" ca="1">_FV(A359,"Previous close",TRUE)</f>
        <v>5216.55</v>
      </c>
      <c r="E359" s="46" cm="1">
        <f t="array" aca="1" ref="E359" ca="1">_FV(A359,"Price")</f>
        <v>5147.95</v>
      </c>
      <c r="F359" s="46" cm="1">
        <f t="array" aca="1" ref="F359" ca="1">_FV(A359,"Low")</f>
        <v>5107.55</v>
      </c>
      <c r="G359" s="46" cm="1">
        <f t="array" aca="1" ref="G359" ca="1">_FV(A359,"High")</f>
        <v>5258</v>
      </c>
      <c r="H359" s="46" cm="1">
        <f t="array" aca="1" ref="H359" ca="1">_FV(A359,"52 week low",TRUE)</f>
        <v>4555</v>
      </c>
      <c r="I359" s="47" cm="1">
        <f t="array" aca="1" ref="I359" ca="1">_FV(A359,"52 week high",TRUE)</f>
        <v>7605</v>
      </c>
      <c r="J359" s="53">
        <f t="shared" ca="1" si="20"/>
        <v>32.308349769888238</v>
      </c>
      <c r="K359" s="51" t="str">
        <f t="shared" ca="1" si="21"/>
        <v>SURE HMC BUY</v>
      </c>
      <c r="L359" s="68">
        <f t="shared" ca="1" si="22"/>
        <v>-13.017563117453344</v>
      </c>
      <c r="M359" s="29" cm="1">
        <f t="array" aca="1" ref="M359" ca="1">_FV(A359,"Market cap",TRUE)/10000000</f>
        <v>77438.5</v>
      </c>
      <c r="N359" s="30" t="str">
        <f t="shared" ca="1" si="23"/>
        <v>HMC</v>
      </c>
      <c r="O359" s="48" t="str" cm="1">
        <f t="array" aca="1" ref="O359" ca="1">_FV(A359,"Industry")</f>
        <v>Machinery, Equipment &amp; Components</v>
      </c>
    </row>
    <row r="360" spans="1:15" x14ac:dyDescent="0.3">
      <c r="A360" s="70" t="e" vm="281">
        <v>#VALUE!</v>
      </c>
      <c r="B360" s="70" t="s">
        <v>33</v>
      </c>
      <c r="C360" s="42" cm="1">
        <f t="array" aca="1" ref="C360" ca="1">_FV(A360,"Change (%)",TRUE)</f>
        <v>3.4997E-2</v>
      </c>
      <c r="D360" s="46" cm="1">
        <f t="array" aca="1" ref="D360" ca="1">_FV(A360,"Previous close",TRUE)</f>
        <v>338.6</v>
      </c>
      <c r="E360" s="46" cm="1">
        <f t="array" aca="1" ref="E360" ca="1">_FV(A360,"Price")</f>
        <v>350.45</v>
      </c>
      <c r="F360" s="46" cm="1">
        <f t="array" aca="1" ref="F360" ca="1">_FV(A360,"Low")</f>
        <v>338.35</v>
      </c>
      <c r="G360" s="46" cm="1">
        <f t="array" aca="1" ref="G360" ca="1">_FV(A360,"High")</f>
        <v>352.9</v>
      </c>
      <c r="H360" s="46" cm="1">
        <f t="array" aca="1" ref="H360" ca="1">_FV(A360,"52 week low",TRUE)</f>
        <v>267.2</v>
      </c>
      <c r="I360" s="47" cm="1">
        <f t="array" aca="1" ref="I360" ca="1">_FV(A360,"52 week high",TRUE)</f>
        <v>514</v>
      </c>
      <c r="J360" s="53">
        <f t="shared" ca="1" si="20"/>
        <v>31.819066147859925</v>
      </c>
      <c r="K360" s="51" t="str">
        <f t="shared" ca="1" si="21"/>
        <v>MC BUY</v>
      </c>
      <c r="L360" s="68">
        <f t="shared" ca="1" si="22"/>
        <v>-31.156437125748504</v>
      </c>
      <c r="M360" s="29" cm="1">
        <f t="array" aca="1" ref="M360" ca="1">_FV(A360,"Market cap",TRUE)/10000000</f>
        <v>27087.49</v>
      </c>
      <c r="N360" s="30" t="str">
        <f t="shared" ca="1" si="23"/>
        <v>MC</v>
      </c>
      <c r="O360" s="48" t="str" cm="1">
        <f t="array" aca="1" ref="O360" ca="1">_FV(A360,"Industry")</f>
        <v>Banking Services</v>
      </c>
    </row>
    <row r="361" spans="1:15" x14ac:dyDescent="0.3">
      <c r="A361" s="70" t="e" vm="203">
        <v>#VALUE!</v>
      </c>
      <c r="B361" s="70" t="s">
        <v>33</v>
      </c>
      <c r="C361" s="42" cm="1">
        <f t="array" aca="1" ref="C361" ca="1">_FV(A361,"Change (%)",TRUE)</f>
        <v>-1.6032999999999999E-2</v>
      </c>
      <c r="D361" s="46" cm="1">
        <f t="array" aca="1" ref="D361" ca="1">_FV(A361,"Previous close",TRUE)</f>
        <v>421</v>
      </c>
      <c r="E361" s="46" cm="1">
        <f t="array" aca="1" ref="E361" ca="1">_FV(A361,"Price")</f>
        <v>414.25</v>
      </c>
      <c r="F361" s="46" cm="1">
        <f t="array" aca="1" ref="F361" ca="1">_FV(A361,"Low")</f>
        <v>412.6</v>
      </c>
      <c r="G361" s="46" cm="1">
        <f t="array" aca="1" ref="G361" ca="1">_FV(A361,"High")</f>
        <v>428.45</v>
      </c>
      <c r="H361" s="46" cm="1">
        <f t="array" aca="1" ref="H361" ca="1">_FV(A361,"52 week low",TRUE)</f>
        <v>357.25</v>
      </c>
      <c r="I361" s="47" cm="1">
        <f t="array" aca="1" ref="I361" ca="1">_FV(A361,"52 week high",TRUE)</f>
        <v>580</v>
      </c>
      <c r="J361" s="53">
        <f t="shared" ca="1" si="20"/>
        <v>28.577586206896552</v>
      </c>
      <c r="K361" s="51" t="str">
        <f t="shared" ca="1" si="21"/>
        <v>SURE LC BUY</v>
      </c>
      <c r="L361" s="68">
        <f t="shared" ca="1" si="22"/>
        <v>-15.95521343596921</v>
      </c>
      <c r="M361" s="29" cm="1">
        <f t="array" aca="1" ref="M361" ca="1">_FV(A361,"Market cap",TRUE)/10000000</f>
        <v>136706.70000000001</v>
      </c>
      <c r="N361" s="30" t="str">
        <f t="shared" ca="1" si="23"/>
        <v>LC</v>
      </c>
      <c r="O361" s="48" t="str" cm="1">
        <f t="array" aca="1" ref="O361" ca="1">_FV(A361,"Industry")</f>
        <v>Banking Services</v>
      </c>
    </row>
    <row r="362" spans="1:15" x14ac:dyDescent="0.3">
      <c r="A362" s="70" t="e" vm="171">
        <v>#VALUE!</v>
      </c>
      <c r="B362" s="70" t="s">
        <v>34</v>
      </c>
      <c r="C362" s="42" cm="1">
        <f t="array" aca="1" ref="C362" ca="1">_FV(A362,"Change (%)",TRUE)</f>
        <v>-1.7427999999999999E-2</v>
      </c>
      <c r="D362" s="46" cm="1">
        <f t="array" aca="1" ref="D362" ca="1">_FV(A362,"Previous close",TRUE)</f>
        <v>295.5</v>
      </c>
      <c r="E362" s="46" cm="1">
        <f t="array" aca="1" ref="E362" ca="1">_FV(A362,"Price")</f>
        <v>290.35000000000002</v>
      </c>
      <c r="F362" s="46" cm="1">
        <f t="array" aca="1" ref="F362" ca="1">_FV(A362,"Low")</f>
        <v>288.3</v>
      </c>
      <c r="G362" s="46" cm="1">
        <f t="array" aca="1" ref="G362" ca="1">_FV(A362,"High")</f>
        <v>294.25</v>
      </c>
      <c r="H362" s="46" cm="1">
        <f t="array" aca="1" ref="H362" ca="1">_FV(A362,"52 week low",TRUE)</f>
        <v>247.3</v>
      </c>
      <c r="I362" s="47" cm="1">
        <f t="array" aca="1" ref="I362" ca="1">_FV(A362,"52 week high",TRUE)</f>
        <v>366.25</v>
      </c>
      <c r="J362" s="53">
        <f t="shared" ca="1" si="20"/>
        <v>20.723549488054601</v>
      </c>
      <c r="K362" s="51" t="str">
        <f t="shared" ca="1" si="21"/>
        <v>SURE LC BUY</v>
      </c>
      <c r="L362" s="68">
        <f t="shared" ca="1" si="22"/>
        <v>-17.40800646987465</v>
      </c>
      <c r="M362" s="29" cm="1">
        <f t="array" aca="1" ref="M362" ca="1">_FV(A362,"Market cap",TRUE)/10000000</f>
        <v>270043</v>
      </c>
      <c r="N362" s="30" t="str">
        <f t="shared" ca="1" si="23"/>
        <v>LC</v>
      </c>
      <c r="O362" s="48" t="str" cm="1">
        <f t="array" aca="1" ref="O362" ca="1">_FV(A362,"Industry")</f>
        <v>Electrical Utilities &amp; IPPs</v>
      </c>
    </row>
    <row r="363" spans="1:15" x14ac:dyDescent="0.3">
      <c r="A363" s="70" t="e" vm="551">
        <v>#VALUE!</v>
      </c>
      <c r="B363" s="70" t="s">
        <v>31</v>
      </c>
      <c r="C363" s="42" cm="1">
        <f t="array" aca="1" ref="C363" ca="1">_FV(A363,"Change (%)",TRUE)</f>
        <v>-2.0230000000000001E-2</v>
      </c>
      <c r="D363" s="46" cm="1">
        <f t="array" aca="1" ref="D363" ca="1">_FV(A363,"Previous close",TRUE)</f>
        <v>566</v>
      </c>
      <c r="E363" s="46" cm="1">
        <f t="array" aca="1" ref="E363" ca="1">_FV(A363,"Price")</f>
        <v>554.54999999999995</v>
      </c>
      <c r="F363" s="46" cm="1">
        <f t="array" aca="1" ref="F363" ca="1">_FV(A363,"Low")</f>
        <v>551</v>
      </c>
      <c r="G363" s="46" cm="1">
        <f t="array" aca="1" ref="G363" ca="1">_FV(A363,"High")</f>
        <v>574.85</v>
      </c>
      <c r="H363" s="46" cm="1">
        <f t="array" aca="1" ref="H363" ca="1">_FV(A363,"52 week low",TRUE)</f>
        <v>462.65</v>
      </c>
      <c r="I363" s="47" cm="1">
        <f t="array" aca="1" ref="I363" ca="1">_FV(A363,"52 week high",TRUE)</f>
        <v>874.3</v>
      </c>
      <c r="J363" s="53">
        <f t="shared" ca="1" si="20"/>
        <v>36.572114834724921</v>
      </c>
      <c r="K363" s="51" t="str">
        <f t="shared" ca="1" si="21"/>
        <v>MC BUY</v>
      </c>
      <c r="L363" s="68">
        <f t="shared" ca="1" si="22"/>
        <v>-19.863827947692638</v>
      </c>
      <c r="M363" s="29" cm="1">
        <f t="array" aca="1" ref="M363" ca="1">_FV(A363,"Market cap",TRUE)/10000000</f>
        <v>10198.870000000001</v>
      </c>
      <c r="N363" s="30" t="str">
        <f t="shared" ca="1" si="23"/>
        <v>MC</v>
      </c>
      <c r="O363" s="48" t="str" cm="1">
        <f t="array" aca="1" ref="O363" ca="1">_FV(A363,"Industry")</f>
        <v>Construction &amp; Engineering</v>
      </c>
    </row>
    <row r="364" spans="1:15" x14ac:dyDescent="0.3">
      <c r="A364" s="70" t="e" vm="282">
        <v>#VALUE!</v>
      </c>
      <c r="B364" s="70" t="s">
        <v>45</v>
      </c>
      <c r="C364" s="42" cm="1">
        <f t="array" aca="1" ref="C364" ca="1">_FV(A364,"Change (%)",TRUE)</f>
        <v>-1.7950999999999998E-2</v>
      </c>
      <c r="D364" s="46" cm="1">
        <f t="array" aca="1" ref="D364" ca="1">_FV(A364,"Previous close",TRUE)</f>
        <v>1206.05</v>
      </c>
      <c r="E364" s="46" cm="1">
        <f t="array" aca="1" ref="E364" ca="1">_FV(A364,"Price")</f>
        <v>1184.4000000000001</v>
      </c>
      <c r="F364" s="46" cm="1">
        <f t="array" aca="1" ref="F364" ca="1">_FV(A364,"Low")</f>
        <v>1169.2</v>
      </c>
      <c r="G364" s="46" cm="1">
        <f t="array" aca="1" ref="G364" ca="1">_FV(A364,"High")</f>
        <v>1222</v>
      </c>
      <c r="H364" s="46" cm="1">
        <f t="array" aca="1" ref="H364" ca="1">_FV(A364,"52 week low",TRUE)</f>
        <v>1083.6500000000001</v>
      </c>
      <c r="I364" s="47" cm="1">
        <f t="array" aca="1" ref="I364" ca="1">_FV(A364,"52 week high",TRUE)</f>
        <v>2074.8000000000002</v>
      </c>
      <c r="J364" s="53">
        <f t="shared" ca="1" si="20"/>
        <v>42.914979757085021</v>
      </c>
      <c r="K364" s="51" t="str">
        <f t="shared" ca="1" si="21"/>
        <v>SURE HMC BUY</v>
      </c>
      <c r="L364" s="68">
        <f t="shared" ca="1" si="22"/>
        <v>-9.2972823328565486</v>
      </c>
      <c r="M364" s="29" cm="1">
        <f t="array" aca="1" ref="M364" ca="1">_FV(A364,"Market cap",TRUE)/10000000</f>
        <v>51015.69</v>
      </c>
      <c r="N364" s="30" t="str">
        <f t="shared" ca="1" si="23"/>
        <v>HMC</v>
      </c>
      <c r="O364" s="48" t="str" cm="1">
        <f t="array" aca="1" ref="O364" ca="1">_FV(A364,"Industry")</f>
        <v>Real Estate Operations</v>
      </c>
    </row>
    <row r="365" spans="1:15" x14ac:dyDescent="0.3">
      <c r="A365" s="70" t="e" vm="81">
        <v>#VALUE!</v>
      </c>
      <c r="B365" s="70" t="s">
        <v>31</v>
      </c>
      <c r="C365" s="42" cm="1">
        <f t="array" aca="1" ref="C365" ca="1">_FV(A365,"Change (%)",TRUE)</f>
        <v>-3.2354000000000001E-2</v>
      </c>
      <c r="D365" s="46" cm="1">
        <f t="array" aca="1" ref="D365" ca="1">_FV(A365,"Previous close",TRUE)</f>
        <v>253.45</v>
      </c>
      <c r="E365" s="46" cm="1">
        <f t="array" aca="1" ref="E365" ca="1">_FV(A365,"Price")</f>
        <v>245.25</v>
      </c>
      <c r="F365" s="46" cm="1">
        <f t="array" aca="1" ref="F365" ca="1">_FV(A365,"Low")</f>
        <v>243</v>
      </c>
      <c r="G365" s="46" cm="1">
        <f t="array" aca="1" ref="G365" ca="1">_FV(A365,"High")</f>
        <v>257.85000000000002</v>
      </c>
      <c r="H365" s="46" cm="1">
        <f t="array" aca="1" ref="H365" ca="1">_FV(A365,"52 week low",TRUE)</f>
        <v>237.85</v>
      </c>
      <c r="I365" s="47" cm="1">
        <f t="array" aca="1" ref="I365" ca="1">_FV(A365,"52 week high",TRUE)</f>
        <v>720.8</v>
      </c>
      <c r="J365" s="53">
        <f t="shared" ca="1" si="20"/>
        <v>65.975305216426193</v>
      </c>
      <c r="K365" s="51" t="str">
        <f t="shared" ca="1" si="21"/>
        <v>SC BUY</v>
      </c>
      <c r="L365" s="68">
        <f t="shared" ca="1" si="22"/>
        <v>-3.1112045406768996</v>
      </c>
      <c r="M365" s="29" cm="1">
        <f t="array" aca="1" ref="M365" ca="1">_FV(A365,"Market cap",TRUE)/10000000</f>
        <v>2711.511</v>
      </c>
      <c r="N365" s="30" t="str">
        <f t="shared" ca="1" si="23"/>
        <v>SC</v>
      </c>
      <c r="O365" s="48" t="str" cm="1">
        <f t="array" aca="1" ref="O365" ca="1">_FV(A365,"Industry")</f>
        <v>Homebuilding &amp; Construction Supplies</v>
      </c>
    </row>
    <row r="366" spans="1:15" x14ac:dyDescent="0.3">
      <c r="A366" s="70" t="e" vm="552">
        <v>#VALUE!</v>
      </c>
      <c r="B366" s="70" t="s">
        <v>32</v>
      </c>
      <c r="C366" s="42" cm="1">
        <f t="array" aca="1" ref="C366" ca="1">_FV(A366,"Change (%)",TRUE)</f>
        <v>-1.8553E-2</v>
      </c>
      <c r="D366" s="46" cm="1">
        <f t="array" aca="1" ref="D366" ca="1">_FV(A366,"Previous close",TRUE)</f>
        <v>137.97999999999999</v>
      </c>
      <c r="E366" s="46" cm="1">
        <f t="array" aca="1" ref="E366" ca="1">_FV(A366,"Price")</f>
        <v>135.41999999999999</v>
      </c>
      <c r="F366" s="46" cm="1">
        <f t="array" aca="1" ref="F366" ca="1">_FV(A366,"Low")</f>
        <v>133.01</v>
      </c>
      <c r="G366" s="46" cm="1">
        <f t="array" aca="1" ref="G366" ca="1">_FV(A366,"High")</f>
        <v>138.30000000000001</v>
      </c>
      <c r="H366" s="46" cm="1">
        <f t="array" aca="1" ref="H366" ca="1">_FV(A366,"52 week low",TRUE)</f>
        <v>105.3</v>
      </c>
      <c r="I366" s="47" cm="1">
        <f t="array" aca="1" ref="I366" ca="1">_FV(A366,"52 week high",TRUE)</f>
        <v>246</v>
      </c>
      <c r="J366" s="53">
        <f t="shared" ca="1" si="20"/>
        <v>44.951219512195131</v>
      </c>
      <c r="K366" s="51" t="str">
        <f t="shared" ca="1" si="21"/>
        <v>FIRST HSC BUY</v>
      </c>
      <c r="L366" s="68">
        <f t="shared" ca="1" si="22"/>
        <v>-28.603988603988597</v>
      </c>
      <c r="M366" s="29" cm="1">
        <f t="array" aca="1" ref="M366" ca="1">_FV(A366,"Market cap",TRUE)/10000000</f>
        <v>6816.4549999999999</v>
      </c>
      <c r="N366" s="30" t="str">
        <f t="shared" ca="1" si="23"/>
        <v>HSC</v>
      </c>
      <c r="O366" s="48" t="str" cm="1">
        <f t="array" aca="1" ref="O366" ca="1">_FV(A366,"Industry")</f>
        <v>Construction Materials</v>
      </c>
    </row>
    <row r="367" spans="1:15" x14ac:dyDescent="0.3">
      <c r="A367" s="70" t="e" vm="553">
        <v>#VALUE!</v>
      </c>
      <c r="B367" s="70" t="s">
        <v>43</v>
      </c>
      <c r="C367" s="42" cm="1">
        <f t="array" aca="1" ref="C367" ca="1">_FV(A367,"Change (%)",TRUE)</f>
        <v>2.9935999999999997E-2</v>
      </c>
      <c r="D367" s="46" cm="1">
        <f t="array" aca="1" ref="D367" ca="1">_FV(A367,"Previous close",TRUE)</f>
        <v>4997.3999999999996</v>
      </c>
      <c r="E367" s="46" cm="1">
        <f t="array" aca="1" ref="E367" ca="1">_FV(A367,"Price")</f>
        <v>5147</v>
      </c>
      <c r="F367" s="46" cm="1">
        <f t="array" aca="1" ref="F367" ca="1">_FV(A367,"Low")</f>
        <v>4998.05</v>
      </c>
      <c r="G367" s="46" cm="1">
        <f t="array" aca="1" ref="G367" ca="1">_FV(A367,"High")</f>
        <v>5199.95</v>
      </c>
      <c r="H367" s="46" cm="1">
        <f t="array" aca="1" ref="H367" ca="1">_FV(A367,"52 week low",TRUE)</f>
        <v>4640.3</v>
      </c>
      <c r="I367" s="47" cm="1">
        <f t="array" aca="1" ref="I367" ca="1">_FV(A367,"52 week high",TRUE)</f>
        <v>5835.95</v>
      </c>
      <c r="J367" s="53">
        <f t="shared" ca="1" si="20"/>
        <v>11.805275919087721</v>
      </c>
      <c r="K367" s="51" t="str">
        <f t="shared" ca="1" si="21"/>
        <v>WATCH</v>
      </c>
      <c r="L367" s="68">
        <f t="shared" ca="1" si="22"/>
        <v>-10.919552615132639</v>
      </c>
      <c r="M367" s="29" cm="1">
        <f t="array" aca="1" ref="M367" ca="1">_FV(A367,"Market cap",TRUE)/10000000</f>
        <v>8542.8719999999994</v>
      </c>
      <c r="N367" s="30" t="str">
        <f t="shared" ca="1" si="23"/>
        <v>HSC</v>
      </c>
      <c r="O367" s="48" t="str" cm="1">
        <f t="array" aca="1" ref="O367" ca="1">_FV(A367,"Industry")</f>
        <v>Pharmaceuticals</v>
      </c>
    </row>
    <row r="368" spans="1:15" x14ac:dyDescent="0.3">
      <c r="A368" s="70" t="e" vm="158">
        <v>#VALUE!</v>
      </c>
      <c r="B368" s="70" t="s">
        <v>33</v>
      </c>
      <c r="C368" s="42" cm="1">
        <f t="array" aca="1" ref="C368" ca="1">_FV(A368,"Change (%)",TRUE)</f>
        <v>-2.9039999999999999E-3</v>
      </c>
      <c r="D368" s="46" cm="1">
        <f t="array" aca="1" ref="D368" ca="1">_FV(A368,"Previous close",TRUE)</f>
        <v>96.41</v>
      </c>
      <c r="E368" s="46" cm="1">
        <f t="array" aca="1" ref="E368" ca="1">_FV(A368,"Price")</f>
        <v>96.13</v>
      </c>
      <c r="F368" s="46" cm="1">
        <f t="array" aca="1" ref="F368" ca="1">_FV(A368,"Low")</f>
        <v>95.5</v>
      </c>
      <c r="G368" s="46" cm="1">
        <f t="array" aca="1" ref="G368" ca="1">_FV(A368,"High")</f>
        <v>97.98</v>
      </c>
      <c r="H368" s="46" cm="1">
        <f t="array" aca="1" ref="H368" ca="1">_FV(A368,"52 week low",TRUE)</f>
        <v>85.46</v>
      </c>
      <c r="I368" s="47" cm="1">
        <f t="array" aca="1" ref="I368" ca="1">_FV(A368,"52 week high",TRUE)</f>
        <v>142.9</v>
      </c>
      <c r="J368" s="53">
        <f t="shared" ca="1" si="20"/>
        <v>32.729181245626314</v>
      </c>
      <c r="K368" s="51" t="str">
        <f t="shared" ca="1" si="21"/>
        <v>SURE LC BUY</v>
      </c>
      <c r="L368" s="68">
        <f t="shared" ca="1" si="22"/>
        <v>-12.48537327404634</v>
      </c>
      <c r="M368" s="29" cm="1">
        <f t="array" aca="1" ref="M368" ca="1">_FV(A368,"Market cap",TRUE)/10000000</f>
        <v>110481.7</v>
      </c>
      <c r="N368" s="30" t="str">
        <f t="shared" ca="1" si="23"/>
        <v>LC</v>
      </c>
      <c r="O368" s="48" t="str" cm="1">
        <f t="array" aca="1" ref="O368" ca="1">_FV(A368,"Industry")</f>
        <v>Banking Services</v>
      </c>
    </row>
    <row r="369" spans="1:15" x14ac:dyDescent="0.3">
      <c r="A369" s="70" t="e" vm="554">
        <v>#VALUE!</v>
      </c>
      <c r="B369" s="70" t="s">
        <v>73</v>
      </c>
      <c r="C369" s="42" cm="1">
        <f t="array" aca="1" ref="C369" ca="1">_FV(A369,"Change (%)",TRUE)</f>
        <v>-2.1866E-2</v>
      </c>
      <c r="D369" s="46" cm="1">
        <f t="array" aca="1" ref="D369" ca="1">_FV(A369,"Previous close",TRUE)</f>
        <v>932.95</v>
      </c>
      <c r="E369" s="46" cm="1">
        <f t="array" aca="1" ref="E369" ca="1">_FV(A369,"Price")</f>
        <v>912.55</v>
      </c>
      <c r="F369" s="46" cm="1">
        <f t="array" aca="1" ref="F369" ca="1">_FV(A369,"Low")</f>
        <v>907</v>
      </c>
      <c r="G369" s="46" cm="1">
        <f t="array" aca="1" ref="G369" ca="1">_FV(A369,"High")</f>
        <v>949</v>
      </c>
      <c r="H369" s="46" cm="1">
        <f t="array" aca="1" ref="H369" ca="1">_FV(A369,"52 week low",TRUE)</f>
        <v>866.3</v>
      </c>
      <c r="I369" s="47" cm="1">
        <f t="array" aca="1" ref="I369" ca="1">_FV(A369,"52 week high",TRUE)</f>
        <v>1748</v>
      </c>
      <c r="J369" s="53">
        <f t="shared" ca="1" si="20"/>
        <v>47.794622425629292</v>
      </c>
      <c r="K369" s="51" t="str">
        <f t="shared" ca="1" si="21"/>
        <v>FIRST HSC BUY</v>
      </c>
      <c r="L369" s="68">
        <f t="shared" ca="1" si="22"/>
        <v>-5.3387971834237566</v>
      </c>
      <c r="M369" s="29" cm="1">
        <f t="array" aca="1" ref="M369" ca="1">_FV(A369,"Market cap",TRUE)/10000000</f>
        <v>8961.2379999999994</v>
      </c>
      <c r="N369" s="30" t="str">
        <f t="shared" ca="1" si="23"/>
        <v>HSC</v>
      </c>
      <c r="O369" s="48" t="str" cm="1">
        <f t="array" aca="1" ref="O369" ca="1">_FV(A369,"Industry")</f>
        <v>Hotels &amp; Entertainment Services</v>
      </c>
    </row>
    <row r="370" spans="1:15" x14ac:dyDescent="0.3">
      <c r="A370" s="70" t="e" vm="555">
        <v>#VALUE!</v>
      </c>
      <c r="B370" s="70" t="s">
        <v>36</v>
      </c>
      <c r="C370" s="42" cm="1">
        <f t="array" aca="1" ref="C370" ca="1">_FV(A370,"Change (%)",TRUE)</f>
        <v>-1.3557999999999999E-2</v>
      </c>
      <c r="D370" s="46" cm="1">
        <f t="array" aca="1" ref="D370" ca="1">_FV(A370,"Previous close",TRUE)</f>
        <v>660.15</v>
      </c>
      <c r="E370" s="46" cm="1">
        <f t="array" aca="1" ref="E370" ca="1">_FV(A370,"Price")</f>
        <v>651.20000000000005</v>
      </c>
      <c r="F370" s="46" cm="1">
        <f t="array" aca="1" ref="F370" ca="1">_FV(A370,"Low")</f>
        <v>648</v>
      </c>
      <c r="G370" s="46" cm="1">
        <f t="array" aca="1" ref="G370" ca="1">_FV(A370,"High")</f>
        <v>669.95</v>
      </c>
      <c r="H370" s="46" cm="1">
        <f t="array" aca="1" ref="H370" ca="1">_FV(A370,"52 week low",TRUE)</f>
        <v>498</v>
      </c>
      <c r="I370" s="47" cm="1">
        <f t="array" aca="1" ref="I370" ca="1">_FV(A370,"52 week high",TRUE)</f>
        <v>875</v>
      </c>
      <c r="J370" s="53">
        <f t="shared" ca="1" si="20"/>
        <v>25.577142857142853</v>
      </c>
      <c r="K370" s="51" t="str">
        <f t="shared" ca="1" si="21"/>
        <v>WATCH</v>
      </c>
      <c r="L370" s="68">
        <f t="shared" ca="1" si="22"/>
        <v>-30.763052208835347</v>
      </c>
      <c r="M370" s="29" cm="1">
        <f t="array" aca="1" ref="M370" ca="1">_FV(A370,"Market cap",TRUE)/10000000</f>
        <v>9697.5750000000007</v>
      </c>
      <c r="N370" s="30" t="str">
        <f t="shared" ca="1" si="23"/>
        <v>HSC</v>
      </c>
      <c r="O370" s="48" t="str" cm="1">
        <f t="array" aca="1" ref="O370" ca="1">_FV(A370,"Industry")</f>
        <v>Professional &amp; Commercial Services</v>
      </c>
    </row>
    <row r="371" spans="1:15" x14ac:dyDescent="0.3">
      <c r="A371" s="70" t="e" vm="556">
        <v>#VALUE!</v>
      </c>
      <c r="B371" s="70" t="s">
        <v>31</v>
      </c>
      <c r="C371" s="42" cm="1">
        <f t="array" aca="1" ref="C371" ca="1">_FV(A371,"Change (%)",TRUE)</f>
        <v>3.6863E-2</v>
      </c>
      <c r="D371" s="46" cm="1">
        <f t="array" aca="1" ref="D371" ca="1">_FV(A371,"Previous close",TRUE)</f>
        <v>914.2</v>
      </c>
      <c r="E371" s="46" cm="1">
        <f t="array" aca="1" ref="E371" ca="1">_FV(A371,"Price")</f>
        <v>947.9</v>
      </c>
      <c r="F371" s="46" cm="1">
        <f t="array" aca="1" ref="F371" ca="1">_FV(A371,"Low")</f>
        <v>924.15</v>
      </c>
      <c r="G371" s="46" cm="1">
        <f t="array" aca="1" ref="G371" ca="1">_FV(A371,"High")</f>
        <v>966</v>
      </c>
      <c r="H371" s="46" cm="1">
        <f t="array" aca="1" ref="H371" ca="1">_FV(A371,"52 week low",TRUE)</f>
        <v>853.15</v>
      </c>
      <c r="I371" s="47" cm="1">
        <f t="array" aca="1" ref="I371" ca="1">_FV(A371,"52 week high",TRUE)</f>
        <v>1903.3</v>
      </c>
      <c r="J371" s="53">
        <f t="shared" ca="1" si="20"/>
        <v>50.197026217622025</v>
      </c>
      <c r="K371" s="51" t="str">
        <f t="shared" ca="1" si="21"/>
        <v>SURE MC BUY</v>
      </c>
      <c r="L371" s="68">
        <f t="shared" ca="1" si="22"/>
        <v>-11.105901658559457</v>
      </c>
      <c r="M371" s="29" cm="1">
        <f t="array" aca="1" ref="M371" ca="1">_FV(A371,"Market cap",TRUE)/10000000</f>
        <v>10719.31</v>
      </c>
      <c r="N371" s="30" t="str">
        <f t="shared" ca="1" si="23"/>
        <v>MC</v>
      </c>
      <c r="O371" s="48" t="str" cm="1">
        <f t="array" aca="1" ref="O371" ca="1">_FV(A371,"Industry")</f>
        <v>Machinery, Equipment &amp; Components</v>
      </c>
    </row>
    <row r="372" spans="1:15" x14ac:dyDescent="0.3">
      <c r="A372" s="70" t="e" vm="557">
        <v>#VALUE!</v>
      </c>
      <c r="B372" s="70" t="s">
        <v>43</v>
      </c>
      <c r="C372" s="42" cm="1">
        <f t="array" aca="1" ref="C372" ca="1">_FV(A372,"Change (%)",TRUE)</f>
        <v>2.2587000000000003E-2</v>
      </c>
      <c r="D372" s="46" cm="1">
        <f t="array" aca="1" ref="D372" ca="1">_FV(A372,"Previous close",TRUE)</f>
        <v>2375.3000000000002</v>
      </c>
      <c r="E372" s="46" cm="1">
        <f t="array" aca="1" ref="E372" ca="1">_FV(A372,"Price")</f>
        <v>2428.9499999999998</v>
      </c>
      <c r="F372" s="46" cm="1">
        <f t="array" aca="1" ref="F372" ca="1">_FV(A372,"Low")</f>
        <v>2331.15</v>
      </c>
      <c r="G372" s="46" cm="1">
        <f t="array" aca="1" ref="G372" ca="1">_FV(A372,"High")</f>
        <v>2450</v>
      </c>
      <c r="H372" s="46" cm="1">
        <f t="array" aca="1" ref="H372" ca="1">_FV(A372,"52 week low",TRUE)</f>
        <v>1429.85</v>
      </c>
      <c r="I372" s="47" cm="1">
        <f t="array" aca="1" ref="I372" ca="1">_FV(A372,"52 week high",TRUE)</f>
        <v>2637.7</v>
      </c>
      <c r="J372" s="53">
        <f t="shared" ca="1" si="20"/>
        <v>7.9140918224210495</v>
      </c>
      <c r="K372" s="51" t="str">
        <f t="shared" ca="1" si="21"/>
        <v>WATCH</v>
      </c>
      <c r="L372" s="68">
        <f t="shared" ca="1" si="22"/>
        <v>-69.874462356191202</v>
      </c>
      <c r="M372" s="29" cm="1">
        <f t="array" aca="1" ref="M372" ca="1">_FV(A372,"Market cap",TRUE)/10000000</f>
        <v>32501.17</v>
      </c>
      <c r="N372" s="30" t="str">
        <f t="shared" ca="1" si="23"/>
        <v>MC</v>
      </c>
      <c r="O372" s="48" t="str" cm="1">
        <f t="array" aca="1" ref="O372" ca="1">_FV(A372,"Industry")</f>
        <v>Beverages</v>
      </c>
    </row>
    <row r="373" spans="1:15" x14ac:dyDescent="0.3">
      <c r="A373" s="70" t="e" vm="82">
        <v>#VALUE!</v>
      </c>
      <c r="B373" s="70" t="s">
        <v>47</v>
      </c>
      <c r="C373" s="42" cm="1">
        <f t="array" aca="1" ref="C373" ca="1">_FV(A373,"Change (%)",TRUE)</f>
        <v>-7.8949999999999992E-3</v>
      </c>
      <c r="D373" s="46" cm="1">
        <f t="array" aca="1" ref="D373" ca="1">_FV(A373,"Previous close",TRUE)</f>
        <v>354.65</v>
      </c>
      <c r="E373" s="46" cm="1">
        <f t="array" aca="1" ref="E373" ca="1">_FV(A373,"Price")</f>
        <v>351.85</v>
      </c>
      <c r="F373" s="46" cm="1">
        <f t="array" aca="1" ref="F373" ca="1">_FV(A373,"Low")</f>
        <v>350.5</v>
      </c>
      <c r="G373" s="46" cm="1">
        <f t="array" aca="1" ref="G373" ca="1">_FV(A373,"High")</f>
        <v>367.2</v>
      </c>
      <c r="H373" s="46" cm="1">
        <f t="array" aca="1" ref="H373" ca="1">_FV(A373,"52 week low",TRUE)</f>
        <v>245</v>
      </c>
      <c r="I373" s="47" cm="1">
        <f t="array" aca="1" ref="I373" ca="1">_FV(A373,"52 week high",TRUE)</f>
        <v>647</v>
      </c>
      <c r="J373" s="53">
        <f t="shared" ca="1" si="20"/>
        <v>45.618238021638327</v>
      </c>
      <c r="K373" s="51" t="str">
        <f t="shared" ca="1" si="21"/>
        <v>SURE HMC BUY</v>
      </c>
      <c r="L373" s="68">
        <f t="shared" ca="1" si="22"/>
        <v>-43.612244897959194</v>
      </c>
      <c r="M373" s="29" cm="1">
        <f t="array" aca="1" ref="M373" ca="1">_FV(A373,"Market cap",TRUE)/10000000</f>
        <v>73361.429999999993</v>
      </c>
      <c r="N373" s="30" t="str">
        <f t="shared" ca="1" si="23"/>
        <v>HMC</v>
      </c>
      <c r="O373" s="48" t="str" cm="1">
        <f t="array" aca="1" ref="O373" ca="1">_FV(A373,"Industry")</f>
        <v>Construction &amp; Engineering</v>
      </c>
    </row>
    <row r="374" spans="1:15" x14ac:dyDescent="0.3">
      <c r="A374" s="70" t="e" vm="558">
        <v>#VALUE!</v>
      </c>
      <c r="B374" s="70" t="s">
        <v>42</v>
      </c>
      <c r="C374" s="42" cm="1">
        <f t="array" aca="1" ref="C374" ca="1">_FV(A374,"Change (%)",TRUE)</f>
        <v>-1.9320999999999998E-2</v>
      </c>
      <c r="D374" s="46" cm="1">
        <f t="array" aca="1" ref="D374" ca="1">_FV(A374,"Previous close",TRUE)</f>
        <v>307.95</v>
      </c>
      <c r="E374" s="46" cm="1">
        <f t="array" aca="1" ref="E374" ca="1">_FV(A374,"Price")</f>
        <v>302</v>
      </c>
      <c r="F374" s="46" cm="1">
        <f t="array" aca="1" ref="F374" ca="1">_FV(A374,"Low")</f>
        <v>301.5</v>
      </c>
      <c r="G374" s="46" cm="1">
        <f t="array" aca="1" ref="G374" ca="1">_FV(A374,"High")</f>
        <v>318.7</v>
      </c>
      <c r="H374" s="46" cm="1">
        <f t="array" aca="1" ref="H374" ca="1">_FV(A374,"52 week low",TRUE)</f>
        <v>265.3</v>
      </c>
      <c r="I374" s="47" cm="1">
        <f t="array" aca="1" ref="I374" ca="1">_FV(A374,"52 week high",TRUE)</f>
        <v>618</v>
      </c>
      <c r="J374" s="53">
        <f t="shared" ca="1" si="20"/>
        <v>51.132686084142392</v>
      </c>
      <c r="K374" s="51" t="str">
        <f t="shared" ca="1" si="21"/>
        <v>HSC BUY</v>
      </c>
      <c r="L374" s="68">
        <f t="shared" ca="1" si="22"/>
        <v>-13.833396155295887</v>
      </c>
      <c r="M374" s="29" cm="1">
        <f t="array" aca="1" ref="M374" ca="1">_FV(A374,"Market cap",TRUE)/10000000</f>
        <v>9709.991</v>
      </c>
      <c r="N374" s="30" t="str">
        <f t="shared" ca="1" si="23"/>
        <v>HSC</v>
      </c>
      <c r="O374" s="48" t="str" cm="1">
        <f t="array" aca="1" ref="O374" ca="1">_FV(A374,"Industry")</f>
        <v>Telecommunications Services</v>
      </c>
    </row>
    <row r="375" spans="1:15" x14ac:dyDescent="0.3">
      <c r="A375" s="70" t="e" vm="559">
        <v>#VALUE!</v>
      </c>
      <c r="B375" s="70" t="s">
        <v>39</v>
      </c>
      <c r="C375" s="42" cm="1">
        <f t="array" aca="1" ref="C375" ca="1">_FV(A375,"Change (%)",TRUE)</f>
        <v>1.6830000000000001E-2</v>
      </c>
      <c r="D375" s="46" cm="1">
        <f t="array" aca="1" ref="D375" ca="1">_FV(A375,"Previous close",TRUE)</f>
        <v>1378.5</v>
      </c>
      <c r="E375" s="46" cm="1">
        <f t="array" aca="1" ref="E375" ca="1">_FV(A375,"Price")</f>
        <v>1401.7</v>
      </c>
      <c r="F375" s="46" cm="1">
        <f t="array" aca="1" ref="F375" ca="1">_FV(A375,"Low")</f>
        <v>1368</v>
      </c>
      <c r="G375" s="46" cm="1">
        <f t="array" aca="1" ref="G375" ca="1">_FV(A375,"High")</f>
        <v>1455.35</v>
      </c>
      <c r="H375" s="46" cm="1">
        <f t="array" aca="1" ref="H375" ca="1">_FV(A375,"52 week low",TRUE)</f>
        <v>1079.0999999999999</v>
      </c>
      <c r="I375" s="47" cm="1">
        <f t="array" aca="1" ref="I375" ca="1">_FV(A375,"52 week high",TRUE)</f>
        <v>1709.6</v>
      </c>
      <c r="J375" s="53">
        <f t="shared" ca="1" si="20"/>
        <v>18.01006083294337</v>
      </c>
      <c r="K375" s="51" t="str">
        <f t="shared" ca="1" si="21"/>
        <v>WATCH</v>
      </c>
      <c r="L375" s="68">
        <f t="shared" ca="1" si="22"/>
        <v>-29.895283106292297</v>
      </c>
      <c r="M375" s="29" cm="1">
        <f t="array" aca="1" ref="M375" ca="1">_FV(A375,"Market cap",TRUE)/10000000</f>
        <v>14234.5</v>
      </c>
      <c r="N375" s="30" t="str">
        <f t="shared" ca="1" si="23"/>
        <v>MC</v>
      </c>
      <c r="O375" s="48" t="str" cm="1">
        <f t="array" aca="1" ref="O375" ca="1">_FV(A375,"Industry")</f>
        <v>Healthcare Providers &amp; Services</v>
      </c>
    </row>
    <row r="376" spans="1:15" x14ac:dyDescent="0.3">
      <c r="A376" s="70" t="e" vm="560">
        <v>#VALUE!</v>
      </c>
      <c r="B376" s="70" t="s">
        <v>41</v>
      </c>
      <c r="C376" s="42" cm="1">
        <f t="array" aca="1" ref="C376" ca="1">_FV(A376,"Change (%)",TRUE)</f>
        <v>-4.8411999999999997E-2</v>
      </c>
      <c r="D376" s="46" cm="1">
        <f t="array" aca="1" ref="D376" ca="1">_FV(A376,"Previous close",TRUE)</f>
        <v>195.2</v>
      </c>
      <c r="E376" s="46" cm="1">
        <f t="array" aca="1" ref="E376" ca="1">_FV(A376,"Price")</f>
        <v>185.75</v>
      </c>
      <c r="F376" s="46" cm="1">
        <f t="array" aca="1" ref="F376" ca="1">_FV(A376,"Low")</f>
        <v>184.2</v>
      </c>
      <c r="G376" s="46" cm="1">
        <f t="array" aca="1" ref="G376" ca="1">_FV(A376,"High")</f>
        <v>200</v>
      </c>
      <c r="H376" s="46" cm="1">
        <f t="array" aca="1" ref="H376" ca="1">_FV(A376,"52 week low",TRUE)</f>
        <v>151</v>
      </c>
      <c r="I376" s="47" cm="1">
        <f t="array" aca="1" ref="I376" ca="1">_FV(A376,"52 week high",TRUE)</f>
        <v>333</v>
      </c>
      <c r="J376" s="53">
        <f t="shared" ca="1" si="20"/>
        <v>44.219219219219219</v>
      </c>
      <c r="K376" s="51" t="str">
        <f t="shared" ca="1" si="21"/>
        <v>FIRST HSC BUY</v>
      </c>
      <c r="L376" s="68">
        <f t="shared" ca="1" si="22"/>
        <v>-23.013245033112582</v>
      </c>
      <c r="M376" s="29" cm="1">
        <f t="array" aca="1" ref="M376" ca="1">_FV(A376,"Market cap",TRUE)/10000000</f>
        <v>5478.8440000000001</v>
      </c>
      <c r="N376" s="30" t="str">
        <f t="shared" ca="1" si="23"/>
        <v>HSC</v>
      </c>
      <c r="O376" s="48" t="str" cm="1">
        <f t="array" aca="1" ref="O376" ca="1">_FV(A376,"Industry")</f>
        <v>Textiles &amp; Apparel</v>
      </c>
    </row>
    <row r="377" spans="1:15" x14ac:dyDescent="0.3">
      <c r="A377" s="70" t="e" vm="561">
        <v>#VALUE!</v>
      </c>
      <c r="B377" s="70" t="s">
        <v>40</v>
      </c>
      <c r="C377" s="42" cm="1">
        <f t="array" aca="1" ref="C377" ca="1">_FV(A377,"Change (%)",TRUE)</f>
        <v>-1.1011E-2</v>
      </c>
      <c r="D377" s="46" cm="1">
        <f t="array" aca="1" ref="D377" ca="1">_FV(A377,"Previous close",TRUE)</f>
        <v>781.05</v>
      </c>
      <c r="E377" s="46" cm="1">
        <f t="array" aca="1" ref="E377" ca="1">_FV(A377,"Price")</f>
        <v>772.45</v>
      </c>
      <c r="F377" s="46" cm="1">
        <f t="array" aca="1" ref="F377" ca="1">_FV(A377,"Low")</f>
        <v>766.7</v>
      </c>
      <c r="G377" s="46" cm="1">
        <f t="array" aca="1" ref="G377" ca="1">_FV(A377,"High")</f>
        <v>805</v>
      </c>
      <c r="H377" s="46" cm="1">
        <f t="array" aca="1" ref="H377" ca="1">_FV(A377,"52 week low",TRUE)</f>
        <v>604.5</v>
      </c>
      <c r="I377" s="47" cm="1">
        <f t="array" aca="1" ref="I377" ca="1">_FV(A377,"52 week high",TRUE)</f>
        <v>1064</v>
      </c>
      <c r="J377" s="53">
        <f t="shared" ca="1" si="20"/>
        <v>27.401315789473681</v>
      </c>
      <c r="K377" s="51" t="str">
        <f t="shared" ca="1" si="21"/>
        <v>FIRST MC BUY</v>
      </c>
      <c r="L377" s="68">
        <f t="shared" ca="1" si="22"/>
        <v>-27.783291976840371</v>
      </c>
      <c r="M377" s="29" cm="1">
        <f t="array" aca="1" ref="M377" ca="1">_FV(A377,"Market cap",TRUE)/10000000</f>
        <v>13999.1</v>
      </c>
      <c r="N377" s="30" t="str">
        <f t="shared" ca="1" si="23"/>
        <v>MC</v>
      </c>
      <c r="O377" s="48" t="str" cm="1">
        <f t="array" aca="1" ref="O377" ca="1">_FV(A377,"Industry")</f>
        <v>Metals &amp; Mining</v>
      </c>
    </row>
    <row r="378" spans="1:15" x14ac:dyDescent="0.3">
      <c r="A378" s="70" t="e" vm="562">
        <v>#VALUE!</v>
      </c>
      <c r="B378" s="70" t="s">
        <v>46</v>
      </c>
      <c r="C378" s="42" cm="1">
        <f t="array" aca="1" ref="C378" ca="1">_FV(A378,"Change (%)",TRUE)</f>
        <v>-2.2200999999999999E-2</v>
      </c>
      <c r="D378" s="46" cm="1">
        <f t="array" aca="1" ref="D378" ca="1">_FV(A378,"Previous close",TRUE)</f>
        <v>128.37</v>
      </c>
      <c r="E378" s="46" cm="1">
        <f t="array" aca="1" ref="E378" ca="1">_FV(A378,"Price")</f>
        <v>125.52</v>
      </c>
      <c r="F378" s="46" cm="1">
        <f t="array" aca="1" ref="F378" ca="1">_FV(A378,"Low")</f>
        <v>125</v>
      </c>
      <c r="G378" s="46" cm="1">
        <f t="array" aca="1" ref="G378" ca="1">_FV(A378,"High")</f>
        <v>130.4</v>
      </c>
      <c r="H378" s="46" cm="1">
        <f t="array" aca="1" ref="H378" ca="1">_FV(A378,"52 week low",TRUE)</f>
        <v>110.8</v>
      </c>
      <c r="I378" s="47" cm="1">
        <f t="array" aca="1" ref="I378" ca="1">_FV(A378,"52 week high",TRUE)</f>
        <v>245</v>
      </c>
      <c r="J378" s="53">
        <f t="shared" ca="1" si="20"/>
        <v>48.767346938775511</v>
      </c>
      <c r="K378" s="51" t="str">
        <f t="shared" ca="1" si="21"/>
        <v>FIRST HSC BUY</v>
      </c>
      <c r="L378" s="68">
        <f t="shared" ca="1" si="22"/>
        <v>-13.285198555956679</v>
      </c>
      <c r="M378" s="29" cm="1">
        <f t="array" aca="1" ref="M378" ca="1">_FV(A378,"Market cap",TRUE)/10000000</f>
        <v>6924.7889999999998</v>
      </c>
      <c r="N378" s="30" t="str">
        <f t="shared" ca="1" si="23"/>
        <v>HSC</v>
      </c>
      <c r="O378" s="48" t="str" cm="1">
        <f t="array" aca="1" ref="O378" ca="1">_FV(A378,"Industry")</f>
        <v>Chemicals</v>
      </c>
    </row>
    <row r="379" spans="1:15" x14ac:dyDescent="0.3">
      <c r="A379" s="70" t="e" vm="563">
        <v>#VALUE!</v>
      </c>
      <c r="B379" s="70" t="s">
        <v>31</v>
      </c>
      <c r="C379" s="42" cm="1">
        <f t="array" aca="1" ref="C379" ca="1">_FV(A379,"Change (%)",TRUE)</f>
        <v>2.3781E-2</v>
      </c>
      <c r="D379" s="46" cm="1">
        <f t="array" aca="1" ref="D379" ca="1">_FV(A379,"Previous close",TRUE)</f>
        <v>2537.75</v>
      </c>
      <c r="E379" s="46" cm="1">
        <f t="array" aca="1" ref="E379" ca="1">_FV(A379,"Price")</f>
        <v>2598.1</v>
      </c>
      <c r="F379" s="46" cm="1">
        <f t="array" aca="1" ref="F379" ca="1">_FV(A379,"Low")</f>
        <v>2507.4499999999998</v>
      </c>
      <c r="G379" s="46" cm="1">
        <f t="array" aca="1" ref="G379" ca="1">_FV(A379,"High")</f>
        <v>2710</v>
      </c>
      <c r="H379" s="46" cm="1">
        <f t="array" aca="1" ref="H379" ca="1">_FV(A379,"52 week low",TRUE)</f>
        <v>2338</v>
      </c>
      <c r="I379" s="47" cm="1">
        <f t="array" aca="1" ref="I379" ca="1">_FV(A379,"52 week high",TRUE)</f>
        <v>3971.8</v>
      </c>
      <c r="J379" s="53">
        <f t="shared" ca="1" si="20"/>
        <v>34.586333652248356</v>
      </c>
      <c r="K379" s="51" t="str">
        <f t="shared" ca="1" si="21"/>
        <v>MC BUY</v>
      </c>
      <c r="L379" s="68">
        <f t="shared" ca="1" si="22"/>
        <v>-11.124893071000852</v>
      </c>
      <c r="M379" s="29" cm="1">
        <f t="array" aca="1" ref="M379" ca="1">_FV(A379,"Market cap",TRUE)/10000000</f>
        <v>18160.14</v>
      </c>
      <c r="N379" s="30" t="str">
        <f t="shared" ca="1" si="23"/>
        <v>MC</v>
      </c>
      <c r="O379" s="48" t="str" cm="1">
        <f t="array" aca="1" ref="O379" ca="1">_FV(A379,"Industry")</f>
        <v>Metals &amp; Mining</v>
      </c>
    </row>
    <row r="380" spans="1:15" x14ac:dyDescent="0.3">
      <c r="A380" s="70" t="e" vm="564">
        <v>#VALUE!</v>
      </c>
      <c r="B380" s="70" t="s">
        <v>38</v>
      </c>
      <c r="C380" s="42" cm="1">
        <f t="array" aca="1" ref="C380" ca="1">_FV(A380,"Change (%)",TRUE)</f>
        <v>-3.1456999999999999E-2</v>
      </c>
      <c r="D380" s="46" cm="1">
        <f t="array" aca="1" ref="D380" ca="1">_FV(A380,"Previous close",TRUE)</f>
        <v>42.28</v>
      </c>
      <c r="E380" s="46" cm="1">
        <f t="array" aca="1" ref="E380" ca="1">_FV(A380,"Price")</f>
        <v>40.950000000000003</v>
      </c>
      <c r="F380" s="46" cm="1">
        <f t="array" aca="1" ref="F380" ca="1">_FV(A380,"Low")</f>
        <v>40.5</v>
      </c>
      <c r="G380" s="46" cm="1">
        <f t="array" aca="1" ref="G380" ca="1">_FV(A380,"High")</f>
        <v>45.6</v>
      </c>
      <c r="H380" s="46" cm="1">
        <f t="array" aca="1" ref="H380" ca="1">_FV(A380,"52 week low",TRUE)</f>
        <v>38.28</v>
      </c>
      <c r="I380" s="47" cm="1">
        <f t="array" aca="1" ref="I380" ca="1">_FV(A380,"52 week high",TRUE)</f>
        <v>92.1</v>
      </c>
      <c r="J380" s="53">
        <f t="shared" ca="1" si="20"/>
        <v>55.537459283387612</v>
      </c>
      <c r="K380" s="51" t="str">
        <f t="shared" ca="1" si="21"/>
        <v>HSC BUY</v>
      </c>
      <c r="L380" s="68">
        <f t="shared" ca="1" si="22"/>
        <v>-6.9749216300940482</v>
      </c>
      <c r="M380" s="29" cm="1">
        <f t="array" aca="1" ref="M380" ca="1">_FV(A380,"Market cap",TRUE)/10000000</f>
        <v>5668.5439999999999</v>
      </c>
      <c r="N380" s="30" t="str">
        <f t="shared" ca="1" si="23"/>
        <v>HSC</v>
      </c>
      <c r="O380" s="48" t="str" cm="1">
        <f t="array" aca="1" ref="O380" ca="1">_FV(A380,"Industry")</f>
        <v>Software &amp; IT Services</v>
      </c>
    </row>
    <row r="381" spans="1:15" x14ac:dyDescent="0.3">
      <c r="A381" s="70" t="e" vm="565">
        <v>#VALUE!</v>
      </c>
      <c r="B381" s="70" t="s">
        <v>48</v>
      </c>
      <c r="C381" s="42" cm="1">
        <f t="array" aca="1" ref="C381" ca="1">_FV(A381,"Change (%)",TRUE)</f>
        <v>-2.4035000000000001E-2</v>
      </c>
      <c r="D381" s="46" cm="1">
        <f t="array" aca="1" ref="D381" ca="1">_FV(A381,"Previous close",TRUE)</f>
        <v>1437.5</v>
      </c>
      <c r="E381" s="46" cm="1">
        <f t="array" aca="1" ref="E381" ca="1">_FV(A381,"Price")</f>
        <v>1402.95</v>
      </c>
      <c r="F381" s="46" cm="1">
        <f t="array" aca="1" ref="F381" ca="1">_FV(A381,"Low")</f>
        <v>1390</v>
      </c>
      <c r="G381" s="46" cm="1">
        <f t="array" aca="1" ref="G381" ca="1">_FV(A381,"High")</f>
        <v>1467.85</v>
      </c>
      <c r="H381" s="46" cm="1">
        <f t="array" aca="1" ref="H381" ca="1">_FV(A381,"52 week low",TRUE)</f>
        <v>1053.82</v>
      </c>
      <c r="I381" s="47" cm="1">
        <f t="array" aca="1" ref="I381" ca="1">_FV(A381,"52 week high",TRUE)</f>
        <v>2380</v>
      </c>
      <c r="J381" s="53">
        <f t="shared" ca="1" si="20"/>
        <v>41.05252100840336</v>
      </c>
      <c r="K381" s="51" t="str">
        <f t="shared" ca="1" si="21"/>
        <v>FIRST HSC BUY</v>
      </c>
      <c r="L381" s="68">
        <f t="shared" ca="1" si="22"/>
        <v>-33.129946290637889</v>
      </c>
      <c r="M381" s="29" cm="1">
        <f t="array" aca="1" ref="M381" ca="1">_FV(A381,"Market cap",TRUE)/10000000</f>
        <v>9336.8330000000005</v>
      </c>
      <c r="N381" s="30" t="str">
        <f t="shared" ca="1" si="23"/>
        <v>HSC</v>
      </c>
      <c r="O381" s="48" t="str" cm="1">
        <f t="array" aca="1" ref="O381" ca="1">_FV(A381,"Industry")</f>
        <v>Textiles &amp; Apparel</v>
      </c>
    </row>
    <row r="382" spans="1:15" x14ac:dyDescent="0.3">
      <c r="A382" s="70" t="e" vm="566">
        <v>#VALUE!</v>
      </c>
      <c r="B382" s="70" t="s">
        <v>33</v>
      </c>
      <c r="C382" s="42" cm="1">
        <f t="array" aca="1" ref="C382" ca="1">_FV(A382,"Change (%)",TRUE)</f>
        <v>-1.8074E-2</v>
      </c>
      <c r="D382" s="46" cm="1">
        <f t="array" aca="1" ref="D382" ca="1">_FV(A382,"Previous close",TRUE)</f>
        <v>177.05</v>
      </c>
      <c r="E382" s="46" cm="1">
        <f t="array" aca="1" ref="E382" ca="1">_FV(A382,"Price")</f>
        <v>173.85</v>
      </c>
      <c r="F382" s="46" cm="1">
        <f t="array" aca="1" ref="F382" ca="1">_FV(A382,"Low")</f>
        <v>172.6</v>
      </c>
      <c r="G382" s="46" cm="1">
        <f t="array" aca="1" ref="G382" ca="1">_FV(A382,"High")</f>
        <v>180.5</v>
      </c>
      <c r="H382" s="46" cm="1">
        <f t="array" aca="1" ref="H382" ca="1">_FV(A382,"52 week low",TRUE)</f>
        <v>146</v>
      </c>
      <c r="I382" s="47" cm="1">
        <f t="array" aca="1" ref="I382" ca="1">_FV(A382,"52 week high",TRUE)</f>
        <v>272.10000000000002</v>
      </c>
      <c r="J382" s="53">
        <f t="shared" ca="1" si="20"/>
        <v>36.108048511576634</v>
      </c>
      <c r="K382" s="51" t="str">
        <f t="shared" ca="1" si="21"/>
        <v>MC BUY</v>
      </c>
      <c r="L382" s="68">
        <f t="shared" ca="1" si="22"/>
        <v>-19.075342465753423</v>
      </c>
      <c r="M382" s="29" cm="1">
        <f t="array" aca="1" ref="M382" ca="1">_FV(A382,"Market cap",TRUE)/10000000</f>
        <v>10548.47</v>
      </c>
      <c r="N382" s="30" t="str">
        <f t="shared" ca="1" si="23"/>
        <v>MC</v>
      </c>
      <c r="O382" s="48" t="str" cm="1">
        <f t="array" aca="1" ref="O382" ca="1">_FV(A382,"Industry")</f>
        <v>Banking Services</v>
      </c>
    </row>
    <row r="383" spans="1:15" x14ac:dyDescent="0.3">
      <c r="A383" s="70" t="e" vm="567">
        <v>#VALUE!</v>
      </c>
      <c r="B383" s="70" t="s">
        <v>33</v>
      </c>
      <c r="C383" s="42" cm="1">
        <f t="array" aca="1" ref="C383" ca="1">_FV(A383,"Change (%)",TRUE)</f>
        <v>1.8809999999999999E-3</v>
      </c>
      <c r="D383" s="46" cm="1">
        <f t="array" aca="1" ref="D383" ca="1">_FV(A383,"Previous close",TRUE)</f>
        <v>53.15</v>
      </c>
      <c r="E383" s="46" cm="1">
        <f t="array" aca="1" ref="E383" ca="1">_FV(A383,"Price")</f>
        <v>53.25</v>
      </c>
      <c r="F383" s="46" cm="1">
        <f t="array" aca="1" ref="F383" ca="1">_FV(A383,"Low")</f>
        <v>52.7</v>
      </c>
      <c r="G383" s="46" cm="1">
        <f t="array" aca="1" ref="G383" ca="1">_FV(A383,"High")</f>
        <v>53.45</v>
      </c>
      <c r="H383" s="46" cm="1">
        <f t="array" aca="1" ref="H383" ca="1">_FV(A383,"52 week low",TRUE)</f>
        <v>47.28</v>
      </c>
      <c r="I383" s="47" cm="1">
        <f t="array" aca="1" ref="I383" ca="1">_FV(A383,"52 week high",TRUE)</f>
        <v>60.95</v>
      </c>
      <c r="J383" s="53">
        <f t="shared" ca="1" si="20"/>
        <v>12.633305988515179</v>
      </c>
      <c r="K383" s="51" t="str">
        <f t="shared" ca="1" si="21"/>
        <v>WATCH</v>
      </c>
      <c r="L383" s="68">
        <f t="shared" ca="1" si="22"/>
        <v>-12.62690355329949</v>
      </c>
      <c r="M383" s="29" cm="1">
        <f t="array" aca="1" ref="M383" ca="1">_FV(A383,"Market cap",TRUE)/10000000</f>
        <v>1113.5920000000001</v>
      </c>
      <c r="N383" s="30" t="str">
        <f t="shared" ca="1" si="23"/>
        <v>SC</v>
      </c>
      <c r="O383" s="48" t="str" cm="1">
        <f t="array" aca="1" ref="O383" ca="1">_FV(A383,"Industry")</f>
        <v>Pharmaceuticals</v>
      </c>
    </row>
    <row r="384" spans="1:15" x14ac:dyDescent="0.3">
      <c r="A384" s="70" t="e" vm="314">
        <v>#VALUE!</v>
      </c>
      <c r="B384" s="70" t="s">
        <v>36</v>
      </c>
      <c r="C384" s="42" cm="1">
        <f t="array" aca="1" ref="C384" ca="1">_FV(A384,"Change (%)",TRUE)</f>
        <v>-2.5859999999999998E-3</v>
      </c>
      <c r="D384" s="46" cm="1">
        <f t="array" aca="1" ref="D384" ca="1">_FV(A384,"Previous close",TRUE)</f>
        <v>243.58</v>
      </c>
      <c r="E384" s="46" cm="1">
        <f t="array" aca="1" ref="E384" ca="1">_FV(A384,"Price")</f>
        <v>242.95</v>
      </c>
      <c r="F384" s="46" cm="1">
        <f t="array" aca="1" ref="F384" ca="1">_FV(A384,"Low")</f>
        <v>238.11</v>
      </c>
      <c r="G384" s="46" cm="1">
        <f t="array" aca="1" ref="G384" ca="1">_FV(A384,"High")</f>
        <v>244.88</v>
      </c>
      <c r="H384" s="46" cm="1">
        <f t="array" aca="1" ref="H384" ca="1">_FV(A384,"52 week low",TRUE)</f>
        <v>158.61000000000001</v>
      </c>
      <c r="I384" s="47" cm="1">
        <f t="array" aca="1" ref="I384" ca="1">_FV(A384,"52 week high",TRUE)</f>
        <v>263.89</v>
      </c>
      <c r="J384" s="53">
        <f t="shared" ca="1" si="20"/>
        <v>7.9351244836863852</v>
      </c>
      <c r="K384" s="51" t="str">
        <f t="shared" ca="1" si="21"/>
        <v>WATCH</v>
      </c>
      <c r="L384" s="68">
        <f t="shared" ca="1" si="22"/>
        <v>-53.174453060967139</v>
      </c>
      <c r="M384" s="29" cm="1">
        <f t="array" aca="1" ref="M384" ca="1">_FV(A384,"Market cap",TRUE)/10000000</f>
        <v>18993.21</v>
      </c>
      <c r="N384" s="30" t="str">
        <f t="shared" ca="1" si="23"/>
        <v>MC</v>
      </c>
      <c r="O384" s="48" t="str" cm="1">
        <f t="array" aca="1" ref="O384" ca="1">_FV(A384,"Industry")</f>
        <v>Computers, Phones &amp; Household Electronics</v>
      </c>
    </row>
    <row r="385" spans="1:15" x14ac:dyDescent="0.3">
      <c r="A385" s="70" t="e" vm="174">
        <v>#VALUE!</v>
      </c>
      <c r="B385" s="70" t="s">
        <v>69</v>
      </c>
      <c r="C385" s="42" cm="1">
        <f t="array" aca="1" ref="C385" ca="1">_FV(A385,"Change (%)",TRUE)</f>
        <v>-2.4250000000000001E-3</v>
      </c>
      <c r="D385" s="46" cm="1">
        <f t="array" aca="1" ref="D385" ca="1">_FV(A385,"Previous close",TRUE)</f>
        <v>1278.2</v>
      </c>
      <c r="E385" s="46" cm="1">
        <f t="array" aca="1" ref="E385" ca="1">_FV(A385,"Price")</f>
        <v>1275.0999999999999</v>
      </c>
      <c r="F385" s="46" cm="1">
        <f t="array" aca="1" ref="F385" ca="1">_FV(A385,"Low")</f>
        <v>1269</v>
      </c>
      <c r="G385" s="46" cm="1">
        <f t="array" aca="1" ref="G385" ca="1">_FV(A385,"High")</f>
        <v>1295.75</v>
      </c>
      <c r="H385" s="46" cm="1">
        <f t="array" aca="1" ref="H385" ca="1">_FV(A385,"52 week low",TRUE)</f>
        <v>1156</v>
      </c>
      <c r="I385" s="47" cm="1">
        <f t="array" aca="1" ref="I385" ca="1">_FV(A385,"52 week high",TRUE)</f>
        <v>1608.8</v>
      </c>
      <c r="J385" s="53">
        <f t="shared" ca="1" si="20"/>
        <v>20.742168075584292</v>
      </c>
      <c r="K385" s="51" t="str">
        <f t="shared" ca="1" si="21"/>
        <v>SURE HLC BUY</v>
      </c>
      <c r="L385" s="68">
        <f t="shared" ca="1" si="22"/>
        <v>-10.302768166089958</v>
      </c>
      <c r="M385" s="29" cm="1">
        <f t="array" aca="1" ref="M385" ca="1">_FV(A385,"Market cap",TRUE)/10000000</f>
        <v>1725513</v>
      </c>
      <c r="N385" s="30" t="str">
        <f t="shared" ca="1" si="23"/>
        <v>HLC</v>
      </c>
      <c r="O385" s="48" t="str" cm="1">
        <f t="array" aca="1" ref="O385" ca="1">_FV(A385,"Industry")</f>
        <v>Oil &amp; Gas</v>
      </c>
    </row>
    <row r="386" spans="1:15" x14ac:dyDescent="0.3">
      <c r="A386" s="70" t="e" vm="568">
        <v>#VALUE!</v>
      </c>
      <c r="B386" s="70" t="s">
        <v>38</v>
      </c>
      <c r="C386" s="42" cm="1">
        <f t="array" aca="1" ref="C386" ca="1">_FV(A386,"Change (%)",TRUE)</f>
        <v>-4.8780000000000004E-2</v>
      </c>
      <c r="D386" s="46" cm="1">
        <f t="array" aca="1" ref="D386" ca="1">_FV(A386,"Previous close",TRUE)</f>
        <v>63.55</v>
      </c>
      <c r="E386" s="46" cm="1">
        <f t="array" aca="1" ref="E386" ca="1">_FV(A386,"Price")</f>
        <v>60.45</v>
      </c>
      <c r="F386" s="46" cm="1">
        <f t="array" aca="1" ref="F386" ca="1">_FV(A386,"Low")</f>
        <v>60.2</v>
      </c>
      <c r="G386" s="46" cm="1">
        <f t="array" aca="1" ref="G386" ca="1">_FV(A386,"High")</f>
        <v>63.99</v>
      </c>
      <c r="H386" s="46" cm="1">
        <f t="array" aca="1" ref="H386" ca="1">_FV(A386,"52 week low",TRUE)</f>
        <v>59.5</v>
      </c>
      <c r="I386" s="47" cm="1">
        <f t="array" aca="1" ref="I386" ca="1">_FV(A386,"52 week high",TRUE)</f>
        <v>118.8</v>
      </c>
      <c r="J386" s="53">
        <f t="shared" ref="J386:J449" ca="1" si="24">(I386-E386)*100/I386</f>
        <v>49.116161616161612</v>
      </c>
      <c r="K386" s="51" t="str">
        <f t="shared" ref="K386:K449" ca="1" si="25">IF(AND(N386="HLC", J386&gt;12), "SURE HLC BUY",IF(AND(N386="HLC", J386&gt;7), "FIRST HLC BUY",IF(AND(N386="LC", J386&gt;20), "SURE LC BUY",IF(AND(N386="LC", J386&gt;10), "LC BUY",IF(AND(N386="HMC", J386&gt;30), "SURE HMC BUY",IF(AND(N386="HMC", J386&gt;20), "HMC BUY",IF(AND(N386="HMC", J386&gt;15), "FIRST HMC BUY",IF(AND(N386="MC", J386&gt;40), "SURE MC BUY",IF(AND(N386="MC", J386&gt;30), "MC BUY",IF(AND(N386="MC", J386&gt;20), "FIRST MC BUY",IF(AND(N386="HSC", J386&gt;60), "SURE HSC BUY",IF(AND(N386="HSC", J386&gt;50), "HSC BUY",IF(AND(N386="HSC", J386&gt;40), "FIRST HSC BUY",IF(AND(N386="SC", J386&gt;70), "SURE SC BUY",IF(AND(N386="SC", J386&gt;60), "SC BUY",IF(AND(N386="SC", J386&gt;50), "FIRST SC BUY",IF(AND(N386="VSC", J386&gt;80), "SURE VSC BUY",IF(AND(N386="VSC", J386&gt;70), "VSC BUY",IF(AND(N386="VSC", J386&gt;60), "FIRST VSC BUY","WATCH")))))))))))))))))))</f>
        <v>WATCH</v>
      </c>
      <c r="L386" s="68">
        <f t="shared" ref="L386:L449" ca="1" si="26">(H386-E386)*100/H386</f>
        <v>-1.5966386554621896</v>
      </c>
      <c r="M386" s="29" cm="1">
        <f t="array" aca="1" ref="M386" ca="1">_FV(A386,"Market cap",TRUE)/10000000</f>
        <v>3014.8510000000001</v>
      </c>
      <c r="N386" s="30" t="str">
        <f t="shared" ref="N386:N449" ca="1" si="27">IF(M386&gt;500000,"HLC",IF(M386 &gt;100000,"LC",IF(M386 &gt;40000,"HMC",IF(M386 &gt;10000,"MC",IF(M386 &gt;=5000,"HSC",IF(M386 &gt;1000,"SC","VSC"))))))</f>
        <v>SC</v>
      </c>
      <c r="O386" s="48" t="str" cm="1">
        <f t="array" aca="1" ref="O386" ca="1">_FV(A386,"Industry")</f>
        <v>Hotels &amp; Entertainment Services</v>
      </c>
    </row>
    <row r="387" spans="1:15" x14ac:dyDescent="0.3">
      <c r="A387" s="70" t="e" vm="569">
        <v>#VALUE!</v>
      </c>
      <c r="B387" s="70" t="s">
        <v>31</v>
      </c>
      <c r="C387" s="42" cm="1">
        <f t="array" aca="1" ref="C387" ca="1">_FV(A387,"Change (%)",TRUE)</f>
        <v>-1.4376999999999999E-2</v>
      </c>
      <c r="D387" s="46" cm="1">
        <f t="array" aca="1" ref="D387" ca="1">_FV(A387,"Previous close",TRUE)</f>
        <v>514.70000000000005</v>
      </c>
      <c r="E387" s="46" cm="1">
        <f t="array" aca="1" ref="E387" ca="1">_FV(A387,"Price")</f>
        <v>507.3</v>
      </c>
      <c r="F387" s="46" cm="1">
        <f t="array" aca="1" ref="F387" ca="1">_FV(A387,"Low")</f>
        <v>492.1</v>
      </c>
      <c r="G387" s="46" cm="1">
        <f t="array" aca="1" ref="G387" ca="1">_FV(A387,"High")</f>
        <v>547.85</v>
      </c>
      <c r="H387" s="46" cm="1">
        <f t="array" aca="1" ref="H387" ca="1">_FV(A387,"52 week low",TRUE)</f>
        <v>376.45</v>
      </c>
      <c r="I387" s="47" cm="1">
        <f t="array" aca="1" ref="I387" ca="1">_FV(A387,"52 week high",TRUE)</f>
        <v>755.55</v>
      </c>
      <c r="J387" s="53">
        <f t="shared" ca="1" si="24"/>
        <v>32.856859241612064</v>
      </c>
      <c r="K387" s="51" t="str">
        <f t="shared" ca="1" si="25"/>
        <v>MC BUY</v>
      </c>
      <c r="L387" s="68">
        <f t="shared" ca="1" si="26"/>
        <v>-34.758932129100813</v>
      </c>
      <c r="M387" s="29" cm="1">
        <f t="array" aca="1" ref="M387" ca="1">_FV(A387,"Market cap",TRUE)/10000000</f>
        <v>10475.82</v>
      </c>
      <c r="N387" s="30" t="str">
        <f t="shared" ca="1" si="27"/>
        <v>MC</v>
      </c>
      <c r="O387" s="48" t="str" cm="1">
        <f t="array" aca="1" ref="O387" ca="1">_FV(A387,"Industry")</f>
        <v>Construction Materials</v>
      </c>
    </row>
    <row r="388" spans="1:15" x14ac:dyDescent="0.3">
      <c r="A388" s="70" t="e" vm="148">
        <v>#VALUE!</v>
      </c>
      <c r="B388" s="70" t="s">
        <v>47</v>
      </c>
      <c r="C388" s="42" cm="1">
        <f t="array" aca="1" ref="C388" ca="1">_FV(A388,"Change (%)",TRUE)</f>
        <v>-3.1521E-2</v>
      </c>
      <c r="D388" s="46" cm="1">
        <f t="array" aca="1" ref="D388" ca="1">_FV(A388,"Previous close",TRUE)</f>
        <v>230.64</v>
      </c>
      <c r="E388" s="46" cm="1">
        <f t="array" aca="1" ref="E388" ca="1">_FV(A388,"Price")</f>
        <v>223.37</v>
      </c>
      <c r="F388" s="46" cm="1">
        <f t="array" aca="1" ref="F388" ca="1">_FV(A388,"Low")</f>
        <v>222.25</v>
      </c>
      <c r="G388" s="46" cm="1">
        <f t="array" aca="1" ref="G388" ca="1">_FV(A388,"High")</f>
        <v>236.54</v>
      </c>
      <c r="H388" s="46" cm="1">
        <f t="array" aca="1" ref="H388" ca="1">_FV(A388,"52 week low",TRUE)</f>
        <v>192.4</v>
      </c>
      <c r="I388" s="47" cm="1">
        <f t="array" aca="1" ref="I388" ca="1">_FV(A388,"52 week high",TRUE)</f>
        <v>398.45</v>
      </c>
      <c r="J388" s="53">
        <f t="shared" ca="1" si="24"/>
        <v>43.940268540594808</v>
      </c>
      <c r="K388" s="51" t="str">
        <f t="shared" ca="1" si="25"/>
        <v>SURE MC BUY</v>
      </c>
      <c r="L388" s="68">
        <f t="shared" ca="1" si="26"/>
        <v>-16.096673596673597</v>
      </c>
      <c r="M388" s="29" cm="1">
        <f t="array" aca="1" ref="M388" ca="1">_FV(A388,"Market cap",TRUE)/10000000</f>
        <v>10735.25</v>
      </c>
      <c r="N388" s="30" t="str">
        <f t="shared" ca="1" si="27"/>
        <v>MC</v>
      </c>
      <c r="O388" s="48" t="str" cm="1">
        <f t="array" aca="1" ref="O388" ca="1">_FV(A388,"Industry")</f>
        <v>Professional &amp; Commercial Services</v>
      </c>
    </row>
    <row r="389" spans="1:15" x14ac:dyDescent="0.3">
      <c r="A389" s="70" t="e" vm="570">
        <v>#VALUE!</v>
      </c>
      <c r="B389" s="70" t="s">
        <v>42</v>
      </c>
      <c r="C389" s="42" cm="1">
        <f t="array" aca="1" ref="C389" ca="1">_FV(A389,"Change (%)",TRUE)</f>
        <v>-1.8797999999999999E-2</v>
      </c>
      <c r="D389" s="46" cm="1">
        <f t="array" aca="1" ref="D389" ca="1">_FV(A389,"Previous close",TRUE)</f>
        <v>949.55</v>
      </c>
      <c r="E389" s="46" cm="1">
        <f t="array" aca="1" ref="E389" ca="1">_FV(A389,"Price")</f>
        <v>931.7</v>
      </c>
      <c r="F389" s="46" cm="1">
        <f t="array" aca="1" ref="F389" ca="1">_FV(A389,"Low")</f>
        <v>927.1</v>
      </c>
      <c r="G389" s="46" cm="1">
        <f t="array" aca="1" ref="G389" ca="1">_FV(A389,"High")</f>
        <v>965</v>
      </c>
      <c r="H389" s="46" cm="1">
        <f t="array" aca="1" ref="H389" ca="1">_FV(A389,"52 week low",TRUE)</f>
        <v>915.7</v>
      </c>
      <c r="I389" s="47" cm="1">
        <f t="array" aca="1" ref="I389" ca="1">_FV(A389,"52 week high",TRUE)</f>
        <v>1942</v>
      </c>
      <c r="J389" s="53">
        <f t="shared" ca="1" si="24"/>
        <v>52.023686920700307</v>
      </c>
      <c r="K389" s="51" t="str">
        <f t="shared" ca="1" si="25"/>
        <v>HSC BUY</v>
      </c>
      <c r="L389" s="68">
        <f t="shared" ca="1" si="26"/>
        <v>-1.7472971497215244</v>
      </c>
      <c r="M389" s="29" cm="1">
        <f t="array" aca="1" ref="M389" ca="1">_FV(A389,"Market cap",TRUE)/10000000</f>
        <v>5869.3819999999996</v>
      </c>
      <c r="N389" s="30" t="str">
        <f t="shared" ca="1" si="27"/>
        <v>HSC</v>
      </c>
      <c r="O389" s="48" t="str" cm="1">
        <f t="array" aca="1" ref="O389" ca="1">_FV(A389,"Industry")</f>
        <v>Software &amp; IT Services</v>
      </c>
    </row>
    <row r="390" spans="1:15" x14ac:dyDescent="0.3">
      <c r="A390" s="70" t="e" vm="571">
        <v>#VALUE!</v>
      </c>
      <c r="B390" s="70" t="s">
        <v>41</v>
      </c>
      <c r="C390" s="42" cm="1">
        <f t="array" aca="1" ref="C390" ca="1">_FV(A390,"Change (%)",TRUE)</f>
        <v>1.9155999999999999E-2</v>
      </c>
      <c r="D390" s="46" cm="1">
        <f t="array" aca="1" ref="D390" ca="1">_FV(A390,"Previous close",TRUE)</f>
        <v>1939.35</v>
      </c>
      <c r="E390" s="46" cm="1">
        <f t="array" aca="1" ref="E390" ca="1">_FV(A390,"Price")</f>
        <v>1976.5</v>
      </c>
      <c r="F390" s="46" cm="1">
        <f t="array" aca="1" ref="F390" ca="1">_FV(A390,"Low")</f>
        <v>1946</v>
      </c>
      <c r="G390" s="46" cm="1">
        <f t="array" aca="1" ref="G390" ca="1">_FV(A390,"High")</f>
        <v>2002</v>
      </c>
      <c r="H390" s="46" cm="1">
        <f t="array" aca="1" ref="H390" ca="1">_FV(A390,"52 week low",TRUE)</f>
        <v>1710</v>
      </c>
      <c r="I390" s="47" cm="1">
        <f t="array" aca="1" ref="I390" ca="1">_FV(A390,"52 week high",TRUE)</f>
        <v>2744.7</v>
      </c>
      <c r="J390" s="53">
        <f t="shared" ca="1" si="24"/>
        <v>27.988486902029361</v>
      </c>
      <c r="K390" s="51" t="str">
        <f t="shared" ca="1" si="25"/>
        <v>WATCH</v>
      </c>
      <c r="L390" s="68">
        <f t="shared" ca="1" si="26"/>
        <v>-15.584795321637428</v>
      </c>
      <c r="M390" s="29" cm="1">
        <f t="array" aca="1" ref="M390" ca="1">_FV(A390,"Market cap",TRUE)/10000000</f>
        <v>9662.4259999999995</v>
      </c>
      <c r="N390" s="30" t="str">
        <f t="shared" ca="1" si="27"/>
        <v>HSC</v>
      </c>
      <c r="O390" s="48" t="str" cm="1">
        <f t="array" aca="1" ref="O390" ca="1">_FV(A390,"Industry")</f>
        <v>Textiles &amp; Apparel</v>
      </c>
    </row>
    <row r="391" spans="1:15" x14ac:dyDescent="0.3">
      <c r="A391" s="70" t="e" vm="572">
        <v>#VALUE!</v>
      </c>
      <c r="B391" s="70" t="s">
        <v>40</v>
      </c>
      <c r="C391" s="42" cm="1">
        <f t="array" aca="1" ref="C391" ca="1">_FV(A391,"Change (%)",TRUE)</f>
        <v>-7.5760000000000003E-3</v>
      </c>
      <c r="D391" s="46" cm="1">
        <f t="array" aca="1" ref="D391" ca="1">_FV(A391,"Previous close",TRUE)</f>
        <v>132</v>
      </c>
      <c r="E391" s="46" cm="1">
        <f t="array" aca="1" ref="E391" ca="1">_FV(A391,"Price")</f>
        <v>131</v>
      </c>
      <c r="F391" s="46" cm="1">
        <f t="array" aca="1" ref="F391" ca="1">_FV(A391,"Low")</f>
        <v>130.6</v>
      </c>
      <c r="G391" s="46" cm="1">
        <f t="array" aca="1" ref="G391" ca="1">_FV(A391,"High")</f>
        <v>137</v>
      </c>
      <c r="H391" s="46" cm="1">
        <f t="array" aca="1" ref="H391" ca="1">_FV(A391,"52 week low",TRUE)</f>
        <v>114.4</v>
      </c>
      <c r="I391" s="47" cm="1">
        <f t="array" aca="1" ref="I391" ca="1">_FV(A391,"52 week high",TRUE)</f>
        <v>217</v>
      </c>
      <c r="J391" s="53">
        <f t="shared" ca="1" si="24"/>
        <v>39.631336405529957</v>
      </c>
      <c r="K391" s="51" t="str">
        <f t="shared" ca="1" si="25"/>
        <v>SURE HMC BUY</v>
      </c>
      <c r="L391" s="68">
        <f t="shared" ca="1" si="26"/>
        <v>-14.510489510489506</v>
      </c>
      <c r="M391" s="29" cm="1">
        <f t="array" aca="1" ref="M391" ca="1">_FV(A391,"Market cap",TRUE)/10000000</f>
        <v>92147.32</v>
      </c>
      <c r="N391" s="30" t="str">
        <f t="shared" ca="1" si="27"/>
        <v>HMC</v>
      </c>
      <c r="O391" s="48" t="str" cm="1">
        <f t="array" aca="1" ref="O391" ca="1">_FV(A391,"Industry")</f>
        <v>Automobiles &amp; Auto Parts</v>
      </c>
    </row>
    <row r="392" spans="1:15" x14ac:dyDescent="0.3">
      <c r="A392" s="70" t="e" vm="573">
        <v>#VALUE!</v>
      </c>
      <c r="B392" s="70" t="s">
        <v>39</v>
      </c>
      <c r="C392" s="42" cm="1">
        <f t="array" aca="1" ref="C392" ca="1">_FV(A392,"Change (%)",TRUE)</f>
        <v>-1.7774999999999999E-2</v>
      </c>
      <c r="D392" s="46" cm="1">
        <f t="array" aca="1" ref="D392" ca="1">_FV(A392,"Previous close",TRUE)</f>
        <v>5831.1</v>
      </c>
      <c r="E392" s="46" cm="1">
        <f t="array" aca="1" ref="E392" ca="1">_FV(A392,"Price")</f>
        <v>5727.45</v>
      </c>
      <c r="F392" s="46" cm="1">
        <f t="array" aca="1" ref="F392" ca="1">_FV(A392,"Low")</f>
        <v>5580</v>
      </c>
      <c r="G392" s="46" cm="1">
        <f t="array" aca="1" ref="G392" ca="1">_FV(A392,"High")</f>
        <v>5851.15</v>
      </c>
      <c r="H392" s="46" cm="1">
        <f t="array" aca="1" ref="H392" ca="1">_FV(A392,"52 week low",TRUE)</f>
        <v>4145.8999999999996</v>
      </c>
      <c r="I392" s="47" cm="1">
        <f t="array" aca="1" ref="I392" ca="1">_FV(A392,"52 week high",TRUE)</f>
        <v>7593.6</v>
      </c>
      <c r="J392" s="53">
        <f t="shared" ca="1" si="24"/>
        <v>24.575300252844507</v>
      </c>
      <c r="K392" s="51" t="str">
        <f t="shared" ca="1" si="25"/>
        <v>FIRST MC BUY</v>
      </c>
      <c r="L392" s="68">
        <f t="shared" ca="1" si="26"/>
        <v>-38.147326274150373</v>
      </c>
      <c r="M392" s="29" cm="1">
        <f t="array" aca="1" ref="M392" ca="1">_FV(A392,"Market cap",TRUE)/10000000</f>
        <v>13185.95</v>
      </c>
      <c r="N392" s="30" t="str">
        <f t="shared" ca="1" si="27"/>
        <v>MC</v>
      </c>
      <c r="O392" s="48" t="str" cm="1">
        <f t="array" aca="1" ref="O392" ca="1">_FV(A392,"Industry")</f>
        <v>Pharmaceuticals</v>
      </c>
    </row>
    <row r="393" spans="1:15" x14ac:dyDescent="0.3">
      <c r="A393" s="70" t="e" vm="574">
        <v>#VALUE!</v>
      </c>
      <c r="B393" s="70" t="s">
        <v>38</v>
      </c>
      <c r="C393" s="42" cm="1">
        <f t="array" aca="1" ref="C393" ca="1">_FV(A393,"Change (%)",TRUE)</f>
        <v>-1.5217000000000001E-2</v>
      </c>
      <c r="D393" s="46" cm="1">
        <f t="array" aca="1" ref="D393" ca="1">_FV(A393,"Previous close",TRUE)</f>
        <v>299</v>
      </c>
      <c r="E393" s="46" cm="1">
        <f t="array" aca="1" ref="E393" ca="1">_FV(A393,"Price")</f>
        <v>294.45</v>
      </c>
      <c r="F393" s="46" cm="1">
        <f t="array" aca="1" ref="F393" ca="1">_FV(A393,"Low")</f>
        <v>291.95</v>
      </c>
      <c r="G393" s="46" cm="1">
        <f t="array" aca="1" ref="G393" ca="1">_FV(A393,"High")</f>
        <v>302.8</v>
      </c>
      <c r="H393" s="46" cm="1">
        <f t="array" aca="1" ref="H393" ca="1">_FV(A393,"52 week low",TRUE)</f>
        <v>259.31</v>
      </c>
      <c r="I393" s="47" cm="1">
        <f t="array" aca="1" ref="I393" ca="1">_FV(A393,"52 week high",TRUE)</f>
        <v>401</v>
      </c>
      <c r="J393" s="53">
        <f t="shared" ca="1" si="24"/>
        <v>26.571072319201999</v>
      </c>
      <c r="K393" s="51" t="str">
        <f t="shared" ca="1" si="25"/>
        <v>WATCH</v>
      </c>
      <c r="L393" s="68">
        <f t="shared" ca="1" si="26"/>
        <v>-13.551347807643356</v>
      </c>
      <c r="M393" s="29" cm="1">
        <f t="array" aca="1" ref="M393" ca="1">_FV(A393,"Market cap",TRUE)/10000000</f>
        <v>9457.4660000000003</v>
      </c>
      <c r="N393" s="30" t="str">
        <f t="shared" ca="1" si="27"/>
        <v>HSC</v>
      </c>
      <c r="O393" s="48" t="str" cm="1">
        <f t="array" aca="1" ref="O393" ca="1">_FV(A393,"Industry")</f>
        <v>Hotels &amp; Entertainment Services</v>
      </c>
    </row>
    <row r="394" spans="1:15" x14ac:dyDescent="0.3">
      <c r="A394" s="70" t="e" vm="575">
        <v>#VALUE!</v>
      </c>
      <c r="B394" s="70" t="s">
        <v>73</v>
      </c>
      <c r="C394" s="42" cm="1">
        <f t="array" aca="1" ref="C394" ca="1">_FV(A394,"Change (%)",TRUE)</f>
        <v>-1.5609999999999999E-3</v>
      </c>
      <c r="D394" s="46" cm="1">
        <f t="array" aca="1" ref="D394" ca="1">_FV(A394,"Previous close",TRUE)</f>
        <v>512.45000000000005</v>
      </c>
      <c r="E394" s="46" cm="1">
        <f t="array" aca="1" ref="E394" ca="1">_FV(A394,"Price")</f>
        <v>511.65</v>
      </c>
      <c r="F394" s="46" cm="1">
        <f t="array" aca="1" ref="F394" ca="1">_FV(A394,"Low")</f>
        <v>508.05</v>
      </c>
      <c r="G394" s="46" cm="1">
        <f t="array" aca="1" ref="G394" ca="1">_FV(A394,"High")</f>
        <v>522</v>
      </c>
      <c r="H394" s="46" cm="1">
        <f t="array" aca="1" ref="H394" ca="1">_FV(A394,"52 week low",TRUE)</f>
        <v>340.25</v>
      </c>
      <c r="I394" s="47" cm="1">
        <f t="array" aca="1" ref="I394" ca="1">_FV(A394,"52 week high",TRUE)</f>
        <v>688.9</v>
      </c>
      <c r="J394" s="53">
        <f t="shared" ca="1" si="24"/>
        <v>25.729423718972274</v>
      </c>
      <c r="K394" s="51" t="str">
        <f t="shared" ca="1" si="25"/>
        <v>WATCH</v>
      </c>
      <c r="L394" s="68">
        <f t="shared" ca="1" si="26"/>
        <v>-50.374724467303444</v>
      </c>
      <c r="M394" s="29" cm="1">
        <f t="array" aca="1" ref="M394" ca="1">_FV(A394,"Market cap",TRUE)/10000000</f>
        <v>9841.4639999999999</v>
      </c>
      <c r="N394" s="30" t="str">
        <f t="shared" ca="1" si="27"/>
        <v>HSC</v>
      </c>
      <c r="O394" s="48" t="str" cm="1">
        <f t="array" aca="1" ref="O394" ca="1">_FV(A394,"Industry")</f>
        <v>Media &amp; Publishing</v>
      </c>
    </row>
    <row r="395" spans="1:15" x14ac:dyDescent="0.3">
      <c r="A395" s="70" t="e" vm="576">
        <v>#VALUE!</v>
      </c>
      <c r="B395" s="70" t="s">
        <v>33</v>
      </c>
      <c r="C395" s="42" cm="1">
        <f t="array" aca="1" ref="C395" ca="1">_FV(A395,"Change (%)",TRUE)</f>
        <v>-1.3673999999999999E-2</v>
      </c>
      <c r="D395" s="46" cm="1">
        <f t="array" aca="1" ref="D395" ca="1">_FV(A395,"Previous close",TRUE)</f>
        <v>89.22</v>
      </c>
      <c r="E395" s="46" cm="1">
        <f t="array" aca="1" ref="E395" ca="1">_FV(A395,"Price")</f>
        <v>88</v>
      </c>
      <c r="F395" s="46" cm="1">
        <f t="array" aca="1" ref="F395" ca="1">_FV(A395,"Low")</f>
        <v>88</v>
      </c>
      <c r="G395" s="46" cm="1">
        <f t="array" aca="1" ref="G395" ca="1">_FV(A395,"High")</f>
        <v>90.89</v>
      </c>
      <c r="H395" s="46" cm="1">
        <f t="array" aca="1" ref="H395" ca="1">_FV(A395,"52 week low",TRUE)</f>
        <v>77</v>
      </c>
      <c r="I395" s="47" cm="1">
        <f t="array" aca="1" ref="I395" ca="1">_FV(A395,"52 week high",TRUE)</f>
        <v>105.72</v>
      </c>
      <c r="J395" s="53">
        <f t="shared" ca="1" si="24"/>
        <v>16.761256148316306</v>
      </c>
      <c r="K395" s="51" t="str">
        <f t="shared" ca="1" si="25"/>
        <v>WATCH</v>
      </c>
      <c r="L395" s="68">
        <f t="shared" ca="1" si="26"/>
        <v>-14.285714285714286</v>
      </c>
      <c r="M395" s="29" cm="1">
        <f t="array" aca="1" ref="M395" ca="1">_FV(A395,"Market cap",TRUE)/10000000</f>
        <v>9573.9950000000008</v>
      </c>
      <c r="N395" s="30" t="str">
        <f t="shared" ca="1" si="27"/>
        <v>HSC</v>
      </c>
      <c r="O395" s="48" t="str" cm="1">
        <f t="array" aca="1" ref="O395" ca="1">_FV(A395,"Industry")</f>
        <v>Banking Services</v>
      </c>
    </row>
    <row r="396" spans="1:15" x14ac:dyDescent="0.3">
      <c r="A396" s="70" t="e" vm="577">
        <v>#VALUE!</v>
      </c>
      <c r="B396" s="70" t="s">
        <v>33</v>
      </c>
      <c r="C396" s="42" cm="1">
        <f t="array" aca="1" ref="C396" ca="1">_FV(A396,"Change (%)",TRUE)</f>
        <v>1.3906E-2</v>
      </c>
      <c r="D396" s="46" cm="1">
        <f t="array" aca="1" ref="D396" ca="1">_FV(A396,"Previous close",TRUE)</f>
        <v>870.1</v>
      </c>
      <c r="E396" s="46" cm="1">
        <f t="array" aca="1" ref="E396" ca="1">_FV(A396,"Price")</f>
        <v>882.2</v>
      </c>
      <c r="F396" s="46" cm="1">
        <f t="array" aca="1" ref="F396" ca="1">_FV(A396,"Low")</f>
        <v>839.95</v>
      </c>
      <c r="G396" s="46" cm="1">
        <f t="array" aca="1" ref="G396" ca="1">_FV(A396,"High")</f>
        <v>884</v>
      </c>
      <c r="H396" s="46" cm="1">
        <f t="array" aca="1" ref="H396" ca="1">_FV(A396,"52 week low",TRUE)</f>
        <v>649</v>
      </c>
      <c r="I396" s="47" cm="1">
        <f t="array" aca="1" ref="I396" ca="1">_FV(A396,"52 week high",TRUE)</f>
        <v>884</v>
      </c>
      <c r="J396" s="53">
        <f t="shared" ca="1" si="24"/>
        <v>0.20361990950225731</v>
      </c>
      <c r="K396" s="51" t="str">
        <f t="shared" ca="1" si="25"/>
        <v>WATCH</v>
      </c>
      <c r="L396" s="68">
        <f t="shared" ca="1" si="26"/>
        <v>-35.932203389830512</v>
      </c>
      <c r="M396" s="29" cm="1">
        <f t="array" aca="1" ref="M396" ca="1">_FV(A396,"Market cap",TRUE)/10000000</f>
        <v>83824.06</v>
      </c>
      <c r="N396" s="30" t="str">
        <f t="shared" ca="1" si="27"/>
        <v>HMC</v>
      </c>
      <c r="O396" s="48" t="str" cm="1">
        <f t="array" aca="1" ref="O396" ca="1">_FV(A396,"Industry")</f>
        <v>Banking Services</v>
      </c>
    </row>
    <row r="397" spans="1:15" x14ac:dyDescent="0.3">
      <c r="A397" s="70" t="e" vm="578">
        <v>#VALUE!</v>
      </c>
      <c r="B397" s="70" t="s">
        <v>33</v>
      </c>
      <c r="C397" s="42" cm="1">
        <f t="array" aca="1" ref="C397" ca="1">_FV(A397,"Change (%)",TRUE)</f>
        <v>1.2939999999999998E-3</v>
      </c>
      <c r="D397" s="46" cm="1">
        <f t="array" aca="1" ref="D397" ca="1">_FV(A397,"Previous close",TRUE)</f>
        <v>1545.05</v>
      </c>
      <c r="E397" s="46" cm="1">
        <f t="array" aca="1" ref="E397" ca="1">_FV(A397,"Price")</f>
        <v>1547.05</v>
      </c>
      <c r="F397" s="46" cm="1">
        <f t="array" aca="1" ref="F397" ca="1">_FV(A397,"Low")</f>
        <v>1535.8</v>
      </c>
      <c r="G397" s="46" cm="1">
        <f t="array" aca="1" ref="G397" ca="1">_FV(A397,"High")</f>
        <v>1564.5</v>
      </c>
      <c r="H397" s="46" cm="1">
        <f t="array" aca="1" ref="H397" ca="1">_FV(A397,"52 week low",TRUE)</f>
        <v>1307</v>
      </c>
      <c r="I397" s="47" cm="1">
        <f t="array" aca="1" ref="I397" ca="1">_FV(A397,"52 week high",TRUE)</f>
        <v>1935</v>
      </c>
      <c r="J397" s="53">
        <f t="shared" ca="1" si="24"/>
        <v>20.049095607235145</v>
      </c>
      <c r="K397" s="51" t="str">
        <f t="shared" ca="1" si="25"/>
        <v>SURE LC BUY</v>
      </c>
      <c r="L397" s="68">
        <f t="shared" ca="1" si="26"/>
        <v>-18.366488140780412</v>
      </c>
      <c r="M397" s="29" cm="1">
        <f t="array" aca="1" ref="M397" ca="1">_FV(A397,"Market cap",TRUE)/10000000</f>
        <v>155115.5</v>
      </c>
      <c r="N397" s="30" t="str">
        <f t="shared" ca="1" si="27"/>
        <v>LC</v>
      </c>
      <c r="O397" s="48" t="str" cm="1">
        <f t="array" aca="1" ref="O397" ca="1">_FV(A397,"Industry")</f>
        <v>Insurance</v>
      </c>
    </row>
    <row r="398" spans="1:15" x14ac:dyDescent="0.3">
      <c r="A398" s="70" t="e" vm="579">
        <v>#VALUE!</v>
      </c>
      <c r="B398" s="70" t="s">
        <v>40</v>
      </c>
      <c r="C398" s="42" cm="1">
        <f t="array" aca="1" ref="C398" ca="1">_FV(A398,"Change (%)",TRUE)</f>
        <v>-9.5919999999999998E-3</v>
      </c>
      <c r="D398" s="46" cm="1">
        <f t="array" aca="1" ref="D398" ca="1">_FV(A398,"Previous close",TRUE)</f>
        <v>3409.1</v>
      </c>
      <c r="E398" s="46" cm="1">
        <f t="array" aca="1" ref="E398" ca="1">_FV(A398,"Price")</f>
        <v>3376.4</v>
      </c>
      <c r="F398" s="46" cm="1">
        <f t="array" aca="1" ref="F398" ca="1">_FV(A398,"Low")</f>
        <v>3352.05</v>
      </c>
      <c r="G398" s="46" cm="1">
        <f t="array" aca="1" ref="G398" ca="1">_FV(A398,"High")</f>
        <v>3460</v>
      </c>
      <c r="H398" s="46" cm="1">
        <f t="array" aca="1" ref="H398" ca="1">_FV(A398,"52 week low",TRUE)</f>
        <v>2751</v>
      </c>
      <c r="I398" s="47" cm="1">
        <f t="array" aca="1" ref="I398" ca="1">_FV(A398,"52 week high",TRUE)</f>
        <v>4951</v>
      </c>
      <c r="J398" s="53">
        <f t="shared" ca="1" si="24"/>
        <v>31.803676025045444</v>
      </c>
      <c r="K398" s="51" t="str">
        <f t="shared" ca="1" si="25"/>
        <v>SURE HMC BUY</v>
      </c>
      <c r="L398" s="68">
        <f t="shared" ca="1" si="26"/>
        <v>-22.733551435841516</v>
      </c>
      <c r="M398" s="29" cm="1">
        <f t="array" aca="1" ref="M398" ca="1">_FV(A398,"Market cap",TRUE)/10000000</f>
        <v>52774.37</v>
      </c>
      <c r="N398" s="30" t="str">
        <f t="shared" ca="1" si="27"/>
        <v>HMC</v>
      </c>
      <c r="O398" s="48" t="str" cm="1">
        <f t="array" aca="1" ref="O398" ca="1">_FV(A398,"Industry")</f>
        <v>Machinery, Equipment &amp; Components</v>
      </c>
    </row>
    <row r="399" spans="1:15" x14ac:dyDescent="0.3">
      <c r="A399" s="70" t="e" vm="580">
        <v>#VALUE!</v>
      </c>
      <c r="B399" s="70" t="s">
        <v>31</v>
      </c>
      <c r="C399" s="42" cm="1">
        <f t="array" aca="1" ref="C399" ca="1">_FV(A399,"Change (%)",TRUE)</f>
        <v>7.0699999999999999E-3</v>
      </c>
      <c r="D399" s="46" cm="1">
        <f t="array" aca="1" ref="D399" ca="1">_FV(A399,"Previous close",TRUE)</f>
        <v>664.8</v>
      </c>
      <c r="E399" s="46" cm="1">
        <f t="array" aca="1" ref="E399" ca="1">_FV(A399,"Price")</f>
        <v>669.5</v>
      </c>
      <c r="F399" s="46" cm="1">
        <f t="array" aca="1" ref="F399" ca="1">_FV(A399,"Low")</f>
        <v>662</v>
      </c>
      <c r="G399" s="46" cm="1">
        <f t="array" aca="1" ref="G399" ca="1">_FV(A399,"High")</f>
        <v>678</v>
      </c>
      <c r="H399" s="46" cm="1">
        <f t="array" aca="1" ref="H399" ca="1">_FV(A399,"52 week low",TRUE)</f>
        <v>583</v>
      </c>
      <c r="I399" s="47" cm="1">
        <f t="array" aca="1" ref="I399" ca="1">_FV(A399,"52 week high",TRUE)</f>
        <v>980</v>
      </c>
      <c r="J399" s="53">
        <f t="shared" ca="1" si="24"/>
        <v>31.683673469387756</v>
      </c>
      <c r="K399" s="51" t="str">
        <f t="shared" ca="1" si="25"/>
        <v>MC BUY</v>
      </c>
      <c r="L399" s="68">
        <f t="shared" ca="1" si="26"/>
        <v>-14.83704974271012</v>
      </c>
      <c r="M399" s="29" cm="1">
        <f t="array" aca="1" ref="M399" ca="1">_FV(A399,"Market cap",TRUE)/10000000</f>
        <v>15980.52</v>
      </c>
      <c r="N399" s="30" t="str">
        <f t="shared" ca="1" si="27"/>
        <v>MC</v>
      </c>
      <c r="O399" s="48" t="str" cm="1">
        <f t="array" aca="1" ref="O399" ca="1">_FV(A399,"Industry")</f>
        <v>Machinery, Equipment &amp; Components</v>
      </c>
    </row>
    <row r="400" spans="1:15" x14ac:dyDescent="0.3">
      <c r="A400" s="70" t="e" vm="205">
        <v>#VALUE!</v>
      </c>
      <c r="B400" s="70" t="s">
        <v>32</v>
      </c>
      <c r="C400" s="42" cm="1">
        <f t="array" aca="1" ref="C400" ca="1">_FV(A400,"Change (%)",TRUE)</f>
        <v>1.1826000000000001E-2</v>
      </c>
      <c r="D400" s="46" cm="1">
        <f t="array" aca="1" ref="D400" ca="1">_FV(A400,"Previous close",TRUE)</f>
        <v>30146.45</v>
      </c>
      <c r="E400" s="46" cm="1">
        <f t="array" aca="1" ref="E400" ca="1">_FV(A400,"Price")</f>
        <v>30502.95</v>
      </c>
      <c r="F400" s="46" cm="1">
        <f t="array" aca="1" ref="F400" ca="1">_FV(A400,"Low")</f>
        <v>30438.55</v>
      </c>
      <c r="G400" s="46" cm="1">
        <f t="array" aca="1" ref="G400" ca="1">_FV(A400,"High")</f>
        <v>31237.95</v>
      </c>
      <c r="H400" s="46" cm="1">
        <f t="array" aca="1" ref="H400" ca="1">_FV(A400,"52 week low",TRUE)</f>
        <v>23500</v>
      </c>
      <c r="I400" s="47" cm="1">
        <f t="array" aca="1" ref="I400" ca="1">_FV(A400,"52 week high",TRUE)</f>
        <v>31237.95</v>
      </c>
      <c r="J400" s="53">
        <f t="shared" ca="1" si="24"/>
        <v>2.352907281047572</v>
      </c>
      <c r="K400" s="51" t="str">
        <f t="shared" ca="1" si="25"/>
        <v>WATCH</v>
      </c>
      <c r="L400" s="68">
        <f t="shared" ca="1" si="26"/>
        <v>-29.799787234042558</v>
      </c>
      <c r="M400" s="29" cm="1">
        <f t="array" aca="1" ref="M400" ca="1">_FV(A400,"Market cap",TRUE)/10000000</f>
        <v>110056.9</v>
      </c>
      <c r="N400" s="30" t="str">
        <f t="shared" ca="1" si="27"/>
        <v>LC</v>
      </c>
      <c r="O400" s="48" t="str" cm="1">
        <f t="array" aca="1" ref="O400" ca="1">_FV(A400,"Industry")</f>
        <v>Construction Materials</v>
      </c>
    </row>
    <row r="401" spans="1:15" x14ac:dyDescent="0.3">
      <c r="A401" s="70" t="e" vm="581">
        <v>#VALUE!</v>
      </c>
      <c r="B401" s="70" t="s">
        <v>43</v>
      </c>
      <c r="C401" s="42" cm="1">
        <f t="array" aca="1" ref="C401" ca="1">_FV(A401,"Change (%)",TRUE)</f>
        <v>-2.5405999999999998E-2</v>
      </c>
      <c r="D401" s="46" cm="1">
        <f t="array" aca="1" ref="D401" ca="1">_FV(A401,"Previous close",TRUE)</f>
        <v>28.34</v>
      </c>
      <c r="E401" s="46" cm="1">
        <f t="array" aca="1" ref="E401" ca="1">_FV(A401,"Price")</f>
        <v>27.62</v>
      </c>
      <c r="F401" s="46" cm="1">
        <f t="array" aca="1" ref="F401" ca="1">_FV(A401,"Low")</f>
        <v>27.46</v>
      </c>
      <c r="G401" s="46" cm="1">
        <f t="array" aca="1" ref="G401" ca="1">_FV(A401,"High")</f>
        <v>29.42</v>
      </c>
      <c r="H401" s="46" cm="1">
        <f t="array" aca="1" ref="H401" ca="1">_FV(A401,"52 week low",TRUE)</f>
        <v>25.63</v>
      </c>
      <c r="I401" s="47" cm="1">
        <f t="array" aca="1" ref="I401" ca="1">_FV(A401,"52 week high",TRUE)</f>
        <v>56.48</v>
      </c>
      <c r="J401" s="53">
        <f t="shared" ca="1" si="24"/>
        <v>51.09773371104815</v>
      </c>
      <c r="K401" s="51" t="str">
        <f t="shared" ca="1" si="25"/>
        <v>HSC BUY</v>
      </c>
      <c r="L401" s="68">
        <f t="shared" ca="1" si="26"/>
        <v>-7.7643386656262274</v>
      </c>
      <c r="M401" s="29" cm="1">
        <f t="array" aca="1" ref="M401" ca="1">_FV(A401,"Market cap",TRUE)/10000000</f>
        <v>5870.375</v>
      </c>
      <c r="N401" s="30" t="str">
        <f t="shared" ca="1" si="27"/>
        <v>HSC</v>
      </c>
      <c r="O401" s="48" t="str" cm="1">
        <f t="array" aca="1" ref="O401" ca="1">_FV(A401,"Industry")</f>
        <v>Food &amp; Tobacco</v>
      </c>
    </row>
    <row r="402" spans="1:15" x14ac:dyDescent="0.3">
      <c r="A402" s="70" t="e" vm="179">
        <v>#VALUE!</v>
      </c>
      <c r="B402" s="70" t="s">
        <v>33</v>
      </c>
      <c r="C402" s="42" cm="1">
        <f t="array" aca="1" ref="C402" ca="1">_FV(A402,"Change (%)",TRUE)</f>
        <v>-3.4307999999999998E-2</v>
      </c>
      <c r="D402" s="46" cm="1">
        <f t="array" aca="1" ref="D402" ca="1">_FV(A402,"Previous close",TRUE)</f>
        <v>679.15</v>
      </c>
      <c r="E402" s="46" cm="1">
        <f t="array" aca="1" ref="E402" ca="1">_FV(A402,"Price")</f>
        <v>655.85</v>
      </c>
      <c r="F402" s="46" cm="1">
        <f t="array" aca="1" ref="F402" ca="1">_FV(A402,"Low")</f>
        <v>650.25</v>
      </c>
      <c r="G402" s="46" cm="1">
        <f t="array" aca="1" ref="G402" ca="1">_FV(A402,"High")</f>
        <v>685</v>
      </c>
      <c r="H402" s="46" cm="1">
        <f t="array" aca="1" ref="H402" ca="1">_FV(A402,"52 week low",TRUE)</f>
        <v>438.83</v>
      </c>
      <c r="I402" s="47" cm="1">
        <f t="array" aca="1" ref="I402" ca="1">_FV(A402,"52 week high",TRUE)</f>
        <v>730.43</v>
      </c>
      <c r="J402" s="53">
        <f t="shared" ca="1" si="24"/>
        <v>10.21042399682378</v>
      </c>
      <c r="K402" s="51" t="str">
        <f t="shared" ca="1" si="25"/>
        <v>LC BUY</v>
      </c>
      <c r="L402" s="68">
        <f t="shared" ca="1" si="26"/>
        <v>-49.454230567645794</v>
      </c>
      <c r="M402" s="29" cm="1">
        <f t="array" aca="1" ref="M402" ca="1">_FV(A402,"Market cap",TRUE)/10000000</f>
        <v>123353.2</v>
      </c>
      <c r="N402" s="30" t="str">
        <f t="shared" ca="1" si="27"/>
        <v>LC</v>
      </c>
      <c r="O402" s="48" t="str" cm="1">
        <f t="array" aca="1" ref="O402" ca="1">_FV(A402,"Industry")</f>
        <v>Banking Services</v>
      </c>
    </row>
    <row r="403" spans="1:15" x14ac:dyDescent="0.3">
      <c r="A403" s="70" t="e" vm="582">
        <v>#VALUE!</v>
      </c>
      <c r="B403" s="70" t="s">
        <v>31</v>
      </c>
      <c r="C403" s="42" cm="1">
        <f t="array" aca="1" ref="C403" ca="1">_FV(A403,"Change (%)",TRUE)</f>
        <v>2.4020000000000001E-3</v>
      </c>
      <c r="D403" s="46" cm="1">
        <f t="array" aca="1" ref="D403" ca="1">_FV(A403,"Previous close",TRUE)</f>
        <v>853.3</v>
      </c>
      <c r="E403" s="46" cm="1">
        <f t="array" aca="1" ref="E403" ca="1">_FV(A403,"Price")</f>
        <v>855.35</v>
      </c>
      <c r="F403" s="46" cm="1">
        <f t="array" aca="1" ref="F403" ca="1">_FV(A403,"Low")</f>
        <v>846.75</v>
      </c>
      <c r="G403" s="46" cm="1">
        <f t="array" aca="1" ref="G403" ca="1">_FV(A403,"High")</f>
        <v>872.95</v>
      </c>
      <c r="H403" s="46" cm="1">
        <f t="array" aca="1" ref="H403" ca="1">_FV(A403,"52 week low",TRUE)</f>
        <v>516.15</v>
      </c>
      <c r="I403" s="47" cm="1">
        <f t="array" aca="1" ref="I403" ca="1">_FV(A403,"52 week high",TRUE)</f>
        <v>956.05</v>
      </c>
      <c r="J403" s="53">
        <f t="shared" ca="1" si="24"/>
        <v>10.532921918309706</v>
      </c>
      <c r="K403" s="51" t="str">
        <f t="shared" ca="1" si="25"/>
        <v>WATCH</v>
      </c>
      <c r="L403" s="68">
        <f t="shared" ca="1" si="26"/>
        <v>-65.717330233459279</v>
      </c>
      <c r="M403" s="29" cm="1">
        <f t="array" aca="1" ref="M403" ca="1">_FV(A403,"Market cap",TRUE)/10000000</f>
        <v>23725.03</v>
      </c>
      <c r="N403" s="30" t="str">
        <f t="shared" ca="1" si="27"/>
        <v>MC</v>
      </c>
      <c r="O403" s="48" t="str" cm="1">
        <f t="array" aca="1" ref="O403" ca="1">_FV(A403,"Industry")</f>
        <v>Metals &amp; Mining</v>
      </c>
    </row>
    <row r="404" spans="1:15" x14ac:dyDescent="0.3">
      <c r="A404" s="70" t="e" vm="206">
        <v>#VALUE!</v>
      </c>
      <c r="B404" s="70" t="s">
        <v>31</v>
      </c>
      <c r="C404" s="42" cm="1">
        <f t="array" aca="1" ref="C404" ca="1">_FV(A404,"Change (%)",TRUE)</f>
        <v>-7.3009999999999993E-3</v>
      </c>
      <c r="D404" s="46" cm="1">
        <f t="array" aca="1" ref="D404" ca="1">_FV(A404,"Previous close",TRUE)</f>
        <v>5314.15</v>
      </c>
      <c r="E404" s="46" cm="1">
        <f t="array" aca="1" ref="E404" ca="1">_FV(A404,"Price")</f>
        <v>5275.35</v>
      </c>
      <c r="F404" s="46" cm="1">
        <f t="array" aca="1" ref="F404" ca="1">_FV(A404,"Low")</f>
        <v>5182.2</v>
      </c>
      <c r="G404" s="46" cm="1">
        <f t="array" aca="1" ref="G404" ca="1">_FV(A404,"High")</f>
        <v>5347</v>
      </c>
      <c r="H404" s="46" cm="1">
        <f t="array" aca="1" ref="H404" ca="1">_FV(A404,"52 week low",TRUE)</f>
        <v>4566</v>
      </c>
      <c r="I404" s="47" cm="1">
        <f t="array" aca="1" ref="I404" ca="1">_FV(A404,"52 week high",TRUE)</f>
        <v>8129.9</v>
      </c>
      <c r="J404" s="53">
        <f t="shared" ca="1" si="24"/>
        <v>35.111747991980216</v>
      </c>
      <c r="K404" s="51" t="str">
        <f t="shared" ca="1" si="25"/>
        <v>SURE LC BUY</v>
      </c>
      <c r="L404" s="68">
        <f t="shared" ca="1" si="26"/>
        <v>-15.535479632063081</v>
      </c>
      <c r="M404" s="29" cm="1">
        <f t="array" aca="1" ref="M404" ca="1">_FV(A404,"Market cap",TRUE)/10000000</f>
        <v>187866</v>
      </c>
      <c r="N404" s="30" t="str">
        <f t="shared" ca="1" si="27"/>
        <v>LC</v>
      </c>
      <c r="O404" s="48" t="str" cm="1">
        <f t="array" aca="1" ref="O404" ca="1">_FV(A404,"Industry")</f>
        <v>Machinery, Equipment &amp; Components</v>
      </c>
    </row>
    <row r="405" spans="1:15" x14ac:dyDescent="0.3">
      <c r="A405" s="70" t="e" vm="583">
        <v>#VALUE!</v>
      </c>
      <c r="B405" s="70" t="s">
        <v>45</v>
      </c>
      <c r="C405" s="42" cm="1">
        <f t="array" aca="1" ref="C405" ca="1">_FV(A405,"Change (%)",TRUE)</f>
        <v>-3.7448000000000002E-2</v>
      </c>
      <c r="D405" s="46" cm="1">
        <f t="array" aca="1" ref="D405" ca="1">_FV(A405,"Previous close",TRUE)</f>
        <v>1136.25</v>
      </c>
      <c r="E405" s="46" cm="1">
        <f t="array" aca="1" ref="E405" ca="1">_FV(A405,"Price")</f>
        <v>1093.7</v>
      </c>
      <c r="F405" s="46" cm="1">
        <f t="array" aca="1" ref="F405" ca="1">_FV(A405,"Low")</f>
        <v>1088</v>
      </c>
      <c r="G405" s="46" cm="1">
        <f t="array" aca="1" ref="G405" ca="1">_FV(A405,"High")</f>
        <v>1150</v>
      </c>
      <c r="H405" s="46" cm="1">
        <f t="array" aca="1" ref="H405" ca="1">_FV(A405,"52 week low",TRUE)</f>
        <v>1010.8</v>
      </c>
      <c r="I405" s="47" cm="1">
        <f t="array" aca="1" ref="I405" ca="1">_FV(A405,"52 week high",TRUE)</f>
        <v>1647</v>
      </c>
      <c r="J405" s="53">
        <f t="shared" ca="1" si="24"/>
        <v>33.594414086217363</v>
      </c>
      <c r="K405" s="51" t="str">
        <f t="shared" ca="1" si="25"/>
        <v>MC BUY</v>
      </c>
      <c r="L405" s="68">
        <f t="shared" ca="1" si="26"/>
        <v>-8.2014246141670064</v>
      </c>
      <c r="M405" s="29" cm="1">
        <f t="array" aca="1" ref="M405" ca="1">_FV(A405,"Market cap",TRUE)/10000000</f>
        <v>15367.65</v>
      </c>
      <c r="N405" s="30" t="str">
        <f t="shared" ca="1" si="27"/>
        <v>MC</v>
      </c>
      <c r="O405" s="48" t="str" cm="1">
        <f t="array" aca="1" ref="O405" ca="1">_FV(A405,"Industry")</f>
        <v>Real Estate Operations</v>
      </c>
    </row>
    <row r="406" spans="1:15" x14ac:dyDescent="0.3">
      <c r="A406" s="70" t="e" vm="283">
        <v>#VALUE!</v>
      </c>
      <c r="B406" s="70" t="s">
        <v>34</v>
      </c>
      <c r="C406" s="42" cm="1">
        <f t="array" aca="1" ref="C406" ca="1">_FV(A406,"Change (%)",TRUE)</f>
        <v>-8.5519999999999988E-3</v>
      </c>
      <c r="D406" s="46" cm="1">
        <f t="array" aca="1" ref="D406" ca="1">_FV(A406,"Previous close",TRUE)</f>
        <v>92.38</v>
      </c>
      <c r="E406" s="46" cm="1">
        <f t="array" aca="1" ref="E406" ca="1">_FV(A406,"Price")</f>
        <v>91.59</v>
      </c>
      <c r="F406" s="46" cm="1">
        <f t="array" aca="1" ref="F406" ca="1">_FV(A406,"Low")</f>
        <v>91.21</v>
      </c>
      <c r="G406" s="46" cm="1">
        <f t="array" aca="1" ref="G406" ca="1">_FV(A406,"High")</f>
        <v>96.17</v>
      </c>
      <c r="H406" s="46" cm="1">
        <f t="array" aca="1" ref="H406" ca="1">_FV(A406,"52 week low",TRUE)</f>
        <v>80.540000000000006</v>
      </c>
      <c r="I406" s="47" cm="1">
        <f t="array" aca="1" ref="I406" ca="1">_FV(A406,"52 week high",TRUE)</f>
        <v>159.65</v>
      </c>
      <c r="J406" s="53">
        <f t="shared" ca="1" si="24"/>
        <v>42.630754776072656</v>
      </c>
      <c r="K406" s="51" t="str">
        <f t="shared" ca="1" si="25"/>
        <v>SURE MC BUY</v>
      </c>
      <c r="L406" s="68">
        <f t="shared" ca="1" si="26"/>
        <v>-13.719890737521725</v>
      </c>
      <c r="M406" s="29" cm="1">
        <f t="array" aca="1" ref="M406" ca="1">_FV(A406,"Market cap",TRUE)/10000000</f>
        <v>35992.99</v>
      </c>
      <c r="N406" s="30" t="str">
        <f t="shared" ca="1" si="27"/>
        <v>MC</v>
      </c>
      <c r="O406" s="48" t="str" cm="1">
        <f t="array" aca="1" ref="O406" ca="1">_FV(A406,"Industry")</f>
        <v>Electrical Utilities &amp; IPPs</v>
      </c>
    </row>
    <row r="407" spans="1:15" x14ac:dyDescent="0.3">
      <c r="A407" s="70" t="e" vm="584">
        <v>#VALUE!</v>
      </c>
      <c r="B407" s="70" t="s">
        <v>31</v>
      </c>
      <c r="C407" s="42" cm="1">
        <f t="array" aca="1" ref="C407" ca="1">_FV(A407,"Change (%)",TRUE)</f>
        <v>1.2818000000000001E-2</v>
      </c>
      <c r="D407" s="46" cm="1">
        <f t="array" aca="1" ref="D407" ca="1">_FV(A407,"Previous close",TRUE)</f>
        <v>3791.4</v>
      </c>
      <c r="E407" s="46" cm="1">
        <f t="array" aca="1" ref="E407" ca="1">_FV(A407,"Price")</f>
        <v>3840</v>
      </c>
      <c r="F407" s="46" cm="1">
        <f t="array" aca="1" ref="F407" ca="1">_FV(A407,"Low")</f>
        <v>3791.4</v>
      </c>
      <c r="G407" s="46" cm="1">
        <f t="array" aca="1" ref="G407" ca="1">_FV(A407,"High")</f>
        <v>3879.95</v>
      </c>
      <c r="H407" s="46" cm="1">
        <f t="array" aca="1" ref="H407" ca="1">_FV(A407,"52 week low",TRUE)</f>
        <v>3544</v>
      </c>
      <c r="I407" s="47" cm="1">
        <f t="array" aca="1" ref="I407" ca="1">_FV(A407,"52 week high",TRUE)</f>
        <v>7349</v>
      </c>
      <c r="J407" s="53">
        <f t="shared" ca="1" si="24"/>
        <v>47.747992924207374</v>
      </c>
      <c r="K407" s="51" t="str">
        <f t="shared" ca="1" si="25"/>
        <v>SURE MC BUY</v>
      </c>
      <c r="L407" s="68">
        <f t="shared" ca="1" si="26"/>
        <v>-8.3521444695259586</v>
      </c>
      <c r="M407" s="29" cm="1">
        <f t="array" aca="1" ref="M407" ca="1">_FV(A407,"Market cap",TRUE)/10000000</f>
        <v>19036.330000000002</v>
      </c>
      <c r="N407" s="30" t="str">
        <f t="shared" ca="1" si="27"/>
        <v>MC</v>
      </c>
      <c r="O407" s="48" t="str" cm="1">
        <f t="array" aca="1" ref="O407" ca="1">_FV(A407,"Industry")</f>
        <v>Machinery, Equipment &amp; Components</v>
      </c>
    </row>
    <row r="408" spans="1:15" x14ac:dyDescent="0.3">
      <c r="A408" s="70" t="e" vm="585">
        <v>#VALUE!</v>
      </c>
      <c r="B408" s="70" t="s">
        <v>45</v>
      </c>
      <c r="C408" s="42" cm="1">
        <f t="array" aca="1" ref="C408" ca="1">_FV(A408,"Change (%)",TRUE)</f>
        <v>1.1688E-2</v>
      </c>
      <c r="D408" s="46" cm="1">
        <f t="array" aca="1" ref="D408" ca="1">_FV(A408,"Previous close",TRUE)</f>
        <v>1210.5999999999999</v>
      </c>
      <c r="E408" s="46" cm="1">
        <f t="array" aca="1" ref="E408" ca="1">_FV(A408,"Price")</f>
        <v>1224.75</v>
      </c>
      <c r="F408" s="46" cm="1">
        <f t="array" aca="1" ref="F408" ca="1">_FV(A408,"Low")</f>
        <v>1199</v>
      </c>
      <c r="G408" s="46" cm="1">
        <f t="array" aca="1" ref="G408" ca="1">_FV(A408,"High")</f>
        <v>1240</v>
      </c>
      <c r="H408" s="46" cm="1">
        <f t="array" aca="1" ref="H408" ca="1">_FV(A408,"52 week low",TRUE)</f>
        <v>1096.8499999999999</v>
      </c>
      <c r="I408" s="47" cm="1">
        <f t="array" aca="1" ref="I408" ca="1">_FV(A408,"52 week high",TRUE)</f>
        <v>2160.8000000000002</v>
      </c>
      <c r="J408" s="53">
        <f t="shared" ca="1" si="24"/>
        <v>43.319603850425771</v>
      </c>
      <c r="K408" s="51" t="str">
        <f t="shared" ca="1" si="25"/>
        <v>SURE MC BUY</v>
      </c>
      <c r="L408" s="68">
        <f t="shared" ca="1" si="26"/>
        <v>-11.660664630532899</v>
      </c>
      <c r="M408" s="29" cm="1">
        <f t="array" aca="1" ref="M408" ca="1">_FV(A408,"Market cap",TRUE)/10000000</f>
        <v>13103.6</v>
      </c>
      <c r="N408" s="30" t="str">
        <f t="shared" ca="1" si="27"/>
        <v>MC</v>
      </c>
      <c r="O408" s="48" t="str" cm="1">
        <f t="array" aca="1" ref="O408" ca="1">_FV(A408,"Industry")</f>
        <v>Real Estate Operations</v>
      </c>
    </row>
    <row r="409" spans="1:15" x14ac:dyDescent="0.3">
      <c r="A409" s="70" t="e" vm="88">
        <v>#VALUE!</v>
      </c>
      <c r="B409" s="70" t="s">
        <v>46</v>
      </c>
      <c r="C409" s="42" cm="1">
        <f t="array" aca="1" ref="C409" ca="1">_FV(A409,"Change (%)",TRUE)</f>
        <v>2.8248000000000002E-2</v>
      </c>
      <c r="D409" s="46" cm="1">
        <f t="array" aca="1" ref="D409" ca="1">_FV(A409,"Previous close",TRUE)</f>
        <v>10935.1</v>
      </c>
      <c r="E409" s="46" cm="1">
        <f t="array" aca="1" ref="E409" ca="1">_FV(A409,"Price")</f>
        <v>11244</v>
      </c>
      <c r="F409" s="46" cm="1">
        <f t="array" aca="1" ref="F409" ca="1">_FV(A409,"Low")</f>
        <v>10949.95</v>
      </c>
      <c r="G409" s="46" cm="1">
        <f t="array" aca="1" ref="G409" ca="1">_FV(A409,"High")</f>
        <v>11285</v>
      </c>
      <c r="H409" s="46" cm="1">
        <f t="array" aca="1" ref="H409" ca="1">_FV(A409,"52 week low",TRUE)</f>
        <v>7888.25</v>
      </c>
      <c r="I409" s="47" cm="1">
        <f t="array" aca="1" ref="I409" ca="1">_FV(A409,"52 week high",TRUE)</f>
        <v>13298</v>
      </c>
      <c r="J409" s="53">
        <f t="shared" ca="1" si="24"/>
        <v>15.445931719055498</v>
      </c>
      <c r="K409" s="51" t="str">
        <f t="shared" ca="1" si="25"/>
        <v>LC BUY</v>
      </c>
      <c r="L409" s="68">
        <f t="shared" ca="1" si="26"/>
        <v>-42.541121287991636</v>
      </c>
      <c r="M409" s="29" cm="1">
        <f t="array" aca="1" ref="M409" ca="1">_FV(A409,"Market cap",TRUE)/10000000</f>
        <v>101747</v>
      </c>
      <c r="N409" s="30" t="str">
        <f t="shared" ca="1" si="27"/>
        <v>LC</v>
      </c>
      <c r="O409" s="48" t="str" cm="1">
        <f t="array" aca="1" ref="O409" ca="1">_FV(A409,"Industry")</f>
        <v>Chemicals</v>
      </c>
    </row>
    <row r="410" spans="1:15" x14ac:dyDescent="0.3">
      <c r="A410" s="70" t="e" vm="284">
        <v>#VALUE!</v>
      </c>
      <c r="B410" s="70" t="s">
        <v>40</v>
      </c>
      <c r="C410" s="42" cm="1">
        <f t="array" aca="1" ref="C410" ca="1">_FV(A410,"Change (%)",TRUE)</f>
        <v>-1.4020999999999999E-2</v>
      </c>
      <c r="D410" s="46" cm="1">
        <f t="array" aca="1" ref="D410" ca="1">_FV(A410,"Previous close",TRUE)</f>
        <v>467.15</v>
      </c>
      <c r="E410" s="46" cm="1">
        <f t="array" aca="1" ref="E410" ca="1">_FV(A410,"Price")</f>
        <v>460.6</v>
      </c>
      <c r="F410" s="46" cm="1">
        <f t="array" aca="1" ref="F410" ca="1">_FV(A410,"Low")</f>
        <v>458.9</v>
      </c>
      <c r="G410" s="46" cm="1">
        <f t="array" aca="1" ref="G410" ca="1">_FV(A410,"High")</f>
        <v>472.85</v>
      </c>
      <c r="H410" s="46" cm="1">
        <f t="array" aca="1" ref="H410" ca="1">_FV(A410,"52 week low",TRUE)</f>
        <v>458.9</v>
      </c>
      <c r="I410" s="47" cm="1">
        <f t="array" aca="1" ref="I410" ca="1">_FV(A410,"52 week high",TRUE)</f>
        <v>767.8</v>
      </c>
      <c r="J410" s="53">
        <f t="shared" ca="1" si="24"/>
        <v>40.010419380046883</v>
      </c>
      <c r="K410" s="51" t="str">
        <f t="shared" ca="1" si="25"/>
        <v>SURE MC BUY</v>
      </c>
      <c r="L410" s="68">
        <f t="shared" ca="1" si="26"/>
        <v>-0.37045107866638605</v>
      </c>
      <c r="M410" s="29" cm="1">
        <f t="array" aca="1" ref="M410" ca="1">_FV(A410,"Market cap",TRUE)/10000000</f>
        <v>28673.63</v>
      </c>
      <c r="N410" s="30" t="str">
        <f t="shared" ca="1" si="27"/>
        <v>MC</v>
      </c>
      <c r="O410" s="48" t="str" cm="1">
        <f t="array" aca="1" ref="O410" ca="1">_FV(A410,"Industry")</f>
        <v>Automobiles &amp; Auto Parts</v>
      </c>
    </row>
    <row r="411" spans="1:15" x14ac:dyDescent="0.3">
      <c r="A411" s="70" t="e" vm="586">
        <v>#VALUE!</v>
      </c>
      <c r="B411" s="70" t="s">
        <v>44</v>
      </c>
      <c r="C411" s="42" cm="1">
        <f t="array" aca="1" ref="C411" ca="1">_FV(A411,"Change (%)",TRUE)</f>
        <v>-3.1412000000000002E-2</v>
      </c>
      <c r="D411" s="46" cm="1">
        <f t="array" aca="1" ref="D411" ca="1">_FV(A411,"Previous close",TRUE)</f>
        <v>356.55</v>
      </c>
      <c r="E411" s="46" cm="1">
        <f t="array" aca="1" ref="E411" ca="1">_FV(A411,"Price")</f>
        <v>345.35</v>
      </c>
      <c r="F411" s="46" cm="1">
        <f t="array" aca="1" ref="F411" ca="1">_FV(A411,"Low")</f>
        <v>342.55</v>
      </c>
      <c r="G411" s="46" cm="1">
        <f t="array" aca="1" ref="G411" ca="1">_FV(A411,"High")</f>
        <v>362.5</v>
      </c>
      <c r="H411" s="46" cm="1">
        <f t="array" aca="1" ref="H411" ca="1">_FV(A411,"52 week low",TRUE)</f>
        <v>342.3</v>
      </c>
      <c r="I411" s="47" cm="1">
        <f t="array" aca="1" ref="I411" ca="1">_FV(A411,"52 week high",TRUE)</f>
        <v>770</v>
      </c>
      <c r="J411" s="53">
        <f t="shared" ca="1" si="24"/>
        <v>55.149350649350652</v>
      </c>
      <c r="K411" s="51" t="str">
        <f t="shared" ca="1" si="25"/>
        <v>HSC BUY</v>
      </c>
      <c r="L411" s="68">
        <f t="shared" ca="1" si="26"/>
        <v>-0.89103125912942194</v>
      </c>
      <c r="M411" s="29" cm="1">
        <f t="array" aca="1" ref="M411" ca="1">_FV(A411,"Market cap",TRUE)/10000000</f>
        <v>9597.0630000000001</v>
      </c>
      <c r="N411" s="30" t="str">
        <f t="shared" ca="1" si="27"/>
        <v>HSC</v>
      </c>
      <c r="O411" s="48" t="str" cm="1">
        <f t="array" aca="1" ref="O411" ca="1">_FV(A411,"Industry")</f>
        <v>Software &amp; IT Services</v>
      </c>
    </row>
    <row r="412" spans="1:15" x14ac:dyDescent="0.3">
      <c r="A412" s="70" t="e" vm="89">
        <v>#VALUE!</v>
      </c>
      <c r="B412" s="70" t="s">
        <v>46</v>
      </c>
      <c r="C412" s="42" cm="1">
        <f t="array" aca="1" ref="C412" ca="1">_FV(A412,"Change (%)",TRUE)</f>
        <v>-2.4779999999999997E-3</v>
      </c>
      <c r="D412" s="46" cm="1">
        <f t="array" aca="1" ref="D412" ca="1">_FV(A412,"Previous close",TRUE)</f>
        <v>2946.45</v>
      </c>
      <c r="E412" s="46" cm="1">
        <f t="array" aca="1" ref="E412" ca="1">_FV(A412,"Price")</f>
        <v>2939.15</v>
      </c>
      <c r="F412" s="46" cm="1">
        <f t="array" aca="1" ref="F412" ca="1">_FV(A412,"Low")</f>
        <v>2931.5</v>
      </c>
      <c r="G412" s="46" cm="1">
        <f t="array" aca="1" ref="G412" ca="1">_FV(A412,"High")</f>
        <v>2990.1</v>
      </c>
      <c r="H412" s="46" cm="1">
        <f t="array" aca="1" ref="H412" ca="1">_FV(A412,"52 week low",TRUE)</f>
        <v>2089.1</v>
      </c>
      <c r="I412" s="47" cm="1">
        <f t="array" aca="1" ref="I412" ca="1">_FV(A412,"52 week high",TRUE)</f>
        <v>3054.9</v>
      </c>
      <c r="J412" s="53">
        <f t="shared" ca="1" si="24"/>
        <v>3.7889947297783886</v>
      </c>
      <c r="K412" s="51" t="str">
        <f t="shared" ca="1" si="25"/>
        <v>WATCH</v>
      </c>
      <c r="L412" s="68">
        <f t="shared" ca="1" si="26"/>
        <v>-40.689770714661826</v>
      </c>
      <c r="M412" s="29" cm="1">
        <f t="array" aca="1" ref="M412" ca="1">_FV(A412,"Market cap",TRUE)/10000000</f>
        <v>87123.7</v>
      </c>
      <c r="N412" s="30" t="str">
        <f t="shared" ca="1" si="27"/>
        <v>HMC</v>
      </c>
      <c r="O412" s="48" t="str" cm="1">
        <f t="array" aca="1" ref="O412" ca="1">_FV(A412,"Industry")</f>
        <v>Chemicals</v>
      </c>
    </row>
    <row r="413" spans="1:15" x14ac:dyDescent="0.3">
      <c r="A413" s="70" t="e" vm="587">
        <v>#VALUE!</v>
      </c>
      <c r="B413" s="70" t="s">
        <v>33</v>
      </c>
      <c r="C413" s="42" cm="1">
        <f t="array" aca="1" ref="C413" ca="1">_FV(A413,"Change (%)",TRUE)</f>
        <v>-5.999E-3</v>
      </c>
      <c r="D413" s="46" cm="1">
        <f t="array" aca="1" ref="D413" ca="1">_FV(A413,"Previous close",TRUE)</f>
        <v>358.4</v>
      </c>
      <c r="E413" s="46" cm="1">
        <f t="array" aca="1" ref="E413" ca="1">_FV(A413,"Price")</f>
        <v>356.25</v>
      </c>
      <c r="F413" s="46" cm="1">
        <f t="array" aca="1" ref="F413" ca="1">_FV(A413,"Low")</f>
        <v>349.75</v>
      </c>
      <c r="G413" s="46" cm="1">
        <f t="array" aca="1" ref="G413" ca="1">_FV(A413,"High")</f>
        <v>362</v>
      </c>
      <c r="H413" s="46" cm="1">
        <f t="array" aca="1" ref="H413" ca="1">_FV(A413,"52 week low",TRUE)</f>
        <v>339.85</v>
      </c>
      <c r="I413" s="47" cm="1">
        <f t="array" aca="1" ref="I413" ca="1">_FV(A413,"52 week high",TRUE)</f>
        <v>647.65</v>
      </c>
      <c r="J413" s="53">
        <f t="shared" ca="1" si="24"/>
        <v>44.993437813633903</v>
      </c>
      <c r="K413" s="51" t="str">
        <f t="shared" ca="1" si="25"/>
        <v>SURE MC BUY</v>
      </c>
      <c r="L413" s="68">
        <f t="shared" ca="1" si="26"/>
        <v>-4.8256583786964766</v>
      </c>
      <c r="M413" s="29" cm="1">
        <f t="array" aca="1" ref="M413" ca="1">_FV(A413,"Market cap",TRUE)/10000000</f>
        <v>20961.900000000001</v>
      </c>
      <c r="N413" s="30" t="str">
        <f t="shared" ca="1" si="27"/>
        <v>MC</v>
      </c>
      <c r="O413" s="48" t="str" cm="1">
        <f t="array" aca="1" ref="O413" ca="1">_FV(A413,"Industry")</f>
        <v>Insurance</v>
      </c>
    </row>
    <row r="414" spans="1:15" x14ac:dyDescent="0.3">
      <c r="A414" s="70" t="e" vm="90">
        <v>#VALUE!</v>
      </c>
      <c r="B414" s="70" t="s">
        <v>33</v>
      </c>
      <c r="C414" s="42" cm="1">
        <f t="array" aca="1" ref="C414" ca="1">_FV(A414,"Change (%)",TRUE)</f>
        <v>-1.036E-3</v>
      </c>
      <c r="D414" s="46" cm="1">
        <f t="array" aca="1" ref="D414" ca="1">_FV(A414,"Previous close",TRUE)</f>
        <v>772.3</v>
      </c>
      <c r="E414" s="46" cm="1">
        <f t="array" aca="1" ref="E414" ca="1">_FV(A414,"Price")</f>
        <v>771.5</v>
      </c>
      <c r="F414" s="46" cm="1">
        <f t="array" aca="1" ref="F414" ca="1">_FV(A414,"Low")</f>
        <v>767</v>
      </c>
      <c r="G414" s="46" cm="1">
        <f t="array" aca="1" ref="G414" ca="1">_FV(A414,"High")</f>
        <v>778.6</v>
      </c>
      <c r="H414" s="46" cm="1">
        <f t="array" aca="1" ref="H414" ca="1">_FV(A414,"52 week low",TRUE)</f>
        <v>680</v>
      </c>
      <c r="I414" s="47" cm="1">
        <f t="array" aca="1" ref="I414" ca="1">_FV(A414,"52 week high",TRUE)</f>
        <v>912</v>
      </c>
      <c r="J414" s="53">
        <f t="shared" ca="1" si="24"/>
        <v>15.405701754385966</v>
      </c>
      <c r="K414" s="51" t="str">
        <f t="shared" ca="1" si="25"/>
        <v>SURE HLC BUY</v>
      </c>
      <c r="L414" s="68">
        <f t="shared" ca="1" si="26"/>
        <v>-13.455882352941176</v>
      </c>
      <c r="M414" s="29" cm="1">
        <f t="array" aca="1" ref="M414" ca="1">_FV(A414,"Market cap",TRUE)/10000000</f>
        <v>688534.5</v>
      </c>
      <c r="N414" s="30" t="str">
        <f t="shared" ca="1" si="27"/>
        <v>HLC</v>
      </c>
      <c r="O414" s="48" t="str" cm="1">
        <f t="array" aca="1" ref="O414" ca="1">_FV(A414,"Industry")</f>
        <v>Banking Services</v>
      </c>
    </row>
    <row r="415" spans="1:15" x14ac:dyDescent="0.3">
      <c r="A415" s="70" t="e" vm="285">
        <v>#VALUE!</v>
      </c>
      <c r="B415" s="70" t="s">
        <v>35</v>
      </c>
      <c r="C415" s="42" cm="1">
        <f t="array" aca="1" ref="C415" ca="1">_FV(A415,"Change (%)",TRUE)</f>
        <v>1.1415999999999999E-2</v>
      </c>
      <c r="D415" s="46" cm="1">
        <f t="array" aca="1" ref="D415" ca="1">_FV(A415,"Previous close",TRUE)</f>
        <v>113.88</v>
      </c>
      <c r="E415" s="46" cm="1">
        <f t="array" aca="1" ref="E415" ca="1">_FV(A415,"Price")</f>
        <v>115.18</v>
      </c>
      <c r="F415" s="46" cm="1">
        <f t="array" aca="1" ref="F415" ca="1">_FV(A415,"Low")</f>
        <v>113.6</v>
      </c>
      <c r="G415" s="46" cm="1">
        <f t="array" aca="1" ref="G415" ca="1">_FV(A415,"High")</f>
        <v>116.15</v>
      </c>
      <c r="H415" s="46" cm="1">
        <f t="array" aca="1" ref="H415" ca="1">_FV(A415,"52 week low",TRUE)</f>
        <v>99.15</v>
      </c>
      <c r="I415" s="47" cm="1">
        <f t="array" aca="1" ref="I415" ca="1">_FV(A415,"52 week high",TRUE)</f>
        <v>175.35</v>
      </c>
      <c r="J415" s="53">
        <f t="shared" ca="1" si="24"/>
        <v>34.314228685486164</v>
      </c>
      <c r="K415" s="51" t="str">
        <f t="shared" ca="1" si="25"/>
        <v>SURE HMC BUY</v>
      </c>
      <c r="L415" s="68">
        <f t="shared" ca="1" si="26"/>
        <v>-16.167423096318707</v>
      </c>
      <c r="M415" s="29" cm="1">
        <f t="array" aca="1" ref="M415" ca="1">_FV(A415,"Market cap",TRUE)/10000000</f>
        <v>47575.39</v>
      </c>
      <c r="N415" s="30" t="str">
        <f t="shared" ca="1" si="27"/>
        <v>HMC</v>
      </c>
      <c r="O415" s="48" t="str" cm="1">
        <f t="array" aca="1" ref="O415" ca="1">_FV(A415,"Industry")</f>
        <v>Metals &amp; Mining</v>
      </c>
    </row>
    <row r="416" spans="1:15" x14ac:dyDescent="0.3">
      <c r="A416" s="70" t="e" vm="588">
        <v>#VALUE!</v>
      </c>
      <c r="B416" s="70" t="s">
        <v>47</v>
      </c>
      <c r="C416" s="42" cm="1">
        <f t="array" aca="1" ref="C416" ca="1">_FV(A416,"Change (%)",TRUE)</f>
        <v>-3.1849999999999999E-3</v>
      </c>
      <c r="D416" s="46" cm="1">
        <f t="array" aca="1" ref="D416" ca="1">_FV(A416,"Previous close",TRUE)</f>
        <v>251.15</v>
      </c>
      <c r="E416" s="46" cm="1">
        <f t="array" aca="1" ref="E416" ca="1">_FV(A416,"Price")</f>
        <v>250.35</v>
      </c>
      <c r="F416" s="46" cm="1">
        <f t="array" aca="1" ref="F416" ca="1">_FV(A416,"Low")</f>
        <v>247</v>
      </c>
      <c r="G416" s="46" cm="1">
        <f t="array" aca="1" ref="G416" ca="1">_FV(A416,"High")</f>
        <v>261.64999999999998</v>
      </c>
      <c r="H416" s="46" cm="1">
        <f t="array" aca="1" ref="H416" ca="1">_FV(A416,"52 week low",TRUE)</f>
        <v>218.45</v>
      </c>
      <c r="I416" s="47" cm="1">
        <f t="array" aca="1" ref="I416" ca="1">_FV(A416,"52 week high",TRUE)</f>
        <v>828</v>
      </c>
      <c r="J416" s="53">
        <f t="shared" ca="1" si="24"/>
        <v>69.764492753623188</v>
      </c>
      <c r="K416" s="51" t="str">
        <f t="shared" ca="1" si="25"/>
        <v>SURE HSC BUY</v>
      </c>
      <c r="L416" s="68">
        <f t="shared" ca="1" si="26"/>
        <v>-14.602883955138479</v>
      </c>
      <c r="M416" s="29" cm="1">
        <f t="array" aca="1" ref="M416" ca="1">_FV(A416,"Market cap",TRUE)/10000000</f>
        <v>5845.53</v>
      </c>
      <c r="N416" s="30" t="str">
        <f t="shared" ca="1" si="27"/>
        <v>HSC</v>
      </c>
      <c r="O416" s="48" t="str" cm="1">
        <f t="array" aca="1" ref="O416" ca="1">_FV(A416,"Industry")</f>
        <v>Construction &amp; Engineering</v>
      </c>
    </row>
    <row r="417" spans="1:15" x14ac:dyDescent="0.3">
      <c r="A417" s="70" t="e" vm="315">
        <v>#VALUE!</v>
      </c>
      <c r="B417" s="70" t="s">
        <v>42</v>
      </c>
      <c r="C417" s="42" cm="1">
        <f t="array" aca="1" ref="C417" ca="1">_FV(A417,"Change (%)",TRUE)</f>
        <v>-2.0211E-2</v>
      </c>
      <c r="D417" s="46" cm="1">
        <f t="array" aca="1" ref="D417" ca="1">_FV(A417,"Previous close",TRUE)</f>
        <v>82.63</v>
      </c>
      <c r="E417" s="46" cm="1">
        <f t="array" aca="1" ref="E417" ca="1">_FV(A417,"Price")</f>
        <v>80.959999999999994</v>
      </c>
      <c r="F417" s="46" cm="1">
        <f t="array" aca="1" ref="F417" ca="1">_FV(A417,"Low")</f>
        <v>80.5</v>
      </c>
      <c r="G417" s="46" cm="1">
        <f t="array" aca="1" ref="G417" ca="1">_FV(A417,"High")</f>
        <v>86.73</v>
      </c>
      <c r="H417" s="46" cm="1">
        <f t="array" aca="1" ref="H417" ca="1">_FV(A417,"52 week low",TRUE)</f>
        <v>77.5</v>
      </c>
      <c r="I417" s="47" cm="1">
        <f t="array" aca="1" ref="I417" ca="1">_FV(A417,"52 week high",TRUE)</f>
        <v>155.25</v>
      </c>
      <c r="J417" s="53">
        <f t="shared" ca="1" si="24"/>
        <v>47.851851851851855</v>
      </c>
      <c r="K417" s="51" t="str">
        <f t="shared" ca="1" si="25"/>
        <v>WATCH</v>
      </c>
      <c r="L417" s="68">
        <f t="shared" ca="1" si="26"/>
        <v>-4.4645161290322504</v>
      </c>
      <c r="M417" s="29" cm="1">
        <f t="array" aca="1" ref="M417" ca="1">_FV(A417,"Market cap",TRUE)/10000000</f>
        <v>3948.2570000000001</v>
      </c>
      <c r="N417" s="30" t="str">
        <f t="shared" ca="1" si="27"/>
        <v>SC</v>
      </c>
      <c r="O417" s="48" t="str" cm="1">
        <f t="array" aca="1" ref="O417" ca="1">_FV(A417,"Industry")</f>
        <v>Communications &amp; Networking</v>
      </c>
    </row>
    <row r="418" spans="1:15" x14ac:dyDescent="0.3">
      <c r="A418" s="70" t="e" vm="589">
        <v>#VALUE!</v>
      </c>
      <c r="B418" s="70" t="s">
        <v>46</v>
      </c>
      <c r="C418" s="42" cm="1">
        <f t="array" aca="1" ref="C418" ca="1">_FV(A418,"Change (%)",TRUE)</f>
        <v>5.5640000000000002E-2</v>
      </c>
      <c r="D418" s="46" cm="1">
        <f t="array" aca="1" ref="D418" ca="1">_FV(A418,"Previous close",TRUE)</f>
        <v>529.29999999999995</v>
      </c>
      <c r="E418" s="46" cm="1">
        <f t="array" aca="1" ref="E418" ca="1">_FV(A418,"Price")</f>
        <v>558.75</v>
      </c>
      <c r="F418" s="46" cm="1">
        <f t="array" aca="1" ref="F418" ca="1">_FV(A418,"Low")</f>
        <v>529</v>
      </c>
      <c r="G418" s="46" cm="1">
        <f t="array" aca="1" ref="G418" ca="1">_FV(A418,"High")</f>
        <v>565.75</v>
      </c>
      <c r="H418" s="46" cm="1">
        <f t="array" aca="1" ref="H418" ca="1">_FV(A418,"52 week low",TRUE)</f>
        <v>341.85</v>
      </c>
      <c r="I418" s="47" cm="1">
        <f t="array" aca="1" ref="I418" ca="1">_FV(A418,"52 week high",TRUE)</f>
        <v>628</v>
      </c>
      <c r="J418" s="53">
        <f t="shared" ca="1" si="24"/>
        <v>11.027070063694268</v>
      </c>
      <c r="K418" s="51" t="str">
        <f t="shared" ca="1" si="25"/>
        <v>WATCH</v>
      </c>
      <c r="L418" s="68">
        <f t="shared" ca="1" si="26"/>
        <v>-63.448881088196565</v>
      </c>
      <c r="M418" s="29" cm="1">
        <f t="array" aca="1" ref="M418" ca="1">_FV(A418,"Market cap",TRUE)/10000000</f>
        <v>27919.72</v>
      </c>
      <c r="N418" s="30" t="str">
        <f t="shared" ca="1" si="27"/>
        <v>MC</v>
      </c>
      <c r="O418" s="48" t="str" cm="1">
        <f t="array" aca="1" ref="O418" ca="1">_FV(A418,"Industry")</f>
        <v>Chemicals</v>
      </c>
    </row>
    <row r="419" spans="1:15" x14ac:dyDescent="0.3">
      <c r="A419" s="70" t="e" vm="590">
        <v>#VALUE!</v>
      </c>
      <c r="B419" s="70" t="s">
        <v>39</v>
      </c>
      <c r="C419" s="42" cm="1">
        <f t="array" aca="1" ref="C419" ca="1">_FV(A419,"Change (%)",TRUE)</f>
        <v>6.3539999999999994E-4</v>
      </c>
      <c r="D419" s="46" cm="1">
        <f t="array" aca="1" ref="D419" ca="1">_FV(A419,"Previous close",TRUE)</f>
        <v>1731.2</v>
      </c>
      <c r="E419" s="46" cm="1">
        <f t="array" aca="1" ref="E419" ca="1">_FV(A419,"Price")</f>
        <v>1732.3</v>
      </c>
      <c r="F419" s="46" cm="1">
        <f t="array" aca="1" ref="F419" ca="1">_FV(A419,"Low")</f>
        <v>1705.6</v>
      </c>
      <c r="G419" s="46" cm="1">
        <f t="array" aca="1" ref="G419" ca="1">_FV(A419,"High")</f>
        <v>1740.6</v>
      </c>
      <c r="H419" s="46" cm="1">
        <f t="array" aca="1" ref="H419" ca="1">_FV(A419,"52 week low",TRUE)</f>
        <v>1376.75</v>
      </c>
      <c r="I419" s="47" cm="1">
        <f t="array" aca="1" ref="I419" ca="1">_FV(A419,"52 week high",TRUE)</f>
        <v>1960.2</v>
      </c>
      <c r="J419" s="53">
        <f t="shared" ca="1" si="24"/>
        <v>11.62636465666769</v>
      </c>
      <c r="K419" s="51" t="str">
        <f t="shared" ca="1" si="25"/>
        <v>LC BUY</v>
      </c>
      <c r="L419" s="68">
        <f t="shared" ca="1" si="26"/>
        <v>-25.825313237697472</v>
      </c>
      <c r="M419" s="29" cm="1">
        <f t="array" aca="1" ref="M419" ca="1">_FV(A419,"Market cap",TRUE)/10000000</f>
        <v>416212.6</v>
      </c>
      <c r="N419" s="30" t="str">
        <f t="shared" ca="1" si="27"/>
        <v>LC</v>
      </c>
      <c r="O419" s="48" t="str" cm="1">
        <f t="array" aca="1" ref="O419" ca="1">_FV(A419,"Industry")</f>
        <v>Pharmaceuticals</v>
      </c>
    </row>
    <row r="420" spans="1:15" x14ac:dyDescent="0.3">
      <c r="A420" s="70" t="e" vm="163">
        <v>#VALUE!</v>
      </c>
      <c r="B420" s="70" t="s">
        <v>39</v>
      </c>
      <c r="C420" s="42" cm="1">
        <f t="array" aca="1" ref="C420" ca="1">_FV(A420,"Change (%)",TRUE)</f>
        <v>1.877E-3</v>
      </c>
      <c r="D420" s="46" cm="1">
        <f t="array" aca="1" ref="D420" ca="1">_FV(A420,"Previous close",TRUE)</f>
        <v>1731.45</v>
      </c>
      <c r="E420" s="46" cm="1">
        <f t="array" aca="1" ref="E420" ca="1">_FV(A420,"Price")</f>
        <v>1734.7</v>
      </c>
      <c r="F420" s="46" cm="1">
        <f t="array" aca="1" ref="F420" ca="1">_FV(A420,"Low")</f>
        <v>1705.2</v>
      </c>
      <c r="G420" s="46" cm="1">
        <f t="array" aca="1" ref="G420" ca="1">_FV(A420,"High")</f>
        <v>1741.35</v>
      </c>
      <c r="H420" s="46" cm="1">
        <f t="array" aca="1" ref="H420" ca="1">_FV(A420,"52 week low",TRUE)</f>
        <v>1377.2</v>
      </c>
      <c r="I420" s="47" cm="1">
        <f t="array" aca="1" ref="I420" ca="1">_FV(A420,"52 week high",TRUE)</f>
        <v>1960.35</v>
      </c>
      <c r="J420" s="53">
        <f t="shared" ca="1" si="24"/>
        <v>11.510699619965816</v>
      </c>
      <c r="K420" s="51" t="str">
        <f t="shared" ca="1" si="25"/>
        <v>LC BUY</v>
      </c>
      <c r="L420" s="68">
        <f t="shared" ca="1" si="26"/>
        <v>-25.95846645367412</v>
      </c>
      <c r="M420" s="29" cm="1">
        <f t="array" aca="1" ref="M420" ca="1">_FV(A420,"Market cap",TRUE)/10000000</f>
        <v>416212.6</v>
      </c>
      <c r="N420" s="30" t="str">
        <f t="shared" ca="1" si="27"/>
        <v>LC</v>
      </c>
      <c r="O420" s="48" t="str" cm="1">
        <f t="array" aca="1" ref="O420" ca="1">_FV(A420,"Industry")</f>
        <v>Pharmaceuticals</v>
      </c>
    </row>
    <row r="421" spans="1:15" x14ac:dyDescent="0.3">
      <c r="A421" s="70" t="e" vm="591">
        <v>#VALUE!</v>
      </c>
      <c r="B421" s="70" t="s">
        <v>73</v>
      </c>
      <c r="C421" s="42" cm="1">
        <f t="array" aca="1" ref="C421" ca="1">_FV(A421,"Change (%)",TRUE)</f>
        <v>-3.0074999999999998E-2</v>
      </c>
      <c r="D421" s="46" cm="1">
        <f t="array" aca="1" ref="D421" ca="1">_FV(A421,"Previous close",TRUE)</f>
        <v>665</v>
      </c>
      <c r="E421" s="46" cm="1">
        <f t="array" aca="1" ref="E421" ca="1">_FV(A421,"Price")</f>
        <v>645</v>
      </c>
      <c r="F421" s="46" cm="1">
        <f t="array" aca="1" ref="F421" ca="1">_FV(A421,"Low")</f>
        <v>645</v>
      </c>
      <c r="G421" s="46" cm="1">
        <f t="array" aca="1" ref="G421" ca="1">_FV(A421,"High")</f>
        <v>671.9</v>
      </c>
      <c r="H421" s="46" cm="1">
        <f t="array" aca="1" ref="H421" ca="1">_FV(A421,"52 week low",TRUE)</f>
        <v>550</v>
      </c>
      <c r="I421" s="47" cm="1">
        <f t="array" aca="1" ref="I421" ca="1">_FV(A421,"52 week high",TRUE)</f>
        <v>921.6</v>
      </c>
      <c r="J421" s="53">
        <f t="shared" ca="1" si="24"/>
        <v>30.013020833333336</v>
      </c>
      <c r="K421" s="51" t="str">
        <f t="shared" ca="1" si="25"/>
        <v>MC BUY</v>
      </c>
      <c r="L421" s="68">
        <f t="shared" ca="1" si="26"/>
        <v>-17.272727272727273</v>
      </c>
      <c r="M421" s="29" cm="1">
        <f t="array" aca="1" ref="M421" ca="1">_FV(A421,"Market cap",TRUE)/10000000</f>
        <v>25613.53</v>
      </c>
      <c r="N421" s="30" t="str">
        <f t="shared" ca="1" si="27"/>
        <v>MC</v>
      </c>
      <c r="O421" s="48" t="str" cm="1">
        <f t="array" aca="1" ref="O421" ca="1">_FV(A421,"Industry")</f>
        <v>Media &amp; Publishing</v>
      </c>
    </row>
    <row r="422" spans="1:15" x14ac:dyDescent="0.3">
      <c r="A422" s="70" t="e" vm="592">
        <v>#VALUE!</v>
      </c>
      <c r="B422" s="70" t="s">
        <v>33</v>
      </c>
      <c r="C422" s="42" cm="1">
        <f t="array" aca="1" ref="C422" ca="1">_FV(A422,"Change (%)",TRUE)</f>
        <v>1.4048E-2</v>
      </c>
      <c r="D422" s="46" cm="1">
        <f t="array" aca="1" ref="D422" ca="1">_FV(A422,"Previous close",TRUE)</f>
        <v>4516.6499999999996</v>
      </c>
      <c r="E422" s="46" cm="1">
        <f t="array" aca="1" ref="E422" ca="1">_FV(A422,"Price")</f>
        <v>4580.1000000000004</v>
      </c>
      <c r="F422" s="46" cm="1">
        <f t="array" aca="1" ref="F422" ca="1">_FV(A422,"Low")</f>
        <v>4523.3999999999996</v>
      </c>
      <c r="G422" s="46" cm="1">
        <f t="array" aca="1" ref="G422" ca="1">_FV(A422,"High")</f>
        <v>4639.95</v>
      </c>
      <c r="H422" s="46" cm="1">
        <f t="array" aca="1" ref="H422" ca="1">_FV(A422,"52 week low",TRUE)</f>
        <v>3738.85</v>
      </c>
      <c r="I422" s="47" cm="1">
        <f t="array" aca="1" ref="I422" ca="1">_FV(A422,"52 week high",TRUE)</f>
        <v>5528.85</v>
      </c>
      <c r="J422" s="53">
        <f t="shared" ca="1" si="24"/>
        <v>17.159988062617</v>
      </c>
      <c r="K422" s="51" t="str">
        <f t="shared" ca="1" si="25"/>
        <v>FIRST HMC BUY</v>
      </c>
      <c r="L422" s="68">
        <f t="shared" ca="1" si="26"/>
        <v>-22.500234029180106</v>
      </c>
      <c r="M422" s="29" cm="1">
        <f t="array" aca="1" ref="M422" ca="1">_FV(A422,"Market cap",TRUE)/10000000</f>
        <v>50405.81</v>
      </c>
      <c r="N422" s="30" t="str">
        <f t="shared" ca="1" si="27"/>
        <v>HMC</v>
      </c>
      <c r="O422" s="48" t="str" cm="1">
        <f t="array" aca="1" ref="O422" ca="1">_FV(A422,"Industry")</f>
        <v>Banking Services</v>
      </c>
    </row>
    <row r="423" spans="1:15" x14ac:dyDescent="0.3">
      <c r="A423" s="70" t="e" vm="593">
        <v>#VALUE!</v>
      </c>
      <c r="B423" s="70" t="s">
        <v>40</v>
      </c>
      <c r="C423" s="42" cm="1">
        <f t="array" aca="1" ref="C423" ca="1">_FV(A423,"Change (%)",TRUE)</f>
        <v>1.7160999999999999E-2</v>
      </c>
      <c r="D423" s="46" cm="1">
        <f t="array" aca="1" ref="D423" ca="1">_FV(A423,"Previous close",TRUE)</f>
        <v>906.15</v>
      </c>
      <c r="E423" s="46" cm="1">
        <f t="array" aca="1" ref="E423" ca="1">_FV(A423,"Price")</f>
        <v>921.7</v>
      </c>
      <c r="F423" s="46" cm="1">
        <f t="array" aca="1" ref="F423" ca="1">_FV(A423,"Low")</f>
        <v>890.05</v>
      </c>
      <c r="G423" s="46" cm="1">
        <f t="array" aca="1" ref="G423" ca="1">_FV(A423,"High")</f>
        <v>925.4</v>
      </c>
      <c r="H423" s="46" cm="1">
        <f t="array" aca="1" ref="H423" ca="1">_FV(A423,"52 week low",TRUE)</f>
        <v>884</v>
      </c>
      <c r="I423" s="47" cm="1">
        <f t="array" aca="1" ref="I423" ca="1">_FV(A423,"52 week high",TRUE)</f>
        <v>1504.1</v>
      </c>
      <c r="J423" s="53">
        <f t="shared" ca="1" si="24"/>
        <v>38.720829732065681</v>
      </c>
      <c r="K423" s="51" t="str">
        <f t="shared" ca="1" si="25"/>
        <v>MC BUY</v>
      </c>
      <c r="L423" s="68">
        <f t="shared" ca="1" si="26"/>
        <v>-4.2647058823529465</v>
      </c>
      <c r="M423" s="29" cm="1">
        <f t="array" aca="1" ref="M423" ca="1">_FV(A423,"Market cap",TRUE)/10000000</f>
        <v>19187.87</v>
      </c>
      <c r="N423" s="30" t="str">
        <f t="shared" ca="1" si="27"/>
        <v>MC</v>
      </c>
      <c r="O423" s="48" t="str" cm="1">
        <f t="array" aca="1" ref="O423" ca="1">_FV(A423,"Industry")</f>
        <v>Automobiles &amp; Auto Parts</v>
      </c>
    </row>
    <row r="424" spans="1:15" x14ac:dyDescent="0.3">
      <c r="A424" s="70" t="e" vm="594">
        <v>#VALUE!</v>
      </c>
      <c r="B424" s="70" t="s">
        <v>45</v>
      </c>
      <c r="C424" s="42" cm="1">
        <f t="array" aca="1" ref="C424" ca="1">_FV(A424,"Change (%)",TRUE)</f>
        <v>-3.5043999999999999E-2</v>
      </c>
      <c r="D424" s="46" cm="1">
        <f t="array" aca="1" ref="D424" ca="1">_FV(A424,"Previous close",TRUE)</f>
        <v>399.5</v>
      </c>
      <c r="E424" s="46" cm="1">
        <f t="array" aca="1" ref="E424" ca="1">_FV(A424,"Price")</f>
        <v>385.5</v>
      </c>
      <c r="F424" s="46" cm="1">
        <f t="array" aca="1" ref="F424" ca="1">_FV(A424,"Low")</f>
        <v>385</v>
      </c>
      <c r="G424" s="46" cm="1">
        <f t="array" aca="1" ref="G424" ca="1">_FV(A424,"High")</f>
        <v>404.75</v>
      </c>
      <c r="H424" s="46" cm="1">
        <f t="array" aca="1" ref="H424" ca="1">_FV(A424,"52 week low",TRUE)</f>
        <v>348.05</v>
      </c>
      <c r="I424" s="47" cm="1">
        <f t="array" aca="1" ref="I424" ca="1">_FV(A424,"52 week high",TRUE)</f>
        <v>698.35</v>
      </c>
      <c r="J424" s="53">
        <f t="shared" ca="1" si="24"/>
        <v>44.798453497529898</v>
      </c>
      <c r="K424" s="51" t="str">
        <f t="shared" ca="1" si="25"/>
        <v>FIRST HSC BUY</v>
      </c>
      <c r="L424" s="68">
        <f t="shared" ca="1" si="26"/>
        <v>-10.759948283292628</v>
      </c>
      <c r="M424" s="29" cm="1">
        <f t="array" aca="1" ref="M424" ca="1">_FV(A424,"Market cap",TRUE)/10000000</f>
        <v>5673.5219999999999</v>
      </c>
      <c r="N424" s="30" t="str">
        <f t="shared" ca="1" si="27"/>
        <v>HSC</v>
      </c>
      <c r="O424" s="48" t="str" cm="1">
        <f t="array" aca="1" ref="O424" ca="1">_FV(A424,"Industry")</f>
        <v>Real Estate Operations</v>
      </c>
    </row>
    <row r="425" spans="1:15" x14ac:dyDescent="0.3">
      <c r="A425" s="70" t="e" vm="595">
        <v>#VALUE!</v>
      </c>
      <c r="B425" s="70" t="s">
        <v>39</v>
      </c>
      <c r="C425" s="42" cm="1">
        <f t="array" aca="1" ref="C425" ca="1">_FV(A425,"Change (%)",TRUE)</f>
        <v>3.7185999999999997E-2</v>
      </c>
      <c r="D425" s="46" cm="1">
        <f t="array" aca="1" ref="D425" ca="1">_FV(A425,"Previous close",TRUE)</f>
        <v>1109.3</v>
      </c>
      <c r="E425" s="46" cm="1">
        <f t="array" aca="1" ref="E425" ca="1">_FV(A425,"Price")</f>
        <v>1150.55</v>
      </c>
      <c r="F425" s="46" cm="1">
        <f t="array" aca="1" ref="F425" ca="1">_FV(A425,"Low")</f>
        <v>1082.45</v>
      </c>
      <c r="G425" s="46" cm="1">
        <f t="array" aca="1" ref="G425" ca="1">_FV(A425,"High")</f>
        <v>1170.05</v>
      </c>
      <c r="H425" s="46" cm="1">
        <f t="array" aca="1" ref="H425" ca="1">_FV(A425,"52 week low",TRUE)</f>
        <v>597</v>
      </c>
      <c r="I425" s="47" cm="1">
        <f t="array" aca="1" ref="I425" ca="1">_FV(A425,"52 week high",TRUE)</f>
        <v>1359</v>
      </c>
      <c r="J425" s="53">
        <f t="shared" ca="1" si="24"/>
        <v>15.338484179543785</v>
      </c>
      <c r="K425" s="51" t="str">
        <f t="shared" ca="1" si="25"/>
        <v>WATCH</v>
      </c>
      <c r="L425" s="68">
        <f t="shared" ca="1" si="26"/>
        <v>-92.721943048576208</v>
      </c>
      <c r="M425" s="29" cm="1">
        <f t="array" aca="1" ref="M425" ca="1">_FV(A425,"Market cap",TRUE)/10000000</f>
        <v>29300.43</v>
      </c>
      <c r="N425" s="30" t="str">
        <f t="shared" ca="1" si="27"/>
        <v>MC</v>
      </c>
      <c r="O425" s="48" t="str" cm="1">
        <f t="array" aca="1" ref="O425" ca="1">_FV(A425,"Industry")</f>
        <v>Pharmaceuticals</v>
      </c>
    </row>
    <row r="426" spans="1:15" x14ac:dyDescent="0.3">
      <c r="A426" s="70" t="e" vm="287">
        <v>#VALUE!</v>
      </c>
      <c r="B426" s="70" t="s">
        <v>31</v>
      </c>
      <c r="C426" s="42" cm="1">
        <f t="array" aca="1" ref="C426" ca="1">_FV(A426,"Change (%)",TRUE)</f>
        <v>-7.5399999999999998E-3</v>
      </c>
      <c r="D426" s="46" cm="1">
        <f t="array" aca="1" ref="D426" ca="1">_FV(A426,"Previous close",TRUE)</f>
        <v>57.03</v>
      </c>
      <c r="E426" s="46" cm="1">
        <f t="array" aca="1" ref="E426" ca="1">_FV(A426,"Price")</f>
        <v>56.6</v>
      </c>
      <c r="F426" s="46" cm="1">
        <f t="array" aca="1" ref="F426" ca="1">_FV(A426,"Low")</f>
        <v>56.4</v>
      </c>
      <c r="G426" s="46" cm="1">
        <f t="array" aca="1" ref="G426" ca="1">_FV(A426,"High")</f>
        <v>58.37</v>
      </c>
      <c r="H426" s="46" cm="1">
        <f t="array" aca="1" ref="H426" ca="1">_FV(A426,"52 week low",TRUE)</f>
        <v>36.799999999999997</v>
      </c>
      <c r="I426" s="47" cm="1">
        <f t="array" aca="1" ref="I426" ca="1">_FV(A426,"52 week high",TRUE)</f>
        <v>86.04</v>
      </c>
      <c r="J426" s="53">
        <f t="shared" ca="1" si="24"/>
        <v>34.216643421664344</v>
      </c>
      <c r="K426" s="51" t="str">
        <f t="shared" ca="1" si="25"/>
        <v>SURE HMC BUY</v>
      </c>
      <c r="L426" s="68">
        <f t="shared" ca="1" si="26"/>
        <v>-53.804347826086975</v>
      </c>
      <c r="M426" s="29" cm="1">
        <f t="array" aca="1" ref="M426" ca="1">_FV(A426,"Market cap",TRUE)/10000000</f>
        <v>77333.69</v>
      </c>
      <c r="N426" s="30" t="str">
        <f t="shared" ca="1" si="27"/>
        <v>HMC</v>
      </c>
      <c r="O426" s="48" t="str" cm="1">
        <f t="array" aca="1" ref="O426" ca="1">_FV(A426,"Industry")</f>
        <v>Renewable Energy</v>
      </c>
    </row>
    <row r="427" spans="1:15" x14ac:dyDescent="0.3">
      <c r="A427" s="70" t="e" vm="596">
        <v>#VALUE!</v>
      </c>
      <c r="B427" s="70" t="s">
        <v>68</v>
      </c>
      <c r="C427" s="42" cm="1">
        <f t="array" aca="1" ref="C427" ca="1">_FV(A427,"Change (%)",TRUE)</f>
        <v>-2.9458000000000002E-2</v>
      </c>
      <c r="D427" s="46" cm="1">
        <f t="array" aca="1" ref="D427" ca="1">_FV(A427,"Previous close",TRUE)</f>
        <v>443</v>
      </c>
      <c r="E427" s="46" cm="1">
        <f t="array" aca="1" ref="E427" ca="1">_FV(A427,"Price")</f>
        <v>429.95</v>
      </c>
      <c r="F427" s="46" cm="1">
        <f t="array" aca="1" ref="F427" ca="1">_FV(A427,"Low")</f>
        <v>426.55</v>
      </c>
      <c r="G427" s="46" cm="1">
        <f t="array" aca="1" ref="G427" ca="1">_FV(A427,"High")</f>
        <v>453.35</v>
      </c>
      <c r="H427" s="46" cm="1">
        <f t="array" aca="1" ref="H427" ca="1">_FV(A427,"52 week low",TRUE)</f>
        <v>385.85</v>
      </c>
      <c r="I427" s="47" cm="1">
        <f t="array" aca="1" ref="I427" ca="1">_FV(A427,"52 week high",TRUE)</f>
        <v>809.7</v>
      </c>
      <c r="J427" s="53">
        <f t="shared" ca="1" si="24"/>
        <v>46.900086451772268</v>
      </c>
      <c r="K427" s="51" t="str">
        <f t="shared" ca="1" si="25"/>
        <v>SURE MC BUY</v>
      </c>
      <c r="L427" s="68">
        <f t="shared" ca="1" si="26"/>
        <v>-11.42931190877283</v>
      </c>
      <c r="M427" s="29" cm="1">
        <f t="array" aca="1" ref="M427" ca="1">_FV(A427,"Market cap",TRUE)/10000000</f>
        <v>13484.92</v>
      </c>
      <c r="N427" s="30" t="str">
        <f t="shared" ca="1" si="27"/>
        <v>MC</v>
      </c>
      <c r="O427" s="48" t="str" cm="1">
        <f t="array" aca="1" ref="O427" ca="1">_FV(A427,"Industry")</f>
        <v>Textiles &amp; Apparel</v>
      </c>
    </row>
    <row r="428" spans="1:15" x14ac:dyDescent="0.3">
      <c r="A428" s="70" t="e" vm="597">
        <v>#VALUE!</v>
      </c>
      <c r="B428" s="70" t="s">
        <v>39</v>
      </c>
      <c r="C428" s="42" cm="1">
        <f t="array" aca="1" ref="C428" ca="1">_FV(A428,"Change (%)",TRUE)</f>
        <v>6.7939999999999997E-3</v>
      </c>
      <c r="D428" s="46" cm="1">
        <f t="array" aca="1" ref="D428" ca="1">_FV(A428,"Previous close",TRUE)</f>
        <v>721.2</v>
      </c>
      <c r="E428" s="46" cm="1">
        <f t="array" aca="1" ref="E428" ca="1">_FV(A428,"Price")</f>
        <v>726.1</v>
      </c>
      <c r="F428" s="46" cm="1">
        <f t="array" aca="1" ref="F428" ca="1">_FV(A428,"Low")</f>
        <v>711.4</v>
      </c>
      <c r="G428" s="46" cm="1">
        <f t="array" aca="1" ref="G428" ca="1">_FV(A428,"High")</f>
        <v>731.5</v>
      </c>
      <c r="H428" s="46" cm="1">
        <f t="array" aca="1" ref="H428" ca="1">_FV(A428,"52 week low",TRUE)</f>
        <v>608</v>
      </c>
      <c r="I428" s="47" cm="1">
        <f t="array" aca="1" ref="I428" ca="1">_FV(A428,"52 week high",TRUE)</f>
        <v>960</v>
      </c>
      <c r="J428" s="53">
        <f t="shared" ca="1" si="24"/>
        <v>24.364583333333329</v>
      </c>
      <c r="K428" s="51" t="str">
        <f t="shared" ca="1" si="25"/>
        <v>FIRST MC BUY</v>
      </c>
      <c r="L428" s="68">
        <f t="shared" ca="1" si="26"/>
        <v>-19.424342105263161</v>
      </c>
      <c r="M428" s="29" cm="1">
        <f t="array" aca="1" ref="M428" ca="1">_FV(A428,"Market cap",TRUE)/10000000</f>
        <v>29146.63</v>
      </c>
      <c r="N428" s="30" t="str">
        <f t="shared" ca="1" si="27"/>
        <v>MC</v>
      </c>
      <c r="O428" s="48" t="str" cm="1">
        <f t="array" aca="1" ref="O428" ca="1">_FV(A428,"Industry")</f>
        <v>Biotechnology &amp; Medical Research</v>
      </c>
    </row>
    <row r="429" spans="1:15" x14ac:dyDescent="0.3">
      <c r="A429" s="70" t="e" vm="316">
        <v>#VALUE!</v>
      </c>
      <c r="B429" s="70" t="s">
        <v>31</v>
      </c>
      <c r="C429" s="42" cm="1">
        <f t="array" aca="1" ref="C429" ca="1">_FV(A429,"Change (%)",TRUE)</f>
        <v>-2.9340000000000001E-2</v>
      </c>
      <c r="D429" s="46" cm="1">
        <f t="array" aca="1" ref="D429" ca="1">_FV(A429,"Previous close",TRUE)</f>
        <v>472.05</v>
      </c>
      <c r="E429" s="46" cm="1">
        <f t="array" aca="1" ref="E429" ca="1">_FV(A429,"Price")</f>
        <v>458.2</v>
      </c>
      <c r="F429" s="46" cm="1">
        <f t="array" aca="1" ref="F429" ca="1">_FV(A429,"Low")</f>
        <v>455.2</v>
      </c>
      <c r="G429" s="46" cm="1">
        <f t="array" aca="1" ref="G429" ca="1">_FV(A429,"High")</f>
        <v>485</v>
      </c>
      <c r="H429" s="46" cm="1">
        <f t="array" aca="1" ref="H429" ca="1">_FV(A429,"52 week low",TRUE)</f>
        <v>376.3</v>
      </c>
      <c r="I429" s="47" cm="1">
        <f t="array" aca="1" ref="I429" ca="1">_FV(A429,"52 week high",TRUE)</f>
        <v>646.5</v>
      </c>
      <c r="J429" s="53">
        <f t="shared" ca="1" si="24"/>
        <v>29.126063418406805</v>
      </c>
      <c r="K429" s="51" t="str">
        <f t="shared" ca="1" si="25"/>
        <v>WATCH</v>
      </c>
      <c r="L429" s="68">
        <f t="shared" ca="1" si="26"/>
        <v>-21.764549561520059</v>
      </c>
      <c r="M429" s="29" cm="1">
        <f t="array" aca="1" ref="M429" ca="1">_FV(A429,"Market cap",TRUE)/10000000</f>
        <v>8186.22</v>
      </c>
      <c r="N429" s="30" t="str">
        <f t="shared" ca="1" si="27"/>
        <v>HSC</v>
      </c>
      <c r="O429" s="48" t="str" cm="1">
        <f t="array" aca="1" ref="O429" ca="1">_FV(A429,"Industry")</f>
        <v>Electronic Equipment &amp; Parts</v>
      </c>
    </row>
    <row r="430" spans="1:15" x14ac:dyDescent="0.3">
      <c r="A430" s="70" t="e" vm="598">
        <v>#VALUE!</v>
      </c>
      <c r="B430" s="70" t="s">
        <v>33</v>
      </c>
      <c r="C430" s="42" cm="1">
        <f t="array" aca="1" ref="C430" ca="1">_FV(A430,"Change (%)",TRUE)</f>
        <v>-8.2050000000000005E-3</v>
      </c>
      <c r="D430" s="46" cm="1">
        <f t="array" aca="1" ref="D430" ca="1">_FV(A430,"Previous close",TRUE)</f>
        <v>414.4</v>
      </c>
      <c r="E430" s="46" cm="1">
        <f t="array" aca="1" ref="E430" ca="1">_FV(A430,"Price")</f>
        <v>411</v>
      </c>
      <c r="F430" s="46" cm="1">
        <f t="array" aca="1" ref="F430" ca="1">_FV(A430,"Low")</f>
        <v>410.15</v>
      </c>
      <c r="G430" s="46" cm="1">
        <f t="array" aca="1" ref="G430" ca="1">_FV(A430,"High")</f>
        <v>429.95</v>
      </c>
      <c r="H430" s="46" cm="1">
        <f t="array" aca="1" ref="H430" ca="1">_FV(A430,"52 week low",TRUE)</f>
        <v>403.35</v>
      </c>
      <c r="I430" s="47" cm="1">
        <f t="array" aca="1" ref="I430" ca="1">_FV(A430,"52 week high",TRUE)</f>
        <v>509.95</v>
      </c>
      <c r="J430" s="53">
        <f t="shared" ca="1" si="24"/>
        <v>19.403863123835666</v>
      </c>
      <c r="K430" s="51" t="str">
        <f t="shared" ca="1" si="25"/>
        <v>WATCH</v>
      </c>
      <c r="L430" s="68">
        <f t="shared" ca="1" si="26"/>
        <v>-1.8966158423205595</v>
      </c>
      <c r="M430" s="29" cm="1">
        <f t="array" aca="1" ref="M430" ca="1">_FV(A430,"Market cap",TRUE)/10000000</f>
        <v>6506.6610000000001</v>
      </c>
      <c r="N430" s="30" t="str">
        <f t="shared" ca="1" si="27"/>
        <v>HSC</v>
      </c>
      <c r="O430" s="48" t="str" cm="1">
        <f t="array" aca="1" ref="O430" ca="1">_FV(A430,"Industry")</f>
        <v>Banking Services</v>
      </c>
    </row>
    <row r="431" spans="1:15" x14ac:dyDescent="0.3">
      <c r="A431" s="70" t="e" vm="599">
        <v>#VALUE!</v>
      </c>
      <c r="B431" s="70" t="s">
        <v>44</v>
      </c>
      <c r="C431" s="42" cm="1">
        <f t="array" aca="1" ref="C431" ca="1">_FV(A431,"Change (%)",TRUE)</f>
        <v>-2.3091E-2</v>
      </c>
      <c r="D431" s="46" cm="1">
        <f t="array" aca="1" ref="D431" ca="1">_FV(A431,"Previous close",TRUE)</f>
        <v>478.55</v>
      </c>
      <c r="E431" s="46" cm="1">
        <f t="array" aca="1" ref="E431" ca="1">_FV(A431,"Price")</f>
        <v>467.5</v>
      </c>
      <c r="F431" s="46" cm="1">
        <f t="array" aca="1" ref="F431" ca="1">_FV(A431,"Low")</f>
        <v>464</v>
      </c>
      <c r="G431" s="46" cm="1">
        <f t="array" aca="1" ref="G431" ca="1">_FV(A431,"High")</f>
        <v>493.75</v>
      </c>
      <c r="H431" s="46" cm="1">
        <f t="array" aca="1" ref="H431" ca="1">_FV(A431,"52 week low",TRUE)</f>
        <v>409.4</v>
      </c>
      <c r="I431" s="47" cm="1">
        <f t="array" aca="1" ref="I431" ca="1">_FV(A431,"52 week high",TRUE)</f>
        <v>1086.05</v>
      </c>
      <c r="J431" s="53">
        <f t="shared" ca="1" si="24"/>
        <v>56.954099719165782</v>
      </c>
      <c r="K431" s="51" t="str">
        <f t="shared" ca="1" si="25"/>
        <v>HSC BUY</v>
      </c>
      <c r="L431" s="68">
        <f t="shared" ca="1" si="26"/>
        <v>-14.191499755740113</v>
      </c>
      <c r="M431" s="29" cm="1">
        <f t="array" aca="1" ref="M431" ca="1">_FV(A431,"Market cap",TRUE)/10000000</f>
        <v>6289.9960000000001</v>
      </c>
      <c r="N431" s="30" t="str">
        <f t="shared" ca="1" si="27"/>
        <v>HSC</v>
      </c>
      <c r="O431" s="48" t="str" cm="1">
        <f t="array" aca="1" ref="O431" ca="1">_FV(A431,"Industry")</f>
        <v>Software &amp; IT Services</v>
      </c>
    </row>
    <row r="432" spans="1:15" x14ac:dyDescent="0.3">
      <c r="A432" s="70" t="e" vm="288">
        <v>#VALUE!</v>
      </c>
      <c r="B432" s="70" t="s">
        <v>46</v>
      </c>
      <c r="C432" s="42" cm="1">
        <f t="array" aca="1" ref="C432" ca="1">_FV(A432,"Change (%)",TRUE)</f>
        <v>1.9684E-2</v>
      </c>
      <c r="D432" s="46" cm="1">
        <f t="array" aca="1" ref="D432" ca="1">_FV(A432,"Previous close",TRUE)</f>
        <v>848.4</v>
      </c>
      <c r="E432" s="46" cm="1">
        <f t="array" aca="1" ref="E432" ca="1">_FV(A432,"Price")</f>
        <v>865.1</v>
      </c>
      <c r="F432" s="46" cm="1">
        <f t="array" aca="1" ref="F432" ca="1">_FV(A432,"Low")</f>
        <v>849.15</v>
      </c>
      <c r="G432" s="46" cm="1">
        <f t="array" aca="1" ref="G432" ca="1">_FV(A432,"High")</f>
        <v>872.25</v>
      </c>
      <c r="H432" s="46" cm="1">
        <f t="array" aca="1" ref="H432" ca="1">_FV(A432,"52 week low",TRUE)</f>
        <v>756.45</v>
      </c>
      <c r="I432" s="47" cm="1">
        <f t="array" aca="1" ref="I432" ca="1">_FV(A432,"52 week high",TRUE)</f>
        <v>1244.7</v>
      </c>
      <c r="J432" s="53">
        <f t="shared" ca="1" si="24"/>
        <v>30.497308588414878</v>
      </c>
      <c r="K432" s="51" t="str">
        <f t="shared" ca="1" si="25"/>
        <v>MC BUY</v>
      </c>
      <c r="L432" s="68">
        <f t="shared" ca="1" si="26"/>
        <v>-14.36314363143631</v>
      </c>
      <c r="M432" s="29" cm="1">
        <f t="array" aca="1" ref="M432" ca="1">_FV(A432,"Market cap",TRUE)/10000000</f>
        <v>22033.87</v>
      </c>
      <c r="N432" s="30" t="str">
        <f t="shared" ca="1" si="27"/>
        <v>MC</v>
      </c>
      <c r="O432" s="48" t="str" cm="1">
        <f t="array" aca="1" ref="O432" ca="1">_FV(A432,"Industry")</f>
        <v>Chemicals</v>
      </c>
    </row>
    <row r="433" spans="1:15" x14ac:dyDescent="0.3">
      <c r="A433" s="70" t="e" vm="289">
        <v>#VALUE!</v>
      </c>
      <c r="B433" s="70" t="s">
        <v>42</v>
      </c>
      <c r="C433" s="42" t="e" cm="1" vm="290">
        <f t="array" ref="C433">_FV(A433,"Change (%)",TRUE)</f>
        <v>#VALUE!</v>
      </c>
      <c r="D433" s="46" t="e" cm="1" vm="291">
        <f t="array" ref="D433">_FV(A433,"Previous close",TRUE)</f>
        <v>#VALUE!</v>
      </c>
      <c r="E433" s="46" cm="1">
        <f t="array" aca="1" ref="E433" ca="1">_FV(A433,"Price")</f>
        <v>1979</v>
      </c>
      <c r="F433" s="46" cm="1">
        <f t="array" aca="1" ref="F433" ca="1">_FV(A433,"Low")</f>
        <v>1969</v>
      </c>
      <c r="G433" s="46" cm="1">
        <f t="array" aca="1" ref="G433" ca="1">_FV(A433,"High")</f>
        <v>1979</v>
      </c>
      <c r="H433" s="46" cm="1">
        <f t="array" aca="1" ref="H433" ca="1">_FV(A433,"52 week low",TRUE)</f>
        <v>1969</v>
      </c>
      <c r="I433" s="47" cm="1">
        <f t="array" aca="1" ref="I433" ca="1">_FV(A433,"52 week high",TRUE)</f>
        <v>1979</v>
      </c>
      <c r="J433" s="53">
        <f t="shared" ca="1" si="24"/>
        <v>0</v>
      </c>
      <c r="K433" s="51" t="str">
        <f t="shared" ca="1" si="25"/>
        <v>WATCH</v>
      </c>
      <c r="L433" s="68">
        <f t="shared" ca="1" si="26"/>
        <v>-0.50787201625190448</v>
      </c>
      <c r="M433" s="29" cm="1">
        <f t="array" aca="1" ref="M433" ca="1">_FV(A433,"Market cap",TRUE)/10000000</f>
        <v>57296.4</v>
      </c>
      <c r="N433" s="30" t="str">
        <f t="shared" ca="1" si="27"/>
        <v>HMC</v>
      </c>
      <c r="O433" s="48" t="str" cm="1">
        <f t="array" aca="1" ref="O433" ca="1">_FV(A433,"Industry")</f>
        <v>Telecommunications Services</v>
      </c>
    </row>
    <row r="434" spans="1:15" x14ac:dyDescent="0.3">
      <c r="A434" s="70" t="e" vm="292">
        <v>#VALUE!</v>
      </c>
      <c r="B434" s="70" t="s">
        <v>44</v>
      </c>
      <c r="C434" s="42" cm="1">
        <f t="array" aca="1" ref="C434" ca="1">_FV(A434,"Change (%)",TRUE)</f>
        <v>-1.2926E-2</v>
      </c>
      <c r="D434" s="46" cm="1">
        <f t="array" aca="1" ref="D434" ca="1">_FV(A434,"Previous close",TRUE)</f>
        <v>3651.65</v>
      </c>
      <c r="E434" s="46" cm="1">
        <f t="array" aca="1" ref="E434" ca="1">_FV(A434,"Price")</f>
        <v>3604.45</v>
      </c>
      <c r="F434" s="46" cm="1">
        <f t="array" aca="1" ref="F434" ca="1">_FV(A434,"Low")</f>
        <v>3596.05</v>
      </c>
      <c r="G434" s="46" cm="1">
        <f t="array" aca="1" ref="G434" ca="1">_FV(A434,"High")</f>
        <v>3660</v>
      </c>
      <c r="H434" s="46" cm="1">
        <f t="array" aca="1" ref="H434" ca="1">_FV(A434,"52 week low",TRUE)</f>
        <v>3457.35</v>
      </c>
      <c r="I434" s="47" cm="1">
        <f t="array" aca="1" ref="I434" ca="1">_FV(A434,"52 week high",TRUE)</f>
        <v>4513.9799999999996</v>
      </c>
      <c r="J434" s="53">
        <f t="shared" ca="1" si="24"/>
        <v>20.149180988839113</v>
      </c>
      <c r="K434" s="51" t="str">
        <f t="shared" ca="1" si="25"/>
        <v>SURE HLC BUY</v>
      </c>
      <c r="L434" s="68">
        <f t="shared" ca="1" si="26"/>
        <v>-4.2547037470895317</v>
      </c>
      <c r="M434" s="29" cm="1">
        <f t="array" aca="1" ref="M434" ca="1">_FV(A434,"Market cap",TRUE)/10000000</f>
        <v>1304737</v>
      </c>
      <c r="N434" s="30" t="str">
        <f t="shared" ca="1" si="27"/>
        <v>HLC</v>
      </c>
      <c r="O434" s="48" t="str" cm="1">
        <f t="array" aca="1" ref="O434" ca="1">_FV(A434,"Industry")</f>
        <v>Software &amp; IT Services</v>
      </c>
    </row>
    <row r="435" spans="1:15" x14ac:dyDescent="0.3">
      <c r="A435" s="70" t="e" vm="600">
        <v>#VALUE!</v>
      </c>
      <c r="B435" s="70" t="s">
        <v>43</v>
      </c>
      <c r="C435" s="42" cm="1">
        <f t="array" aca="1" ref="C435" ca="1">_FV(A435,"Change (%)",TRUE)</f>
        <v>3.1751000000000001E-2</v>
      </c>
      <c r="D435" s="46" cm="1">
        <f t="array" aca="1" ref="D435" ca="1">_FV(A435,"Previous close",TRUE)</f>
        <v>973.2</v>
      </c>
      <c r="E435" s="46" cm="1">
        <f t="array" aca="1" ref="E435" ca="1">_FV(A435,"Price")</f>
        <v>1004.1</v>
      </c>
      <c r="F435" s="46" cm="1">
        <f t="array" aca="1" ref="F435" ca="1">_FV(A435,"Low")</f>
        <v>975</v>
      </c>
      <c r="G435" s="46" cm="1">
        <f t="array" aca="1" ref="G435" ca="1">_FV(A435,"High")</f>
        <v>1014.9</v>
      </c>
      <c r="H435" s="46" cm="1">
        <f t="array" aca="1" ref="H435" ca="1">_FV(A435,"52 week low",TRUE)</f>
        <v>884</v>
      </c>
      <c r="I435" s="47" cm="1">
        <f t="array" aca="1" ref="I435" ca="1">_FV(A435,"52 week high",TRUE)</f>
        <v>1247.3900000000001</v>
      </c>
      <c r="J435" s="53">
        <f t="shared" ca="1" si="24"/>
        <v>19.503924193716486</v>
      </c>
      <c r="K435" s="51" t="str">
        <f t="shared" ca="1" si="25"/>
        <v>FIRST HMC BUY</v>
      </c>
      <c r="L435" s="68">
        <f t="shared" ca="1" si="26"/>
        <v>-13.585972850678735</v>
      </c>
      <c r="M435" s="29" cm="1">
        <f t="array" aca="1" ref="M435" ca="1">_FV(A435,"Market cap",TRUE)/10000000</f>
        <v>99137.42</v>
      </c>
      <c r="N435" s="30" t="str">
        <f t="shared" ca="1" si="27"/>
        <v>HMC</v>
      </c>
      <c r="O435" s="48" t="str" cm="1">
        <f t="array" aca="1" ref="O435" ca="1">_FV(A435,"Industry")</f>
        <v>Food &amp; Tobacco</v>
      </c>
    </row>
    <row r="436" spans="1:15" x14ac:dyDescent="0.3">
      <c r="A436" s="70" t="e" vm="293">
        <v>#VALUE!</v>
      </c>
      <c r="B436" s="70" t="s">
        <v>44</v>
      </c>
      <c r="C436" s="42" cm="1">
        <f t="array" aca="1" ref="C436" ca="1">_FV(A436,"Change (%)",TRUE)</f>
        <v>-3.7281000000000002E-2</v>
      </c>
      <c r="D436" s="46" cm="1">
        <f t="array" aca="1" ref="D436" ca="1">_FV(A436,"Previous close",TRUE)</f>
        <v>5418.3</v>
      </c>
      <c r="E436" s="46" cm="1">
        <f t="array" aca="1" ref="E436" ca="1">_FV(A436,"Price")</f>
        <v>5216.3</v>
      </c>
      <c r="F436" s="46" cm="1">
        <f t="array" aca="1" ref="F436" ca="1">_FV(A436,"Low")</f>
        <v>5200</v>
      </c>
      <c r="G436" s="46" cm="1">
        <f t="array" aca="1" ref="G436" ca="1">_FV(A436,"High")</f>
        <v>5436.4</v>
      </c>
      <c r="H436" s="46" cm="1">
        <f t="array" aca="1" ref="H436" ca="1">_FV(A436,"52 week low",TRUE)</f>
        <v>5160</v>
      </c>
      <c r="I436" s="47" cm="1">
        <f t="array" aca="1" ref="I436" ca="1">_FV(A436,"52 week high",TRUE)</f>
        <v>9082.9</v>
      </c>
      <c r="J436" s="53">
        <f t="shared" ca="1" si="24"/>
        <v>42.570104261854688</v>
      </c>
      <c r="K436" s="51" t="str">
        <f t="shared" ca="1" si="25"/>
        <v>SURE MC BUY</v>
      </c>
      <c r="L436" s="68">
        <f t="shared" ca="1" si="26"/>
        <v>-1.0910852713178329</v>
      </c>
      <c r="M436" s="29" cm="1">
        <f t="array" aca="1" ref="M436" ca="1">_FV(A436,"Market cap",TRUE)/10000000</f>
        <v>32478.41</v>
      </c>
      <c r="N436" s="30" t="str">
        <f t="shared" ca="1" si="27"/>
        <v>MC</v>
      </c>
      <c r="O436" s="48" t="str" cm="1">
        <f t="array" aca="1" ref="O436" ca="1">_FV(A436,"Industry")</f>
        <v>Software &amp; IT Services</v>
      </c>
    </row>
    <row r="437" spans="1:15" x14ac:dyDescent="0.3">
      <c r="A437" s="70" t="e" vm="601">
        <v>#VALUE!</v>
      </c>
      <c r="B437" s="70" t="s">
        <v>33</v>
      </c>
      <c r="C437" s="42" cm="1">
        <f t="array" aca="1" ref="C437" ca="1">_FV(A437,"Change (%)",TRUE)</f>
        <v>-1.8340000000000001E-3</v>
      </c>
      <c r="D437" s="46" cm="1">
        <f t="array" aca="1" ref="D437" ca="1">_FV(A437,"Previous close",TRUE)</f>
        <v>6326.65</v>
      </c>
      <c r="E437" s="46" cm="1">
        <f t="array" aca="1" ref="E437" ca="1">_FV(A437,"Price")</f>
        <v>6315.05</v>
      </c>
      <c r="F437" s="46" cm="1">
        <f t="array" aca="1" ref="F437" ca="1">_FV(A437,"Low")</f>
        <v>6300</v>
      </c>
      <c r="G437" s="46" cm="1">
        <f t="array" aca="1" ref="G437" ca="1">_FV(A437,"High")</f>
        <v>6479.2</v>
      </c>
      <c r="H437" s="46" cm="1">
        <f t="array" aca="1" ref="H437" ca="1">_FV(A437,"52 week low",TRUE)</f>
        <v>5147.1499999999996</v>
      </c>
      <c r="I437" s="47" cm="1">
        <f t="array" aca="1" ref="I437" ca="1">_FV(A437,"52 week high",TRUE)</f>
        <v>8075.9</v>
      </c>
      <c r="J437" s="53">
        <f t="shared" ca="1" si="24"/>
        <v>21.80376180982924</v>
      </c>
      <c r="K437" s="51" t="str">
        <f t="shared" ca="1" si="25"/>
        <v>FIRST MC BUY</v>
      </c>
      <c r="L437" s="68">
        <f t="shared" ca="1" si="26"/>
        <v>-22.690226630271134</v>
      </c>
      <c r="M437" s="29" cm="1">
        <f t="array" aca="1" ref="M437" ca="1">_FV(A437,"Market cap",TRUE)/10000000</f>
        <v>31964.59</v>
      </c>
      <c r="N437" s="30" t="str">
        <f t="shared" ca="1" si="27"/>
        <v>MC</v>
      </c>
      <c r="O437" s="48" t="str" cm="1">
        <f t="array" aca="1" ref="O437" ca="1">_FV(A437,"Industry")</f>
        <v>Investment Banking &amp; Investment Services</v>
      </c>
    </row>
    <row r="438" spans="1:15" x14ac:dyDescent="0.3">
      <c r="A438" s="70" t="e" vm="294">
        <v>#VALUE!</v>
      </c>
      <c r="B438" s="70" t="s">
        <v>40</v>
      </c>
      <c r="C438" s="42" cm="1">
        <f t="array" aca="1" ref="C438" ca="1">_FV(A438,"Change (%)",TRUE)</f>
        <v>8.1510000000000003E-3</v>
      </c>
      <c r="D438" s="46" cm="1">
        <f t="array" aca="1" ref="D438" ca="1">_FV(A438,"Previous close",TRUE)</f>
        <v>668.6</v>
      </c>
      <c r="E438" s="46" cm="1">
        <f t="array" aca="1" ref="E438" ca="1">_FV(A438,"Price")</f>
        <v>674.05</v>
      </c>
      <c r="F438" s="46" cm="1">
        <f t="array" aca="1" ref="F438" ca="1">_FV(A438,"Low")</f>
        <v>669.15</v>
      </c>
      <c r="G438" s="46" cm="1">
        <f t="array" aca="1" ref="G438" ca="1">_FV(A438,"High")</f>
        <v>684.9</v>
      </c>
      <c r="H438" s="46" cm="1">
        <f t="array" aca="1" ref="H438" ca="1">_FV(A438,"52 week low",TRUE)</f>
        <v>606.20000000000005</v>
      </c>
      <c r="I438" s="47" cm="1">
        <f t="array" aca="1" ref="I438" ca="1">_FV(A438,"52 week high",TRUE)</f>
        <v>1179.05</v>
      </c>
      <c r="J438" s="53">
        <f t="shared" ca="1" si="24"/>
        <v>42.83109282897248</v>
      </c>
      <c r="K438" s="51" t="str">
        <f t="shared" ca="1" si="25"/>
        <v>SURE LC BUY</v>
      </c>
      <c r="L438" s="68">
        <f t="shared" ca="1" si="26"/>
        <v>-11.192675684592528</v>
      </c>
      <c r="M438" s="29" cm="1">
        <f t="array" aca="1" ref="M438" ca="1">_FV(A438,"Market cap",TRUE)/10000000</f>
        <v>248288.6</v>
      </c>
      <c r="N438" s="30" t="str">
        <f t="shared" ca="1" si="27"/>
        <v>LC</v>
      </c>
      <c r="O438" s="48" t="str" cm="1">
        <f t="array" aca="1" ref="O438" ca="1">_FV(A438,"Industry")</f>
        <v>Automobiles &amp; Auto Parts</v>
      </c>
    </row>
    <row r="439" spans="1:15" x14ac:dyDescent="0.3">
      <c r="A439" s="70" t="e" vm="294">
        <v>#VALUE!</v>
      </c>
      <c r="B439" s="70" t="s">
        <v>40</v>
      </c>
      <c r="C439" s="42" cm="1">
        <f t="array" aca="1" ref="C439" ca="1">_FV(A439,"Change (%)",TRUE)</f>
        <v>8.1510000000000003E-3</v>
      </c>
      <c r="D439" s="46" cm="1">
        <f t="array" aca="1" ref="D439" ca="1">_FV(A439,"Previous close",TRUE)</f>
        <v>668.6</v>
      </c>
      <c r="E439" s="46" cm="1">
        <f t="array" aca="1" ref="E439" ca="1">_FV(A439,"Price")</f>
        <v>674.05</v>
      </c>
      <c r="F439" s="46" cm="1">
        <f t="array" aca="1" ref="F439" ca="1">_FV(A439,"Low")</f>
        <v>669.15</v>
      </c>
      <c r="G439" s="46" cm="1">
        <f t="array" aca="1" ref="G439" ca="1">_FV(A439,"High")</f>
        <v>684.9</v>
      </c>
      <c r="H439" s="46" cm="1">
        <f t="array" aca="1" ref="H439" ca="1">_FV(A439,"52 week low",TRUE)</f>
        <v>606.20000000000005</v>
      </c>
      <c r="I439" s="47" cm="1">
        <f t="array" aca="1" ref="I439" ca="1">_FV(A439,"52 week high",TRUE)</f>
        <v>1179.05</v>
      </c>
      <c r="J439" s="53">
        <f t="shared" ca="1" si="24"/>
        <v>42.83109282897248</v>
      </c>
      <c r="K439" s="51" t="str">
        <f t="shared" ca="1" si="25"/>
        <v>SURE LC BUY</v>
      </c>
      <c r="L439" s="68">
        <f t="shared" ca="1" si="26"/>
        <v>-11.192675684592528</v>
      </c>
      <c r="M439" s="29" cm="1">
        <f t="array" aca="1" ref="M439" ca="1">_FV(A439,"Market cap",TRUE)/10000000</f>
        <v>248288.6</v>
      </c>
      <c r="N439" s="30" t="str">
        <f t="shared" ca="1" si="27"/>
        <v>LC</v>
      </c>
      <c r="O439" s="48" t="str" cm="1">
        <f t="array" aca="1" ref="O439" ca="1">_FV(A439,"Industry")</f>
        <v>Automobiles &amp; Auto Parts</v>
      </c>
    </row>
    <row r="440" spans="1:15" x14ac:dyDescent="0.3">
      <c r="A440" s="70" t="e" vm="97">
        <v>#VALUE!</v>
      </c>
      <c r="B440" s="70" t="s">
        <v>35</v>
      </c>
      <c r="C440" s="42" cm="1">
        <f t="array" aca="1" ref="C440" ca="1">_FV(A440,"Change (%)",TRUE)</f>
        <v>-7.5919999999999998E-3</v>
      </c>
      <c r="D440" s="46" cm="1">
        <f t="array" aca="1" ref="D440" ca="1">_FV(A440,"Previous close",TRUE)</f>
        <v>155.41999999999999</v>
      </c>
      <c r="E440" s="46" cm="1">
        <f t="array" aca="1" ref="E440" ca="1">_FV(A440,"Price")</f>
        <v>154.24</v>
      </c>
      <c r="F440" s="46" cm="1">
        <f t="array" aca="1" ref="F440" ca="1">_FV(A440,"Low")</f>
        <v>153.37</v>
      </c>
      <c r="G440" s="46" cm="1">
        <f t="array" aca="1" ref="G440" ca="1">_FV(A440,"High")</f>
        <v>156.91</v>
      </c>
      <c r="H440" s="46" cm="1">
        <f t="array" aca="1" ref="H440" ca="1">_FV(A440,"52 week low",TRUE)</f>
        <v>122.62</v>
      </c>
      <c r="I440" s="47" cm="1">
        <f t="array" aca="1" ref="I440" ca="1">_FV(A440,"52 week high",TRUE)</f>
        <v>184.6</v>
      </c>
      <c r="J440" s="53">
        <f t="shared" ca="1" si="24"/>
        <v>16.446370530877566</v>
      </c>
      <c r="K440" s="51" t="str">
        <f t="shared" ca="1" si="25"/>
        <v>LC BUY</v>
      </c>
      <c r="L440" s="68">
        <f t="shared" ca="1" si="26"/>
        <v>-25.786984178763664</v>
      </c>
      <c r="M440" s="29" cm="1">
        <f t="array" aca="1" ref="M440" ca="1">_FV(A440,"Market cap",TRUE)/10000000</f>
        <v>192546</v>
      </c>
      <c r="N440" s="30" t="str">
        <f t="shared" ca="1" si="27"/>
        <v>LC</v>
      </c>
      <c r="O440" s="48" t="str" cm="1">
        <f t="array" aca="1" ref="O440" ca="1">_FV(A440,"Industry")</f>
        <v>Metals &amp; Mining</v>
      </c>
    </row>
    <row r="441" spans="1:15" x14ac:dyDescent="0.3">
      <c r="A441" s="70" t="e" vm="98">
        <v>#VALUE!</v>
      </c>
      <c r="B441" s="70" t="s">
        <v>44</v>
      </c>
      <c r="C441" s="42" cm="1">
        <f t="array" aca="1" ref="C441" ca="1">_FV(A441,"Change (%)",TRUE)</f>
        <v>-1.0551E-2</v>
      </c>
      <c r="D441" s="46" cm="1">
        <f t="array" aca="1" ref="D441" ca="1">_FV(A441,"Previous close",TRUE)</f>
        <v>687.15</v>
      </c>
      <c r="E441" s="46" cm="1">
        <f t="array" aca="1" ref="E441" ca="1">_FV(A441,"Price")</f>
        <v>679.9</v>
      </c>
      <c r="F441" s="46" cm="1">
        <f t="array" aca="1" ref="F441" ca="1">_FV(A441,"Low")</f>
        <v>673.55</v>
      </c>
      <c r="G441" s="46" cm="1">
        <f t="array" aca="1" ref="G441" ca="1">_FV(A441,"High")</f>
        <v>698</v>
      </c>
      <c r="H441" s="46" cm="1">
        <f t="array" aca="1" ref="H441" ca="1">_FV(A441,"52 week low",TRUE)</f>
        <v>626.65</v>
      </c>
      <c r="I441" s="47" cm="1">
        <f t="array" aca="1" ref="I441" ca="1">_FV(A441,"52 week high",TRUE)</f>
        <v>1145.96</v>
      </c>
      <c r="J441" s="53">
        <f t="shared" ca="1" si="24"/>
        <v>40.669831407728026</v>
      </c>
      <c r="K441" s="51" t="str">
        <f t="shared" ca="1" si="25"/>
        <v>SURE MC BUY</v>
      </c>
      <c r="L441" s="68">
        <f t="shared" ca="1" si="26"/>
        <v>-8.4975664246389542</v>
      </c>
      <c r="M441" s="29" cm="1">
        <f t="array" aca="1" ref="M441" ca="1">_FV(A441,"Market cap",TRUE)/10000000</f>
        <v>27581.4</v>
      </c>
      <c r="N441" s="30" t="str">
        <f t="shared" ca="1" si="27"/>
        <v>MC</v>
      </c>
      <c r="O441" s="48" t="str" cm="1">
        <f t="array" aca="1" ref="O441" ca="1">_FV(A441,"Industry")</f>
        <v>Integrated Hardware &amp; Software</v>
      </c>
    </row>
    <row r="442" spans="1:15" x14ac:dyDescent="0.3">
      <c r="A442" s="70" t="e" vm="602">
        <v>#VALUE!</v>
      </c>
      <c r="B442" s="70" t="s">
        <v>42</v>
      </c>
      <c r="C442" s="42" cm="1">
        <f t="array" aca="1" ref="C442" ca="1">_FV(A442,"Change (%)",TRUE)</f>
        <v>-3.6459999999999999E-2</v>
      </c>
      <c r="D442" s="46" cm="1">
        <f t="array" aca="1" ref="D442" ca="1">_FV(A442,"Previous close",TRUE)</f>
        <v>58.42</v>
      </c>
      <c r="E442" s="46" cm="1">
        <f t="array" aca="1" ref="E442" ca="1">_FV(A442,"Price")</f>
        <v>56.29</v>
      </c>
      <c r="F442" s="46" cm="1">
        <f t="array" aca="1" ref="F442" ca="1">_FV(A442,"Low")</f>
        <v>54.6</v>
      </c>
      <c r="G442" s="46" cm="1">
        <f t="array" aca="1" ref="G442" ca="1">_FV(A442,"High")</f>
        <v>60</v>
      </c>
      <c r="H442" s="46" cm="1">
        <f t="array" aca="1" ref="H442" ca="1">_FV(A442,"52 week low",TRUE)</f>
        <v>54</v>
      </c>
      <c r="I442" s="47" cm="1">
        <f t="array" aca="1" ref="I442" ca="1">_FV(A442,"52 week high",TRUE)</f>
        <v>111.4</v>
      </c>
      <c r="J442" s="53">
        <f t="shared" ca="1" si="24"/>
        <v>49.470377019748661</v>
      </c>
      <c r="K442" s="51" t="str">
        <f t="shared" ca="1" si="25"/>
        <v>SURE MC BUY</v>
      </c>
      <c r="L442" s="68">
        <f t="shared" ca="1" si="26"/>
        <v>-4.2407407407407396</v>
      </c>
      <c r="M442" s="29" cm="1">
        <f t="array" aca="1" ref="M442" ca="1">_FV(A442,"Market cap",TRUE)/10000000</f>
        <v>11004.29</v>
      </c>
      <c r="N442" s="30" t="str">
        <f t="shared" ca="1" si="27"/>
        <v>MC</v>
      </c>
      <c r="O442" s="48" t="str" cm="1">
        <f t="array" aca="1" ref="O442" ca="1">_FV(A442,"Industry")</f>
        <v>Telecommunications Services</v>
      </c>
    </row>
    <row r="443" spans="1:15" x14ac:dyDescent="0.3">
      <c r="A443" s="70" t="e" vm="603">
        <v>#VALUE!</v>
      </c>
      <c r="B443" s="70" t="s">
        <v>44</v>
      </c>
      <c r="C443" s="42" cm="1">
        <f t="array" aca="1" ref="C443" ca="1">_FV(A443,"Change (%)",TRUE)</f>
        <v>-6.3590000000000001E-3</v>
      </c>
      <c r="D443" s="46" cm="1">
        <f t="array" aca="1" ref="D443" ca="1">_FV(A443,"Previous close",TRUE)</f>
        <v>1423.1</v>
      </c>
      <c r="E443" s="46" cm="1">
        <f t="array" aca="1" ref="E443" ca="1">_FV(A443,"Price")</f>
        <v>1414.05</v>
      </c>
      <c r="F443" s="46" cm="1">
        <f t="array" aca="1" ref="F443" ca="1">_FV(A443,"Low")</f>
        <v>1409</v>
      </c>
      <c r="G443" s="46" cm="1">
        <f t="array" aca="1" ref="G443" ca="1">_FV(A443,"High")</f>
        <v>1443.9</v>
      </c>
      <c r="H443" s="46" cm="1">
        <f t="array" aca="1" ref="H443" ca="1">_FV(A443,"52 week low",TRUE)</f>
        <v>1163.7</v>
      </c>
      <c r="I443" s="47" cm="1">
        <f t="array" aca="1" ref="I443" ca="1">_FV(A443,"52 week high",TRUE)</f>
        <v>1807.4</v>
      </c>
      <c r="J443" s="53">
        <f t="shared" ca="1" si="24"/>
        <v>21.763306406993479</v>
      </c>
      <c r="K443" s="51" t="str">
        <f t="shared" ca="1" si="25"/>
        <v>SURE LC BUY</v>
      </c>
      <c r="L443" s="68">
        <f t="shared" ca="1" si="26"/>
        <v>-21.513276617684962</v>
      </c>
      <c r="M443" s="29" cm="1">
        <f t="array" aca="1" ref="M443" ca="1">_FV(A443,"Market cap",TRUE)/10000000</f>
        <v>138845.79999999999</v>
      </c>
      <c r="N443" s="30" t="str">
        <f t="shared" ca="1" si="27"/>
        <v>LC</v>
      </c>
      <c r="O443" s="48" t="str" cm="1">
        <f t="array" aca="1" ref="O443" ca="1">_FV(A443,"Industry")</f>
        <v>Software &amp; IT Services</v>
      </c>
    </row>
    <row r="444" spans="1:15" x14ac:dyDescent="0.3">
      <c r="A444" s="70" t="e" vm="317">
        <v>#VALUE!</v>
      </c>
      <c r="B444" s="70" t="s">
        <v>42</v>
      </c>
      <c r="C444" s="42" cm="1">
        <f t="array" aca="1" ref="C444" ca="1">_FV(A444,"Change (%)",TRUE)</f>
        <v>-2.0543999999999996E-2</v>
      </c>
      <c r="D444" s="46" cm="1">
        <f t="array" aca="1" ref="D444" ca="1">_FV(A444,"Previous close",TRUE)</f>
        <v>776.4</v>
      </c>
      <c r="E444" s="46" cm="1">
        <f t="array" aca="1" ref="E444" ca="1">_FV(A444,"Price")</f>
        <v>760.45</v>
      </c>
      <c r="F444" s="46" cm="1">
        <f t="array" aca="1" ref="F444" ca="1">_FV(A444,"Low")</f>
        <v>756</v>
      </c>
      <c r="G444" s="46" cm="1">
        <f t="array" aca="1" ref="G444" ca="1">_FV(A444,"High")</f>
        <v>799.7</v>
      </c>
      <c r="H444" s="46" cm="1">
        <f t="array" aca="1" ref="H444" ca="1">_FV(A444,"52 week low",TRUE)</f>
        <v>646.54999999999995</v>
      </c>
      <c r="I444" s="47" cm="1">
        <f t="array" aca="1" ref="I444" ca="1">_FV(A444,"52 week high",TRUE)</f>
        <v>1495</v>
      </c>
      <c r="J444" s="53">
        <f t="shared" ca="1" si="24"/>
        <v>49.133779264214049</v>
      </c>
      <c r="K444" s="51" t="str">
        <f t="shared" ca="1" si="25"/>
        <v>SURE MC BUY</v>
      </c>
      <c r="L444" s="68">
        <f t="shared" ca="1" si="26"/>
        <v>-17.616580310880845</v>
      </c>
      <c r="M444" s="29" cm="1">
        <f t="array" aca="1" ref="M444" ca="1">_FV(A444,"Market cap",TRUE)/10000000</f>
        <v>13322.75</v>
      </c>
      <c r="N444" s="30" t="str">
        <f t="shared" ca="1" si="27"/>
        <v>MC</v>
      </c>
      <c r="O444" s="48" t="str" cm="1">
        <f t="array" aca="1" ref="O444" ca="1">_FV(A444,"Industry")</f>
        <v>Communications &amp; Networking</v>
      </c>
    </row>
    <row r="445" spans="1:15" x14ac:dyDescent="0.3">
      <c r="A445" s="70" t="e" vm="207">
        <v>#VALUE!</v>
      </c>
      <c r="B445" s="70" t="s">
        <v>33</v>
      </c>
      <c r="C445" s="42" cm="1">
        <f t="array" aca="1" ref="C445" ca="1">_FV(A445,"Change (%)",TRUE)</f>
        <v>-1.0607E-2</v>
      </c>
      <c r="D445" s="46" cm="1">
        <f t="array" aca="1" ref="D445" ca="1">_FV(A445,"Previous close",TRUE)</f>
        <v>230.98</v>
      </c>
      <c r="E445" s="46" cm="1">
        <f t="array" aca="1" ref="E445" ca="1">_FV(A445,"Price")</f>
        <v>228.53</v>
      </c>
      <c r="F445" s="46" cm="1">
        <f t="array" aca="1" ref="F445" ca="1">_FV(A445,"Low")</f>
        <v>226.86</v>
      </c>
      <c r="G445" s="46" cm="1">
        <f t="array" aca="1" ref="G445" ca="1">_FV(A445,"High")</f>
        <v>233.75</v>
      </c>
      <c r="H445" s="46" cm="1">
        <f t="array" aca="1" ref="H445" ca="1">_FV(A445,"52 week low",TRUE)</f>
        <v>190.7</v>
      </c>
      <c r="I445" s="47" cm="1">
        <f t="array" aca="1" ref="I445" ca="1">_FV(A445,"52 week high",TRUE)</f>
        <v>299.7</v>
      </c>
      <c r="J445" s="53">
        <f t="shared" ca="1" si="24"/>
        <v>23.747080413747078</v>
      </c>
      <c r="K445" s="51" t="str">
        <f t="shared" ca="1" si="25"/>
        <v>SURE LC BUY</v>
      </c>
      <c r="L445" s="68">
        <f t="shared" ca="1" si="26"/>
        <v>-19.837441006816999</v>
      </c>
      <c r="M445" s="29" cm="1">
        <f t="array" aca="1" ref="M445" ca="1">_FV(A445,"Market cap",TRUE)/10000000</f>
        <v>118181.1</v>
      </c>
      <c r="N445" s="30" t="str">
        <f t="shared" ca="1" si="27"/>
        <v>LC</v>
      </c>
      <c r="O445" s="48" t="str" cm="1">
        <f t="array" aca="1" ref="O445" ca="1">_FV(A445,"Industry")</f>
        <v>Banking Services</v>
      </c>
    </row>
    <row r="446" spans="1:15" x14ac:dyDescent="0.3">
      <c r="A446" s="70" t="e" vm="604">
        <v>#VALUE!</v>
      </c>
      <c r="B446" s="70" t="s">
        <v>33</v>
      </c>
      <c r="C446" s="42" cm="1">
        <f t="array" aca="1" ref="C446" ca="1">_FV(A446,"Change (%)",TRUE)</f>
        <v>-1.2603999999999999E-2</v>
      </c>
      <c r="D446" s="46" cm="1">
        <f t="array" aca="1" ref="D446" ca="1">_FV(A446,"Previous close",TRUE)</f>
        <v>46.81</v>
      </c>
      <c r="E446" s="46" cm="1">
        <f t="array" aca="1" ref="E446" ca="1">_FV(A446,"Price")</f>
        <v>46.22</v>
      </c>
      <c r="F446" s="46" cm="1">
        <f t="array" aca="1" ref="F446" ca="1">_FV(A446,"Low")</f>
        <v>46.08</v>
      </c>
      <c r="G446" s="46" cm="1">
        <f t="array" aca="1" ref="G446" ca="1">_FV(A446,"High")</f>
        <v>47.7</v>
      </c>
      <c r="H446" s="46" cm="1">
        <f t="array" aca="1" ref="H446" ca="1">_FV(A446,"52 week low",TRUE)</f>
        <v>43.69</v>
      </c>
      <c r="I446" s="47" cm="1">
        <f t="array" aca="1" ref="I446" ca="1">_FV(A446,"52 week high",TRUE)</f>
        <v>73.5</v>
      </c>
      <c r="J446" s="53">
        <f t="shared" ca="1" si="24"/>
        <v>37.115646258503403</v>
      </c>
      <c r="K446" s="51" t="str">
        <f t="shared" ca="1" si="25"/>
        <v>MC BUY</v>
      </c>
      <c r="L446" s="68">
        <f t="shared" ca="1" si="26"/>
        <v>-5.7907988097962946</v>
      </c>
      <c r="M446" s="29" cm="1">
        <f t="array" aca="1" ref="M446" ca="1">_FV(A446,"Market cap",TRUE)/10000000</f>
        <v>35642.67</v>
      </c>
      <c r="N446" s="30" t="str">
        <f t="shared" ca="1" si="27"/>
        <v>MC</v>
      </c>
      <c r="O446" s="48" t="str" cm="1">
        <f t="array" aca="1" ref="O446" ca="1">_FV(A446,"Industry")</f>
        <v>Banking Services</v>
      </c>
    </row>
    <row r="447" spans="1:15" x14ac:dyDescent="0.3">
      <c r="A447" s="70" t="e" vm="605">
        <v>#VALUE!</v>
      </c>
      <c r="B447" s="70" t="s">
        <v>43</v>
      </c>
      <c r="C447" s="42" cm="1">
        <f t="array" aca="1" ref="C447" ca="1">_FV(A447,"Change (%)",TRUE)</f>
        <v>-3.98E-3</v>
      </c>
      <c r="D447" s="46" cm="1">
        <f t="array" aca="1" ref="D447" ca="1">_FV(A447,"Previous close",TRUE)</f>
        <v>1771.25</v>
      </c>
      <c r="E447" s="46" cm="1">
        <f t="array" aca="1" ref="E447" ca="1">_FV(A447,"Price")</f>
        <v>1764.2</v>
      </c>
      <c r="F447" s="46" cm="1">
        <f t="array" aca="1" ref="F447" ca="1">_FV(A447,"Low")</f>
        <v>1750</v>
      </c>
      <c r="G447" s="46" cm="1">
        <f t="array" aca="1" ref="G447" ca="1">_FV(A447,"High")</f>
        <v>1821</v>
      </c>
      <c r="H447" s="46" cm="1">
        <f t="array" aca="1" ref="H447" ca="1">_FV(A447,"52 week low",TRUE)</f>
        <v>1318.2</v>
      </c>
      <c r="I447" s="47" cm="1">
        <f t="array" aca="1" ref="I447" ca="1">_FV(A447,"52 week high",TRUE)</f>
        <v>2975</v>
      </c>
      <c r="J447" s="53">
        <f t="shared" ca="1" si="24"/>
        <v>40.699159663865544</v>
      </c>
      <c r="K447" s="51" t="str">
        <f t="shared" ca="1" si="25"/>
        <v>SURE MC BUY</v>
      </c>
      <c r="L447" s="68">
        <f t="shared" ca="1" si="26"/>
        <v>-33.834016082536792</v>
      </c>
      <c r="M447" s="29" cm="1">
        <f t="array" aca="1" ref="M447" ca="1">_FV(A447,"Market cap",TRUE)/10000000</f>
        <v>12309.16</v>
      </c>
      <c r="N447" s="30" t="str">
        <f t="shared" ca="1" si="27"/>
        <v>MC</v>
      </c>
      <c r="O447" s="48" t="str" cm="1">
        <f t="array" aca="1" ref="O447" ca="1">_FV(A447,"Industry")</f>
        <v>Food &amp; Tobacco</v>
      </c>
    </row>
    <row r="448" spans="1:15" x14ac:dyDescent="0.3">
      <c r="A448" s="70" t="e" vm="208">
        <v>#VALUE!</v>
      </c>
      <c r="B448" s="70" t="s">
        <v>33</v>
      </c>
      <c r="C448" s="42" cm="1">
        <f t="array" aca="1" ref="C448" ca="1">_FV(A448,"Change (%)",TRUE)</f>
        <v>-7.2499999999999995E-3</v>
      </c>
      <c r="D448" s="46" cm="1">
        <f t="array" aca="1" ref="D448" ca="1">_FV(A448,"Previous close",TRUE)</f>
        <v>89.65</v>
      </c>
      <c r="E448" s="46" cm="1">
        <f t="array" aca="1" ref="E448" ca="1">_FV(A448,"Price")</f>
        <v>89</v>
      </c>
      <c r="F448" s="46" cm="1">
        <f t="array" aca="1" ref="F448" ca="1">_FV(A448,"Low")</f>
        <v>88.66</v>
      </c>
      <c r="G448" s="46" cm="1">
        <f t="array" aca="1" ref="G448" ca="1">_FV(A448,"High")</f>
        <v>91.18</v>
      </c>
      <c r="H448" s="46" cm="1">
        <f t="array" aca="1" ref="H448" ca="1">_FV(A448,"52 week low",TRUE)</f>
        <v>78.599999999999994</v>
      </c>
      <c r="I448" s="47" cm="1">
        <f t="array" aca="1" ref="I448" ca="1">_FV(A448,"52 week high",TRUE)</f>
        <v>128.9</v>
      </c>
      <c r="J448" s="53">
        <f t="shared" ca="1" si="24"/>
        <v>30.954228083785882</v>
      </c>
      <c r="K448" s="51" t="str">
        <f t="shared" ca="1" si="25"/>
        <v>SURE HMC BUY</v>
      </c>
      <c r="L448" s="68">
        <f t="shared" ca="1" si="26"/>
        <v>-13.23155216284988</v>
      </c>
      <c r="M448" s="29" cm="1">
        <f t="array" aca="1" ref="M448" ca="1">_FV(A448,"Market cap",TRUE)/10000000</f>
        <v>80728.789999999994</v>
      </c>
      <c r="N448" s="30" t="str">
        <f t="shared" ca="1" si="27"/>
        <v>HMC</v>
      </c>
      <c r="O448" s="48" t="str" cm="1">
        <f t="array" aca="1" ref="O448" ca="1">_FV(A448,"Industry")</f>
        <v>Banking Services</v>
      </c>
    </row>
    <row r="449" spans="1:15" x14ac:dyDescent="0.3">
      <c r="A449" s="70" t="e" vm="297">
        <v>#VALUE!</v>
      </c>
      <c r="B449" s="70" t="s">
        <v>33</v>
      </c>
      <c r="C449" s="42" cm="1">
        <f t="array" aca="1" ref="C449" ca="1">_FV(A449,"Change (%)",TRUE)</f>
        <v>-2.4546999999999999E-2</v>
      </c>
      <c r="D449" s="46" cm="1">
        <f t="array" aca="1" ref="D449" ca="1">_FV(A449,"Previous close",TRUE)</f>
        <v>197.58</v>
      </c>
      <c r="E449" s="46" cm="1">
        <f t="array" aca="1" ref="E449" ca="1">_FV(A449,"Price")</f>
        <v>192.73</v>
      </c>
      <c r="F449" s="46" cm="1">
        <f t="array" aca="1" ref="F449" ca="1">_FV(A449,"Low")</f>
        <v>191.72</v>
      </c>
      <c r="G449" s="46" cm="1">
        <f t="array" aca="1" ref="G449" ca="1">_FV(A449,"High")</f>
        <v>198.5</v>
      </c>
      <c r="H449" s="46" cm="1">
        <f t="array" aca="1" ref="H449" ca="1">_FV(A449,"52 week low",TRUE)</f>
        <v>148</v>
      </c>
      <c r="I449" s="47" cm="1">
        <f t="array" aca="1" ref="I449" ca="1">_FV(A449,"52 week high",TRUE)</f>
        <v>217</v>
      </c>
      <c r="J449" s="53">
        <f t="shared" ca="1" si="24"/>
        <v>11.184331797235027</v>
      </c>
      <c r="K449" s="51" t="str">
        <f t="shared" ca="1" si="25"/>
        <v>WATCH</v>
      </c>
      <c r="L449" s="68">
        <f t="shared" ca="1" si="26"/>
        <v>-30.222972972972968</v>
      </c>
      <c r="M449" s="29" cm="1">
        <f t="array" aca="1" ref="M449" ca="1">_FV(A449,"Market cap",TRUE)/10000000</f>
        <v>47331.19</v>
      </c>
      <c r="N449" s="30" t="str">
        <f t="shared" ca="1" si="27"/>
        <v>HMC</v>
      </c>
      <c r="O449" s="48" t="str" cm="1">
        <f t="array" aca="1" ref="O449" ca="1">_FV(A449,"Industry")</f>
        <v>Banking Services</v>
      </c>
    </row>
    <row r="450" spans="1:15" x14ac:dyDescent="0.3">
      <c r="A450" s="70" t="e" vm="606">
        <v>#VALUE!</v>
      </c>
      <c r="B450" s="70" t="s">
        <v>36</v>
      </c>
      <c r="C450" s="42" cm="1">
        <f t="array" aca="1" ref="C450" ca="1">_FV(A450,"Change (%)",TRUE)</f>
        <v>1.2607999999999999E-2</v>
      </c>
      <c r="D450" s="46" cm="1">
        <f t="array" aca="1" ref="D450" ca="1">_FV(A450,"Previous close",TRUE)</f>
        <v>920.05</v>
      </c>
      <c r="E450" s="46" cm="1">
        <f t="array" aca="1" ref="E450" ca="1">_FV(A450,"Price")</f>
        <v>931.65</v>
      </c>
      <c r="F450" s="46" cm="1">
        <f t="array" aca="1" ref="F450" ca="1">_FV(A450,"Low")</f>
        <v>920.15</v>
      </c>
      <c r="G450" s="46" cm="1">
        <f t="array" aca="1" ref="G450" ca="1">_FV(A450,"High")</f>
        <v>953</v>
      </c>
      <c r="H450" s="46" cm="1">
        <f t="array" aca="1" ref="H450" ca="1">_FV(A450,"52 week low",TRUE)</f>
        <v>797.5</v>
      </c>
      <c r="I450" s="47" cm="1">
        <f t="array" aca="1" ref="I450" ca="1">_FV(A450,"52 week high",TRUE)</f>
        <v>1543.7</v>
      </c>
      <c r="J450" s="53">
        <f t="shared" ref="J450:J502" ca="1" si="28">(I450-E450)*100/I450</f>
        <v>39.648247716525233</v>
      </c>
      <c r="K450" s="51" t="str">
        <f t="shared" ref="K450:K502" ca="1" si="29">IF(AND(N450="HLC", J450&gt;12), "SURE HLC BUY",IF(AND(N450="HLC", J450&gt;7), "FIRST HLC BUY",IF(AND(N450="LC", J450&gt;20), "SURE LC BUY",IF(AND(N450="LC", J450&gt;10), "LC BUY",IF(AND(N450="HMC", J450&gt;30), "SURE HMC BUY",IF(AND(N450="HMC", J450&gt;20), "HMC BUY",IF(AND(N450="HMC", J450&gt;15), "FIRST HMC BUY",IF(AND(N450="MC", J450&gt;40), "SURE MC BUY",IF(AND(N450="MC", J450&gt;30), "MC BUY",IF(AND(N450="MC", J450&gt;20), "FIRST MC BUY",IF(AND(N450="HSC", J450&gt;60), "SURE HSC BUY",IF(AND(N450="HSC", J450&gt;50), "HSC BUY",IF(AND(N450="HSC", J450&gt;40), "FIRST HSC BUY",IF(AND(N450="SC", J450&gt;70), "SURE SC BUY",IF(AND(N450="SC", J450&gt;60), "SC BUY",IF(AND(N450="SC", J450&gt;50), "FIRST SC BUY",IF(AND(N450="VSC", J450&gt;80), "SURE VSC BUY",IF(AND(N450="VSC", J450&gt;70), "VSC BUY",IF(AND(N450="VSC", J450&gt;60), "FIRST VSC BUY","WATCH")))))))))))))))))))</f>
        <v>MC BUY</v>
      </c>
      <c r="L450" s="68">
        <f t="shared" ref="L450:L502" ca="1" si="30">(H450-E450)*100/H450</f>
        <v>-16.821316614420059</v>
      </c>
      <c r="M450" s="29" cm="1">
        <f t="array" aca="1" ref="M450" ca="1">_FV(A450,"Market cap",TRUE)/10000000</f>
        <v>13300.9</v>
      </c>
      <c r="N450" s="30" t="str">
        <f t="shared" ref="N450:N502" ca="1" si="31">IF(M450&gt;500000,"HLC",IF(M450 &gt;100000,"LC",IF(M450 &gt;40000,"HMC",IF(M450 &gt;10000,"MC",IF(M450 &gt;=5000,"HSC",IF(M450 &gt;1000,"SC","VSC"))))))</f>
        <v>MC</v>
      </c>
      <c r="O450" s="48" t="str" cm="1">
        <f t="array" aca="1" ref="O450" ca="1">_FV(A450,"Industry")</f>
        <v>Oil &amp; Gas Related Equipment and Services</v>
      </c>
    </row>
    <row r="451" spans="1:15" x14ac:dyDescent="0.3">
      <c r="A451" s="70" t="e" vm="100">
        <v>#VALUE!</v>
      </c>
      <c r="B451" s="70" t="s">
        <v>38</v>
      </c>
      <c r="C451" s="42" cm="1">
        <f t="array" aca="1" ref="C451" ca="1">_FV(A451,"Change (%)",TRUE)</f>
        <v>-3.7950000000000002E-3</v>
      </c>
      <c r="D451" s="46" cm="1">
        <f t="array" aca="1" ref="D451" ca="1">_FV(A451,"Previous close",TRUE)</f>
        <v>790.55</v>
      </c>
      <c r="E451" s="46" cm="1">
        <f t="array" aca="1" ref="E451" ca="1">_FV(A451,"Price")</f>
        <v>787.55</v>
      </c>
      <c r="F451" s="46" cm="1">
        <f t="array" aca="1" ref="F451" ca="1">_FV(A451,"Low")</f>
        <v>783.35</v>
      </c>
      <c r="G451" s="46" cm="1">
        <f t="array" aca="1" ref="G451" ca="1">_FV(A451,"High")</f>
        <v>803</v>
      </c>
      <c r="H451" s="46" cm="1">
        <f t="array" aca="1" ref="H451" ca="1">_FV(A451,"52 week low",TRUE)</f>
        <v>506.45</v>
      </c>
      <c r="I451" s="47" cm="1">
        <f t="array" aca="1" ref="I451" ca="1">_FV(A451,"52 week high",TRUE)</f>
        <v>894.9</v>
      </c>
      <c r="J451" s="53">
        <f t="shared" ca="1" si="28"/>
        <v>11.995753715498941</v>
      </c>
      <c r="K451" s="51" t="str">
        <f t="shared" ca="1" si="29"/>
        <v>LC BUY</v>
      </c>
      <c r="L451" s="68">
        <f t="shared" ca="1" si="30"/>
        <v>-55.50399842037713</v>
      </c>
      <c r="M451" s="29" cm="1">
        <f t="array" aca="1" ref="M451" ca="1">_FV(A451,"Market cap",TRUE)/10000000</f>
        <v>112102.39999999999</v>
      </c>
      <c r="N451" s="30" t="str">
        <f t="shared" ca="1" si="31"/>
        <v>LC</v>
      </c>
      <c r="O451" s="48" t="str" cm="1">
        <f t="array" aca="1" ref="O451" ca="1">_FV(A451,"Industry")</f>
        <v>Hotels &amp; Entertainment Services</v>
      </c>
    </row>
    <row r="452" spans="1:15" x14ac:dyDescent="0.3">
      <c r="A452" s="70" t="e" vm="607">
        <v>#VALUE!</v>
      </c>
      <c r="B452" s="70" t="s">
        <v>33</v>
      </c>
      <c r="C452" s="42" cm="1">
        <f t="array" aca="1" ref="C452" ca="1">_FV(A452,"Change (%)",TRUE)</f>
        <v>-2.3910000000000001E-4</v>
      </c>
      <c r="D452" s="46" cm="1">
        <f t="array" aca="1" ref="D452" ca="1">_FV(A452,"Previous close",TRUE)</f>
        <v>209.15</v>
      </c>
      <c r="E452" s="46" cm="1">
        <f t="array" aca="1" ref="E452" ca="1">_FV(A452,"Price")</f>
        <v>209.1</v>
      </c>
      <c r="F452" s="46" cm="1">
        <f t="array" aca="1" ref="F452" ca="1">_FV(A452,"Low")</f>
        <v>208.2</v>
      </c>
      <c r="G452" s="46" cm="1">
        <f t="array" aca="1" ref="G452" ca="1">_FV(A452,"High")</f>
        <v>213.45</v>
      </c>
      <c r="H452" s="46" cm="1">
        <f t="array" aca="1" ref="H452" ca="1">_FV(A452,"52 week low",TRUE)</f>
        <v>165.15</v>
      </c>
      <c r="I452" s="47" cm="1">
        <f t="array" aca="1" ref="I452" ca="1">_FV(A452,"52 week high",TRUE)</f>
        <v>246.15</v>
      </c>
      <c r="J452" s="53">
        <f t="shared" ca="1" si="28"/>
        <v>15.051797684338821</v>
      </c>
      <c r="K452" s="51" t="str">
        <f t="shared" ca="1" si="29"/>
        <v>WATCH</v>
      </c>
      <c r="L452" s="68">
        <f t="shared" ca="1" si="30"/>
        <v>-26.61217075386012</v>
      </c>
      <c r="M452" s="29" cm="1">
        <f t="array" aca="1" ref="M452" ca="1">_FV(A452,"Market cap",TRUE)/10000000</f>
        <v>16844.86</v>
      </c>
      <c r="N452" s="30" t="str">
        <f t="shared" ca="1" si="31"/>
        <v>MC</v>
      </c>
      <c r="O452" s="48" t="str" cm="1">
        <f t="array" aca="1" ref="O452" ca="1">_FV(A452,"Industry")</f>
        <v>Banking Services</v>
      </c>
    </row>
    <row r="453" spans="1:15" x14ac:dyDescent="0.3">
      <c r="A453" s="70" t="e" vm="608">
        <v>#VALUE!</v>
      </c>
      <c r="B453" s="70" t="s">
        <v>33</v>
      </c>
      <c r="C453" s="42" cm="1">
        <f t="array" aca="1" ref="C453" ca="1">_FV(A453,"Change (%)",TRUE)</f>
        <v>-2.3385E-2</v>
      </c>
      <c r="D453" s="46" cm="1">
        <f t="array" aca="1" ref="D453" ca="1">_FV(A453,"Previous close",TRUE)</f>
        <v>158.22</v>
      </c>
      <c r="E453" s="46" cm="1">
        <f t="array" aca="1" ref="E453" ca="1">_FV(A453,"Price")</f>
        <v>154.52000000000001</v>
      </c>
      <c r="F453" s="46" cm="1">
        <f t="array" aca="1" ref="F453" ca="1">_FV(A453,"Low")</f>
        <v>153.25</v>
      </c>
      <c r="G453" s="46" cm="1">
        <f t="array" aca="1" ref="G453" ca="1">_FV(A453,"High")</f>
        <v>162.80000000000001</v>
      </c>
      <c r="H453" s="46" cm="1">
        <f t="array" aca="1" ref="H453" ca="1">_FV(A453,"52 week low",TRUE)</f>
        <v>135.6</v>
      </c>
      <c r="I453" s="47" cm="1">
        <f t="array" aca="1" ref="I453" ca="1">_FV(A453,"52 week high",TRUE)</f>
        <v>310.11</v>
      </c>
      <c r="J453" s="53">
        <f t="shared" ca="1" si="28"/>
        <v>50.172519428589851</v>
      </c>
      <c r="K453" s="51" t="str">
        <f t="shared" ca="1" si="29"/>
        <v>SURE MC BUY</v>
      </c>
      <c r="L453" s="68">
        <f t="shared" ca="1" si="30"/>
        <v>-13.952802359882018</v>
      </c>
      <c r="M453" s="29" cm="1">
        <f t="array" aca="1" ref="M453" ca="1">_FV(A453,"Market cap",TRUE)/10000000</f>
        <v>25464.9</v>
      </c>
      <c r="N453" s="30" t="str">
        <f t="shared" ca="1" si="31"/>
        <v>MC</v>
      </c>
      <c r="O453" s="48" t="str" cm="1">
        <f t="array" aca="1" ref="O453" ca="1">_FV(A453,"Industry")</f>
        <v>Insurance</v>
      </c>
    </row>
    <row r="454" spans="1:15" x14ac:dyDescent="0.3">
      <c r="A454" s="70" t="e" vm="298">
        <v>#VALUE!</v>
      </c>
      <c r="B454" s="70" t="s">
        <v>45</v>
      </c>
      <c r="C454" s="42" cm="1">
        <f t="array" aca="1" ref="C454" ca="1">_FV(A454,"Change (%)",TRUE)</f>
        <v>-1.0478000000000001E-2</v>
      </c>
      <c r="D454" s="46" cm="1">
        <f t="array" aca="1" ref="D454" ca="1">_FV(A454,"Previous close",TRUE)</f>
        <v>1660.7</v>
      </c>
      <c r="E454" s="46" cm="1">
        <f t="array" aca="1" ref="E454" ca="1">_FV(A454,"Price")</f>
        <v>1643.3</v>
      </c>
      <c r="F454" s="46" cm="1">
        <f t="array" aca="1" ref="F454" ca="1">_FV(A454,"Low")</f>
        <v>1635</v>
      </c>
      <c r="G454" s="46" cm="1">
        <f t="array" aca="1" ref="G454" ca="1">_FV(A454,"High")</f>
        <v>1677.65</v>
      </c>
      <c r="H454" s="46" cm="1">
        <f t="array" aca="1" ref="H454" ca="1">_FV(A454,"52 week low",TRUE)</f>
        <v>1274.8499999999999</v>
      </c>
      <c r="I454" s="47" cm="1">
        <f t="array" aca="1" ref="I454" ca="1">_FV(A454,"52 week high",TRUE)</f>
        <v>2068.5</v>
      </c>
      <c r="J454" s="53">
        <f t="shared" ca="1" si="28"/>
        <v>20.555958423978733</v>
      </c>
      <c r="K454" s="51" t="str">
        <f t="shared" ca="1" si="29"/>
        <v>HMC BUY</v>
      </c>
      <c r="L454" s="68">
        <f t="shared" ca="1" si="30"/>
        <v>-28.901439385025697</v>
      </c>
      <c r="M454" s="29" cm="1">
        <f t="array" aca="1" ref="M454" ca="1">_FV(A454,"Market cap",TRUE)/10000000</f>
        <v>58751.81</v>
      </c>
      <c r="N454" s="30" t="str">
        <f t="shared" ca="1" si="31"/>
        <v>HMC</v>
      </c>
      <c r="O454" s="48" t="str" cm="1">
        <f t="array" aca="1" ref="O454" ca="1">_FV(A454,"Industry")</f>
        <v>Real Estate Operations</v>
      </c>
    </row>
    <row r="455" spans="1:15" x14ac:dyDescent="0.3">
      <c r="A455" s="70" t="e" vm="609">
        <v>#VALUE!</v>
      </c>
      <c r="B455" s="70" t="s">
        <v>32</v>
      </c>
      <c r="C455" s="42" cm="1">
        <f t="array" aca="1" ref="C455" ca="1">_FV(A455,"Change (%)",TRUE)</f>
        <v>1.5859999999999999E-2</v>
      </c>
      <c r="D455" s="46" cm="1">
        <f t="array" aca="1" ref="D455" ca="1">_FV(A455,"Previous close",TRUE)</f>
        <v>882.75</v>
      </c>
      <c r="E455" s="46" cm="1">
        <f t="array" aca="1" ref="E455" ca="1">_FV(A455,"Price")</f>
        <v>896.75</v>
      </c>
      <c r="F455" s="46" cm="1">
        <f t="array" aca="1" ref="F455" ca="1">_FV(A455,"Low")</f>
        <v>884.85</v>
      </c>
      <c r="G455" s="46" cm="1">
        <f t="array" aca="1" ref="G455" ca="1">_FV(A455,"High")</f>
        <v>912</v>
      </c>
      <c r="H455" s="46" cm="1">
        <f t="array" aca="1" ref="H455" ca="1">_FV(A455,"52 week low",TRUE)</f>
        <v>700</v>
      </c>
      <c r="I455" s="47" cm="1">
        <f t="array" aca="1" ref="I455" ca="1">_FV(A455,"52 week high",TRUE)</f>
        <v>1060</v>
      </c>
      <c r="J455" s="53">
        <f t="shared" ca="1" si="28"/>
        <v>15.400943396226415</v>
      </c>
      <c r="K455" s="51" t="str">
        <f t="shared" ca="1" si="29"/>
        <v>WATCH</v>
      </c>
      <c r="L455" s="68">
        <f t="shared" ca="1" si="30"/>
        <v>-28.107142857142858</v>
      </c>
      <c r="M455" s="29" cm="1">
        <f t="array" aca="1" ref="M455" ca="1">_FV(A455,"Market cap",TRUE)/10000000</f>
        <v>21189.52</v>
      </c>
      <c r="N455" s="30" t="str">
        <f t="shared" ca="1" si="31"/>
        <v>MC</v>
      </c>
      <c r="O455" s="48" t="str" cm="1">
        <f t="array" aca="1" ref="O455" ca="1">_FV(A455,"Industry")</f>
        <v>Construction Materials</v>
      </c>
    </row>
    <row r="456" spans="1:15" x14ac:dyDescent="0.3">
      <c r="A456" s="70" t="e" vm="610">
        <v>#VALUE!</v>
      </c>
      <c r="B456" s="70" t="s">
        <v>31</v>
      </c>
      <c r="C456" s="42" cm="1">
        <f t="array" aca="1" ref="C456" ca="1">_FV(A456,"Change (%)",TRUE)</f>
        <v>-1.2412000000000001E-2</v>
      </c>
      <c r="D456" s="46" cm="1">
        <f t="array" aca="1" ref="D456" ca="1">_FV(A456,"Previous close",TRUE)</f>
        <v>3460.35</v>
      </c>
      <c r="E456" s="46" cm="1">
        <f t="array" aca="1" ref="E456" ca="1">_FV(A456,"Price")</f>
        <v>3417.4</v>
      </c>
      <c r="F456" s="46" cm="1">
        <f t="array" aca="1" ref="F456" ca="1">_FV(A456,"Low")</f>
        <v>3395.55</v>
      </c>
      <c r="G456" s="46" cm="1">
        <f t="array" aca="1" ref="G456" ca="1">_FV(A456,"High")</f>
        <v>3505.85</v>
      </c>
      <c r="H456" s="46" cm="1">
        <f t="array" aca="1" ref="H456" ca="1">_FV(A456,"52 week low",TRUE)</f>
        <v>3285</v>
      </c>
      <c r="I456" s="47" cm="1">
        <f t="array" aca="1" ref="I456" ca="1">_FV(A456,"52 week high",TRUE)</f>
        <v>6482.4</v>
      </c>
      <c r="J456" s="53">
        <f t="shared" ca="1" si="28"/>
        <v>47.281870912007889</v>
      </c>
      <c r="K456" s="51" t="str">
        <f t="shared" ca="1" si="29"/>
        <v>SURE HMC BUY</v>
      </c>
      <c r="L456" s="68">
        <f t="shared" ca="1" si="30"/>
        <v>-4.0304414003044169</v>
      </c>
      <c r="M456" s="29" cm="1">
        <f t="array" aca="1" ref="M456" ca="1">_FV(A456,"Market cap",TRUE)/10000000</f>
        <v>43522.58</v>
      </c>
      <c r="N456" s="30" t="str">
        <f t="shared" ca="1" si="31"/>
        <v>HMC</v>
      </c>
      <c r="O456" s="48" t="str" cm="1">
        <f t="array" aca="1" ref="O456" ca="1">_FV(A456,"Industry")</f>
        <v>Chemicals</v>
      </c>
    </row>
    <row r="457" spans="1:15" x14ac:dyDescent="0.3">
      <c r="A457" s="70" t="e" vm="318">
        <v>#VALUE!</v>
      </c>
      <c r="B457" s="70" t="s">
        <v>34</v>
      </c>
      <c r="C457" s="42" cm="1">
        <f t="array" aca="1" ref="C457" ca="1">_FV(A457,"Change (%)",TRUE)</f>
        <v>-2.1248999999999997E-2</v>
      </c>
      <c r="D457" s="46" cm="1">
        <f t="array" aca="1" ref="D457" ca="1">_FV(A457,"Previous close",TRUE)</f>
        <v>383.55</v>
      </c>
      <c r="E457" s="46" cm="1">
        <f t="array" aca="1" ref="E457" ca="1">_FV(A457,"Price")</f>
        <v>375.4</v>
      </c>
      <c r="F457" s="46" cm="1">
        <f t="array" aca="1" ref="F457" ca="1">_FV(A457,"Low")</f>
        <v>373.3</v>
      </c>
      <c r="G457" s="46" cm="1">
        <f t="array" aca="1" ref="G457" ca="1">_FV(A457,"High")</f>
        <v>386</v>
      </c>
      <c r="H457" s="46" cm="1">
        <f t="array" aca="1" ref="H457" ca="1">_FV(A457,"52 week low",TRUE)</f>
        <v>326.25</v>
      </c>
      <c r="I457" s="47" cm="1">
        <f t="array" aca="1" ref="I457" ca="1">_FV(A457,"52 week high",TRUE)</f>
        <v>494.85</v>
      </c>
      <c r="J457" s="53">
        <f t="shared" ca="1" si="28"/>
        <v>24.138627867030419</v>
      </c>
      <c r="K457" s="51" t="str">
        <f t="shared" ca="1" si="29"/>
        <v>SURE LC BUY</v>
      </c>
      <c r="L457" s="68">
        <f t="shared" ca="1" si="30"/>
        <v>-15.065134099616852</v>
      </c>
      <c r="M457" s="29" cm="1">
        <f t="array" aca="1" ref="M457" ca="1">_FV(A457,"Market cap",TRUE)/10000000</f>
        <v>119953.1</v>
      </c>
      <c r="N457" s="30" t="str">
        <f t="shared" ca="1" si="31"/>
        <v>LC</v>
      </c>
      <c r="O457" s="48" t="str" cm="1">
        <f t="array" aca="1" ref="O457" ca="1">_FV(A457,"Industry")</f>
        <v>Electrical Utilities &amp; IPPs</v>
      </c>
    </row>
    <row r="458" spans="1:15" x14ac:dyDescent="0.3">
      <c r="A458" s="70" t="e" vm="611">
        <v>#VALUE!</v>
      </c>
      <c r="B458" s="70" t="s">
        <v>31</v>
      </c>
      <c r="C458" s="42" cm="1">
        <f t="array" aca="1" ref="C458" ca="1">_FV(A458,"Change (%)",TRUE)</f>
        <v>-3.2475000000000004E-2</v>
      </c>
      <c r="D458" s="46" cm="1">
        <f t="array" aca="1" ref="D458" ca="1">_FV(A458,"Previous close",TRUE)</f>
        <v>3776.75</v>
      </c>
      <c r="E458" s="46" cm="1">
        <f t="array" aca="1" ref="E458" ca="1">_FV(A458,"Price")</f>
        <v>3654.1</v>
      </c>
      <c r="F458" s="46" cm="1">
        <f t="array" aca="1" ref="F458" ca="1">_FV(A458,"Low")</f>
        <v>3626</v>
      </c>
      <c r="G458" s="46" cm="1">
        <f t="array" aca="1" ref="G458" ca="1">_FV(A458,"High")</f>
        <v>3776.75</v>
      </c>
      <c r="H458" s="46" cm="1">
        <f t="array" aca="1" ref="H458" ca="1">_FV(A458,"52 week low",TRUE)</f>
        <v>2950.05</v>
      </c>
      <c r="I458" s="47" cm="1">
        <f t="array" aca="1" ref="I458" ca="1">_FV(A458,"52 week high",TRUE)</f>
        <v>5839.95</v>
      </c>
      <c r="J458" s="53">
        <f t="shared" ca="1" si="28"/>
        <v>37.429258812147367</v>
      </c>
      <c r="K458" s="51" t="str">
        <f t="shared" ca="1" si="29"/>
        <v>SURE HMC BUY</v>
      </c>
      <c r="L458" s="68">
        <f t="shared" ca="1" si="30"/>
        <v>-23.865697191573013</v>
      </c>
      <c r="M458" s="29" cm="1">
        <f t="array" aca="1" ref="M458" ca="1">_FV(A458,"Market cap",TRUE)/10000000</f>
        <v>41159.46</v>
      </c>
      <c r="N458" s="30" t="str">
        <f t="shared" ca="1" si="31"/>
        <v>HMC</v>
      </c>
      <c r="O458" s="48" t="str" cm="1">
        <f t="array" aca="1" ref="O458" ca="1">_FV(A458,"Industry")</f>
        <v>Machinery, Equipment &amp; Components</v>
      </c>
    </row>
    <row r="459" spans="1:15" x14ac:dyDescent="0.3">
      <c r="A459" s="70" t="e" vm="612">
        <v>#VALUE!</v>
      </c>
      <c r="B459" s="70" t="s">
        <v>31</v>
      </c>
      <c r="C459" s="42" cm="1">
        <f t="array" aca="1" ref="C459" ca="1">_FV(A459,"Change (%)",TRUE)</f>
        <v>1.5168999999999998E-2</v>
      </c>
      <c r="D459" s="46" cm="1">
        <f t="array" aca="1" ref="D459" ca="1">_FV(A459,"Previous close",TRUE)</f>
        <v>2709.55</v>
      </c>
      <c r="E459" s="46" cm="1">
        <f t="array" aca="1" ref="E459" ca="1">_FV(A459,"Price")</f>
        <v>2750.65</v>
      </c>
      <c r="F459" s="46" cm="1">
        <f t="array" aca="1" ref="F459" ca="1">_FV(A459,"Low")</f>
        <v>2690</v>
      </c>
      <c r="G459" s="46" cm="1">
        <f t="array" aca="1" ref="G459" ca="1">_FV(A459,"High")</f>
        <v>2972</v>
      </c>
      <c r="H459" s="46" cm="1">
        <f t="array" aca="1" ref="H459" ca="1">_FV(A459,"52 week low",TRUE)</f>
        <v>2398.3000000000002</v>
      </c>
      <c r="I459" s="47" cm="1">
        <f t="array" aca="1" ref="I459" ca="1">_FV(A459,"52 week high",TRUE)</f>
        <v>4817.8999999999996</v>
      </c>
      <c r="J459" s="53">
        <f t="shared" ca="1" si="28"/>
        <v>42.907698374810593</v>
      </c>
      <c r="K459" s="51" t="str">
        <f t="shared" ca="1" si="29"/>
        <v>SURE MC BUY</v>
      </c>
      <c r="L459" s="68">
        <f t="shared" ca="1" si="30"/>
        <v>-14.691656590084639</v>
      </c>
      <c r="M459" s="29" cm="1">
        <f t="array" aca="1" ref="M459" ca="1">_FV(A459,"Market cap",TRUE)/10000000</f>
        <v>20690.04</v>
      </c>
      <c r="N459" s="30" t="str">
        <f t="shared" ca="1" si="31"/>
        <v>MC</v>
      </c>
      <c r="O459" s="48" t="str" cm="1">
        <f t="array" aca="1" ref="O459" ca="1">_FV(A459,"Industry")</f>
        <v>Machinery, Equipment &amp; Components</v>
      </c>
    </row>
    <row r="460" spans="1:15" x14ac:dyDescent="0.3">
      <c r="A460" s="70" t="e" vm="150">
        <v>#VALUE!</v>
      </c>
      <c r="B460" s="70" t="s">
        <v>31</v>
      </c>
      <c r="C460" s="42" cm="1">
        <f t="array" aca="1" ref="C460" ca="1">_FV(A460,"Change (%)",TRUE)</f>
        <v>-2.3246000000000003E-2</v>
      </c>
      <c r="D460" s="46" cm="1">
        <f t="array" aca="1" ref="D460" ca="1">_FV(A460,"Previous close",TRUE)</f>
        <v>815.2</v>
      </c>
      <c r="E460" s="46" cm="1">
        <f t="array" aca="1" ref="E460" ca="1">_FV(A460,"Price")</f>
        <v>796.25</v>
      </c>
      <c r="F460" s="46" cm="1">
        <f t="array" aca="1" ref="F460" ca="1">_FV(A460,"Low")</f>
        <v>791.6</v>
      </c>
      <c r="G460" s="46" cm="1">
        <f t="array" aca="1" ref="G460" ca="1">_FV(A460,"High")</f>
        <v>831</v>
      </c>
      <c r="H460" s="46" cm="1">
        <f t="array" aca="1" ref="H460" ca="1">_FV(A460,"52 week low",TRUE)</f>
        <v>654.54999999999995</v>
      </c>
      <c r="I460" s="47" cm="1">
        <f t="array" aca="1" ref="I460" ca="1">_FV(A460,"52 week high",TRUE)</f>
        <v>1896.95</v>
      </c>
      <c r="J460" s="53">
        <f t="shared" ca="1" si="28"/>
        <v>58.024723898890322</v>
      </c>
      <c r="K460" s="51" t="str">
        <f t="shared" ca="1" si="29"/>
        <v>SURE MC BUY</v>
      </c>
      <c r="L460" s="68">
        <f t="shared" ca="1" si="30"/>
        <v>-21.648460774577963</v>
      </c>
      <c r="M460" s="29" cm="1">
        <f t="array" aca="1" ref="M460" ca="1">_FV(A460,"Market cap",TRUE)/10000000</f>
        <v>10723.4</v>
      </c>
      <c r="N460" s="30" t="str">
        <f t="shared" ca="1" si="31"/>
        <v>MC</v>
      </c>
      <c r="O460" s="48" t="str" cm="1">
        <f t="array" aca="1" ref="O460" ca="1">_FV(A460,"Industry")</f>
        <v>Machinery, Equipment &amp; Components</v>
      </c>
    </row>
    <row r="461" spans="1:15" x14ac:dyDescent="0.3">
      <c r="A461" s="70" t="e" vm="613">
        <v>#VALUE!</v>
      </c>
      <c r="B461" s="70" t="s">
        <v>41</v>
      </c>
      <c r="C461" s="42" cm="1">
        <f t="array" aca="1" ref="C461" ca="1">_FV(A461,"Change (%)",TRUE)</f>
        <v>-7.0809999999999996E-3</v>
      </c>
      <c r="D461" s="46" cm="1">
        <f t="array" aca="1" ref="D461" ca="1">_FV(A461,"Previous close",TRUE)</f>
        <v>3085.65</v>
      </c>
      <c r="E461" s="46" cm="1">
        <f t="array" aca="1" ref="E461" ca="1">_FV(A461,"Price")</f>
        <v>3063.8</v>
      </c>
      <c r="F461" s="46" cm="1">
        <f t="array" aca="1" ref="F461" ca="1">_FV(A461,"Low")</f>
        <v>3053.4</v>
      </c>
      <c r="G461" s="46" cm="1">
        <f t="array" aca="1" ref="G461" ca="1">_FV(A461,"High")</f>
        <v>3111.7</v>
      </c>
      <c r="H461" s="46" cm="1">
        <f t="array" aca="1" ref="H461" ca="1">_FV(A461,"52 week low",TRUE)</f>
        <v>2993.85</v>
      </c>
      <c r="I461" s="47" cm="1">
        <f t="array" aca="1" ref="I461" ca="1">_FV(A461,"52 week high",TRUE)</f>
        <v>3866.15</v>
      </c>
      <c r="J461" s="53">
        <f t="shared" ca="1" si="28"/>
        <v>20.753204091926072</v>
      </c>
      <c r="K461" s="51" t="str">
        <f t="shared" ca="1" si="29"/>
        <v>SURE LC BUY</v>
      </c>
      <c r="L461" s="68">
        <f t="shared" ca="1" si="30"/>
        <v>-2.3364564022913732</v>
      </c>
      <c r="M461" s="29" cm="1">
        <f t="array" aca="1" ref="M461" ca="1">_FV(A461,"Market cap",TRUE)/10000000</f>
        <v>271733</v>
      </c>
      <c r="N461" s="30" t="str">
        <f t="shared" ca="1" si="31"/>
        <v>LC</v>
      </c>
      <c r="O461" s="48" t="str" cm="1">
        <f t="array" aca="1" ref="O461" ca="1">_FV(A461,"Industry")</f>
        <v>Textiles &amp; Apparel</v>
      </c>
    </row>
    <row r="462" spans="1:15" x14ac:dyDescent="0.3">
      <c r="A462" s="70" t="e" vm="159">
        <v>#VALUE!</v>
      </c>
      <c r="B462" s="70" t="s">
        <v>39</v>
      </c>
      <c r="C462" s="42" cm="1">
        <f t="array" aca="1" ref="C462" ca="1">_FV(A462,"Change (%)",TRUE)</f>
        <v>-1.6080000000000001E-3</v>
      </c>
      <c r="D462" s="46" cm="1">
        <f t="array" aca="1" ref="D462" ca="1">_FV(A462,"Previous close",TRUE)</f>
        <v>3233.15</v>
      </c>
      <c r="E462" s="46" cm="1">
        <f t="array" aca="1" ref="E462" ca="1">_FV(A462,"Price")</f>
        <v>3227.95</v>
      </c>
      <c r="F462" s="46" cm="1">
        <f t="array" aca="1" ref="F462" ca="1">_FV(A462,"Low")</f>
        <v>3202.7</v>
      </c>
      <c r="G462" s="46" cm="1">
        <f t="array" aca="1" ref="G462" ca="1">_FV(A462,"High")</f>
        <v>3249.95</v>
      </c>
      <c r="H462" s="46" cm="1">
        <f t="array" aca="1" ref="H462" ca="1">_FV(A462,"52 week low",TRUE)</f>
        <v>2505.3000000000002</v>
      </c>
      <c r="I462" s="47" cm="1">
        <f t="array" aca="1" ref="I462" ca="1">_FV(A462,"52 week high",TRUE)</f>
        <v>3590.7</v>
      </c>
      <c r="J462" s="53">
        <f t="shared" ca="1" si="28"/>
        <v>10.102486980254547</v>
      </c>
      <c r="K462" s="51" t="str">
        <f t="shared" ca="1" si="29"/>
        <v>LC BUY</v>
      </c>
      <c r="L462" s="68">
        <f t="shared" ca="1" si="30"/>
        <v>-28.844848920288975</v>
      </c>
      <c r="M462" s="29" cm="1">
        <f t="array" aca="1" ref="M462" ca="1">_FV(A462,"Market cap",TRUE)/10000000</f>
        <v>109248.5</v>
      </c>
      <c r="N462" s="30" t="str">
        <f t="shared" ca="1" si="31"/>
        <v>LC</v>
      </c>
      <c r="O462" s="48" t="str" cm="1">
        <f t="array" aca="1" ref="O462" ca="1">_FV(A462,"Industry")</f>
        <v>Pharmaceuticals</v>
      </c>
    </row>
    <row r="463" spans="1:15" x14ac:dyDescent="0.3">
      <c r="A463" s="70" t="e" vm="319">
        <v>#VALUE!</v>
      </c>
      <c r="B463" s="70" t="s">
        <v>34</v>
      </c>
      <c r="C463" s="42" cm="1">
        <f t="array" aca="1" ref="C463" ca="1">_FV(A463,"Change (%)",TRUE)</f>
        <v>-9.2820000000000003E-3</v>
      </c>
      <c r="D463" s="46" cm="1">
        <f t="array" aca="1" ref="D463" ca="1">_FV(A463,"Previous close",TRUE)</f>
        <v>1502.95</v>
      </c>
      <c r="E463" s="46" cm="1">
        <f t="array" aca="1" ref="E463" ca="1">_FV(A463,"Price")</f>
        <v>1489</v>
      </c>
      <c r="F463" s="46" cm="1">
        <f t="array" aca="1" ref="F463" ca="1">_FV(A463,"Low")</f>
        <v>1484.5</v>
      </c>
      <c r="G463" s="46" cm="1">
        <f t="array" aca="1" ref="G463" ca="1">_FV(A463,"High")</f>
        <v>1534.5</v>
      </c>
      <c r="H463" s="46" cm="1">
        <f t="array" aca="1" ref="H463" ca="1">_FV(A463,"52 week low",TRUE)</f>
        <v>1207.2</v>
      </c>
      <c r="I463" s="47" cm="1">
        <f t="array" aca="1" ref="I463" ca="1">_FV(A463,"52 week high",TRUE)</f>
        <v>2037.35</v>
      </c>
      <c r="J463" s="53">
        <f t="shared" ca="1" si="28"/>
        <v>26.9148648980293</v>
      </c>
      <c r="K463" s="51" t="str">
        <f t="shared" ca="1" si="29"/>
        <v>HMC BUY</v>
      </c>
      <c r="L463" s="68">
        <f t="shared" ca="1" si="30"/>
        <v>-23.343273691186212</v>
      </c>
      <c r="M463" s="29" cm="1">
        <f t="array" aca="1" ref="M463" ca="1">_FV(A463,"Market cap",TRUE)/10000000</f>
        <v>74922.899999999994</v>
      </c>
      <c r="N463" s="30" t="str">
        <f t="shared" ca="1" si="31"/>
        <v>HMC</v>
      </c>
      <c r="O463" s="48" t="str" cm="1">
        <f t="array" aca="1" ref="O463" ca="1">_FV(A463,"Industry")</f>
        <v>Electrical Utilities &amp; IPPs</v>
      </c>
    </row>
    <row r="464" spans="1:15" x14ac:dyDescent="0.3">
      <c r="A464" s="70" t="e" vm="104">
        <v>#VALUE!</v>
      </c>
      <c r="B464" s="70" t="s">
        <v>38</v>
      </c>
      <c r="C464" s="42" cm="1">
        <f t="array" aca="1" ref="C464" ca="1">_FV(A464,"Change (%)",TRUE)</f>
        <v>-1.7917000000000002E-2</v>
      </c>
      <c r="D464" s="46" cm="1">
        <f t="array" aca="1" ref="D464" ca="1">_FV(A464,"Previous close",TRUE)</f>
        <v>5422.3</v>
      </c>
      <c r="E464" s="46" cm="1">
        <f t="array" aca="1" ref="E464" ca="1">_FV(A464,"Price")</f>
        <v>5325.15</v>
      </c>
      <c r="F464" s="46" cm="1">
        <f t="array" aca="1" ref="F464" ca="1">_FV(A464,"Low")</f>
        <v>5290</v>
      </c>
      <c r="G464" s="46" cm="1">
        <f t="array" aca="1" ref="G464" ca="1">_FV(A464,"High")</f>
        <v>5525.95</v>
      </c>
      <c r="H464" s="46" cm="1">
        <f t="array" aca="1" ref="H464" ca="1">_FV(A464,"52 week low",TRUE)</f>
        <v>3843</v>
      </c>
      <c r="I464" s="47" cm="1">
        <f t="array" aca="1" ref="I464" ca="1">_FV(A464,"52 week high",TRUE)</f>
        <v>8345</v>
      </c>
      <c r="J464" s="53">
        <f t="shared" ca="1" si="28"/>
        <v>36.187537447573405</v>
      </c>
      <c r="K464" s="51" t="str">
        <f t="shared" ca="1" si="29"/>
        <v>SURE LC BUY</v>
      </c>
      <c r="L464" s="68">
        <f t="shared" ca="1" si="30"/>
        <v>-38.567525370804049</v>
      </c>
      <c r="M464" s="29" cm="1">
        <f t="array" aca="1" ref="M464" ca="1">_FV(A464,"Market cap",TRUE)/10000000</f>
        <v>189302.39999999999</v>
      </c>
      <c r="N464" s="30" t="str">
        <f t="shared" ca="1" si="31"/>
        <v>LC</v>
      </c>
      <c r="O464" s="48" t="str" cm="1">
        <f t="array" aca="1" ref="O464" ca="1">_FV(A464,"Industry")</f>
        <v>Diversified Retail</v>
      </c>
    </row>
    <row r="465" spans="1:15" x14ac:dyDescent="0.3">
      <c r="A465" s="70" t="e" vm="105">
        <v>#VALUE!</v>
      </c>
      <c r="B465" s="70" t="s">
        <v>48</v>
      </c>
      <c r="C465" s="42" cm="1">
        <f t="array" aca="1" ref="C465" ca="1">_FV(A465,"Change (%)",TRUE)</f>
        <v>-2.6474000000000001E-2</v>
      </c>
      <c r="D465" s="46" cm="1">
        <f t="array" aca="1" ref="D465" ca="1">_FV(A465,"Previous close",TRUE)</f>
        <v>24.93</v>
      </c>
      <c r="E465" s="46" cm="1">
        <f t="array" aca="1" ref="E465" ca="1">_FV(A465,"Price")</f>
        <v>24.27</v>
      </c>
      <c r="F465" s="46" cm="1">
        <f t="array" aca="1" ref="F465" ca="1">_FV(A465,"Low")</f>
        <v>24.15</v>
      </c>
      <c r="G465" s="46" cm="1">
        <f t="array" aca="1" ref="G465" ca="1">_FV(A465,"High")</f>
        <v>25.38</v>
      </c>
      <c r="H465" s="46" cm="1">
        <f t="array" aca="1" ref="H465" ca="1">_FV(A465,"52 week low",TRUE)</f>
        <v>23.9</v>
      </c>
      <c r="I465" s="47" cm="1">
        <f t="array" aca="1" ref="I465" ca="1">_FV(A465,"52 week high",TRUE)</f>
        <v>42.05</v>
      </c>
      <c r="J465" s="53">
        <f t="shared" ca="1" si="28"/>
        <v>42.282996432818074</v>
      </c>
      <c r="K465" s="51" t="str">
        <f t="shared" ca="1" si="29"/>
        <v>SURE MC BUY</v>
      </c>
      <c r="L465" s="68">
        <f t="shared" ca="1" si="30"/>
        <v>-1.5481171548117196</v>
      </c>
      <c r="M465" s="29" cm="1">
        <f t="array" aca="1" ref="M465" ca="1">_FV(A465,"Market cap",TRUE)/10000000</f>
        <v>12236.18</v>
      </c>
      <c r="N465" s="30" t="str">
        <f t="shared" ca="1" si="31"/>
        <v>MC</v>
      </c>
      <c r="O465" s="48" t="str" cm="1">
        <f t="array" aca="1" ref="O465" ca="1">_FV(A465,"Industry")</f>
        <v>Textiles &amp; Apparel</v>
      </c>
    </row>
    <row r="466" spans="1:15" x14ac:dyDescent="0.3">
      <c r="A466" s="70" t="e" vm="614">
        <v>#VALUE!</v>
      </c>
      <c r="B466" s="70" t="s">
        <v>43</v>
      </c>
      <c r="C466" s="42" cm="1">
        <f t="array" aca="1" ref="C466" ca="1">_FV(A466,"Change (%)",TRUE)</f>
        <v>-1.3574999999999999E-2</v>
      </c>
      <c r="D466" s="46" cm="1">
        <f t="array" aca="1" ref="D466" ca="1">_FV(A466,"Previous close",TRUE)</f>
        <v>2.21</v>
      </c>
      <c r="E466" s="46" cm="1">
        <f t="array" aca="1" ref="E466" ca="1">_FV(A466,"Price")</f>
        <v>2.1800000000000002</v>
      </c>
      <c r="F466" s="46" cm="1">
        <f t="array" aca="1" ref="F466" ca="1">_FV(A466,"Low")</f>
        <v>2.02</v>
      </c>
      <c r="G466" s="46" cm="1">
        <f t="array" aca="1" ref="G466" ca="1">_FV(A466,"High")</f>
        <v>2.4900000000000002</v>
      </c>
      <c r="H466" s="46" cm="1">
        <f t="array" aca="1" ref="H466" ca="1">_FV(A466,"52 week low",TRUE)</f>
        <v>1.73</v>
      </c>
      <c r="I466" s="47" cm="1">
        <f t="array" aca="1" ref="I466" ca="1">_FV(A466,"52 week high",TRUE)</f>
        <v>3.12</v>
      </c>
      <c r="J466" s="53">
        <f t="shared" ca="1" si="28"/>
        <v>30.128205128205128</v>
      </c>
      <c r="K466" s="51" t="str">
        <f t="shared" ca="1" si="29"/>
        <v>WATCH</v>
      </c>
      <c r="L466" s="68">
        <f t="shared" ca="1" si="30"/>
        <v>-26.011560693641627</v>
      </c>
      <c r="M466" s="29" cm="1">
        <f t="array" aca="1" ref="M466" ca="1">_FV(A466,"Market cap",TRUE)/10000000</f>
        <v>11.84868</v>
      </c>
      <c r="N466" s="30" t="str">
        <f t="shared" ca="1" si="31"/>
        <v>VSC</v>
      </c>
      <c r="O466" s="48" t="str" cm="1">
        <f t="array" aca="1" ref="O466" ca="1">_FV(A466,"Industry")</f>
        <v>Textiles &amp; Apparel</v>
      </c>
    </row>
    <row r="467" spans="1:15" x14ac:dyDescent="0.3">
      <c r="A467" s="70" t="e" vm="615">
        <v>#VALUE!</v>
      </c>
      <c r="B467" s="70" t="s">
        <v>31</v>
      </c>
      <c r="C467" s="42" cm="1">
        <f t="array" aca="1" ref="C467" ca="1">_FV(A467,"Change (%)",TRUE)</f>
        <v>5.6200000000000009E-3</v>
      </c>
      <c r="D467" s="46" cm="1">
        <f t="array" aca="1" ref="D467" ca="1">_FV(A467,"Previous close",TRUE)</f>
        <v>560.45000000000005</v>
      </c>
      <c r="E467" s="46" cm="1">
        <f t="array" aca="1" ref="E467" ca="1">_FV(A467,"Price")</f>
        <v>563.6</v>
      </c>
      <c r="F467" s="46" cm="1">
        <f t="array" aca="1" ref="F467" ca="1">_FV(A467,"Low")</f>
        <v>554.45000000000005</v>
      </c>
      <c r="G467" s="46" cm="1">
        <f t="array" aca="1" ref="G467" ca="1">_FV(A467,"High")</f>
        <v>583</v>
      </c>
      <c r="H467" s="46" cm="1">
        <f t="array" aca="1" ref="H467" ca="1">_FV(A467,"52 week low",TRUE)</f>
        <v>460.3</v>
      </c>
      <c r="I467" s="47" cm="1">
        <f t="array" aca="1" ref="I467" ca="1">_FV(A467,"52 week high",TRUE)</f>
        <v>885</v>
      </c>
      <c r="J467" s="53">
        <f t="shared" ca="1" si="28"/>
        <v>36.316384180790955</v>
      </c>
      <c r="K467" s="51" t="str">
        <f t="shared" ca="1" si="29"/>
        <v>MC BUY</v>
      </c>
      <c r="L467" s="68">
        <f t="shared" ca="1" si="30"/>
        <v>-22.441885726699983</v>
      </c>
      <c r="M467" s="29" cm="1">
        <f t="array" aca="1" ref="M467" ca="1">_FV(A467,"Market cap",TRUE)/10000000</f>
        <v>17915.54</v>
      </c>
      <c r="N467" s="30" t="str">
        <f t="shared" ca="1" si="31"/>
        <v>MC</v>
      </c>
      <c r="O467" s="48" t="str" cm="1">
        <f t="array" aca="1" ref="O467" ca="1">_FV(A467,"Industry")</f>
        <v>Machinery, Equipment &amp; Components</v>
      </c>
    </row>
    <row r="468" spans="1:15" x14ac:dyDescent="0.3">
      <c r="A468" s="70" t="e" vm="616">
        <v>#VALUE!</v>
      </c>
      <c r="B468" s="70" t="s">
        <v>40</v>
      </c>
      <c r="C468" s="42" cm="1">
        <f t="array" aca="1" ref="C468" ca="1">_FV(A468,"Change (%)",TRUE)</f>
        <v>2.6969999999999997E-3</v>
      </c>
      <c r="D468" s="46" cm="1">
        <f t="array" aca="1" ref="D468" ca="1">_FV(A468,"Previous close",TRUE)</f>
        <v>2761.9</v>
      </c>
      <c r="E468" s="46" cm="1">
        <f t="array" aca="1" ref="E468" ca="1">_FV(A468,"Price")</f>
        <v>2769.35</v>
      </c>
      <c r="F468" s="46" cm="1">
        <f t="array" aca="1" ref="F468" ca="1">_FV(A468,"Low")</f>
        <v>2748</v>
      </c>
      <c r="G468" s="46" cm="1">
        <f t="array" aca="1" ref="G468" ca="1">_FV(A468,"High")</f>
        <v>2823.3</v>
      </c>
      <c r="H468" s="46" cm="1">
        <f t="array" aca="1" ref="H468" ca="1">_FV(A468,"52 week low",TRUE)</f>
        <v>2407.1</v>
      </c>
      <c r="I468" s="47" cm="1">
        <f t="array" aca="1" ref="I468" ca="1">_FV(A468,"52 week high",TRUE)</f>
        <v>4810.8</v>
      </c>
      <c r="J468" s="53">
        <f t="shared" ca="1" si="28"/>
        <v>42.434730190404927</v>
      </c>
      <c r="K468" s="51" t="str">
        <f t="shared" ca="1" si="29"/>
        <v>SURE HMC BUY</v>
      </c>
      <c r="L468" s="68">
        <f t="shared" ca="1" si="30"/>
        <v>-15.049229363134062</v>
      </c>
      <c r="M468" s="29" cm="1">
        <f t="array" aca="1" ref="M468" ca="1">_FV(A468,"Market cap",TRUE)/10000000</f>
        <v>53585.23</v>
      </c>
      <c r="N468" s="30" t="str">
        <f t="shared" ca="1" si="31"/>
        <v>HMC</v>
      </c>
      <c r="O468" s="48" t="str" cm="1">
        <f t="array" aca="1" ref="O468" ca="1">_FV(A468,"Industry")</f>
        <v>Automobiles &amp; Auto Parts</v>
      </c>
    </row>
    <row r="469" spans="1:15" x14ac:dyDescent="0.3">
      <c r="A469" s="70" t="e" vm="301">
        <v>#VALUE!</v>
      </c>
      <c r="B469" s="70" t="s">
        <v>40</v>
      </c>
      <c r="C469" s="42" cm="1">
        <f t="array" aca="1" ref="C469" ca="1">_FV(A469,"Change (%)",TRUE)</f>
        <v>-1.414E-2</v>
      </c>
      <c r="D469" s="46" cm="1">
        <f t="array" aca="1" ref="D469" ca="1">_FV(A469,"Previous close",TRUE)</f>
        <v>2454</v>
      </c>
      <c r="E469" s="46" cm="1">
        <f t="array" aca="1" ref="E469" ca="1">_FV(A469,"Price")</f>
        <v>2419.3000000000002</v>
      </c>
      <c r="F469" s="46" cm="1">
        <f t="array" aca="1" ref="F469" ca="1">_FV(A469,"Low")</f>
        <v>2403</v>
      </c>
      <c r="G469" s="46" cm="1">
        <f t="array" aca="1" ref="G469" ca="1">_FV(A469,"High")</f>
        <v>2468.9499999999998</v>
      </c>
      <c r="H469" s="46" cm="1">
        <f t="array" aca="1" ref="H469" ca="1">_FV(A469,"52 week low",TRUE)</f>
        <v>1873.05</v>
      </c>
      <c r="I469" s="47" cm="1">
        <f t="array" aca="1" ref="I469" ca="1">_FV(A469,"52 week high",TRUE)</f>
        <v>2958.15</v>
      </c>
      <c r="J469" s="53">
        <f t="shared" ca="1" si="28"/>
        <v>18.215776752362114</v>
      </c>
      <c r="K469" s="51" t="str">
        <f t="shared" ca="1" si="29"/>
        <v>LC BUY</v>
      </c>
      <c r="L469" s="68">
        <f t="shared" ca="1" si="30"/>
        <v>-29.163663543418501</v>
      </c>
      <c r="M469" s="29" cm="1">
        <f t="array" aca="1" ref="M469" ca="1">_FV(A469,"Market cap",TRUE)/10000000</f>
        <v>114879</v>
      </c>
      <c r="N469" s="30" t="str">
        <f t="shared" ca="1" si="31"/>
        <v>LC</v>
      </c>
      <c r="O469" s="48" t="str" cm="1">
        <f t="array" aca="1" ref="O469" ca="1">_FV(A469,"Industry")</f>
        <v>Automobiles &amp; Auto Parts</v>
      </c>
    </row>
    <row r="470" spans="1:15" x14ac:dyDescent="0.3">
      <c r="A470" s="70" t="e" vm="617">
        <v>#VALUE!</v>
      </c>
      <c r="B470" s="70" t="s">
        <v>36</v>
      </c>
      <c r="C470" s="42" cm="1">
        <f t="array" aca="1" ref="C470" ca="1">_FV(A470,"Change (%)",TRUE)</f>
        <v>-6.9641999999999996E-2</v>
      </c>
      <c r="D470" s="46" cm="1">
        <f t="array" aca="1" ref="D470" ca="1">_FV(A470,"Previous close",TRUE)</f>
        <v>129.94999999999999</v>
      </c>
      <c r="E470" s="46" cm="1">
        <f t="array" aca="1" ref="E470" ca="1">_FV(A470,"Price")</f>
        <v>120.9</v>
      </c>
      <c r="F470" s="46" cm="1">
        <f t="array" aca="1" ref="F470" ca="1">_FV(A470,"Low")</f>
        <v>118.5</v>
      </c>
      <c r="G470" s="46" cm="1">
        <f t="array" aca="1" ref="G470" ca="1">_FV(A470,"High")</f>
        <v>133.55000000000001</v>
      </c>
      <c r="H470" s="46" cm="1">
        <f t="array" aca="1" ref="H470" ca="1">_FV(A470,"52 week low",TRUE)</f>
        <v>118.5</v>
      </c>
      <c r="I470" s="47" cm="1">
        <f t="array" aca="1" ref="I470" ca="1">_FV(A470,"52 week high",TRUE)</f>
        <v>217.35</v>
      </c>
      <c r="J470" s="53">
        <f t="shared" ca="1" si="28"/>
        <v>44.375431331953067</v>
      </c>
      <c r="K470" s="51" t="str">
        <f t="shared" ca="1" si="29"/>
        <v>FIRST HSC BUY</v>
      </c>
      <c r="L470" s="68">
        <f t="shared" ca="1" si="30"/>
        <v>-2.0253164556962071</v>
      </c>
      <c r="M470" s="29" cm="1">
        <f t="array" aca="1" ref="M470" ca="1">_FV(A470,"Market cap",TRUE)/10000000</f>
        <v>5327.1210000000001</v>
      </c>
      <c r="N470" s="30" t="str">
        <f t="shared" ca="1" si="31"/>
        <v>HSC</v>
      </c>
      <c r="O470" s="48" t="str" cm="1">
        <f t="array" aca="1" ref="O470" ca="1">_FV(A470,"Industry")</f>
        <v>Freight &amp; Logistics Services</v>
      </c>
    </row>
    <row r="471" spans="1:15" x14ac:dyDescent="0.3">
      <c r="A471" s="70" t="e" vm="618">
        <v>#VALUE!</v>
      </c>
      <c r="B471" s="70" t="s">
        <v>33</v>
      </c>
      <c r="C471" s="42" cm="1">
        <f t="array" aca="1" ref="C471" ca="1">_FV(A471,"Change (%)",TRUE)</f>
        <v>-2.5627E-2</v>
      </c>
      <c r="D471" s="46" cm="1">
        <f t="array" aca="1" ref="D471" ca="1">_FV(A471,"Previous close",TRUE)</f>
        <v>36.68</v>
      </c>
      <c r="E471" s="46" cm="1">
        <f t="array" aca="1" ref="E471" ca="1">_FV(A471,"Price")</f>
        <v>35.74</v>
      </c>
      <c r="F471" s="46" cm="1">
        <f t="array" aca="1" ref="F471" ca="1">_FV(A471,"Low")</f>
        <v>35.4</v>
      </c>
      <c r="G471" s="46" cm="1">
        <f t="array" aca="1" ref="G471" ca="1">_FV(A471,"High")</f>
        <v>37.29</v>
      </c>
      <c r="H471" s="46" cm="1">
        <f t="array" aca="1" ref="H471" ca="1">_FV(A471,"52 week low",TRUE)</f>
        <v>34.01</v>
      </c>
      <c r="I471" s="47" cm="1">
        <f t="array" aca="1" ref="I471" ca="1">_FV(A471,"52 week high",TRUE)</f>
        <v>62.29</v>
      </c>
      <c r="J471" s="53">
        <f t="shared" ca="1" si="28"/>
        <v>42.623213999036757</v>
      </c>
      <c r="K471" s="51" t="str">
        <f t="shared" ca="1" si="29"/>
        <v>SURE HMC BUY</v>
      </c>
      <c r="L471" s="68">
        <f t="shared" ca="1" si="30"/>
        <v>-5.0867391943546139</v>
      </c>
      <c r="M471" s="29" cm="1">
        <f t="array" aca="1" ref="M471" ca="1">_FV(A471,"Market cap",TRUE)/10000000</f>
        <v>42682.77</v>
      </c>
      <c r="N471" s="30" t="str">
        <f t="shared" ca="1" si="31"/>
        <v>HMC</v>
      </c>
      <c r="O471" s="48" t="str" cm="1">
        <f t="array" aca="1" ref="O471" ca="1">_FV(A471,"Industry")</f>
        <v>Banking Services</v>
      </c>
    </row>
    <row r="472" spans="1:15" x14ac:dyDescent="0.3">
      <c r="A472" s="70" t="e" vm="619">
        <v>#VALUE!</v>
      </c>
      <c r="B472" s="70" t="s">
        <v>33</v>
      </c>
      <c r="C472" s="42" cm="1">
        <f t="array" aca="1" ref="C472" ca="1">_FV(A472,"Change (%)",TRUE)</f>
        <v>-5.2049999999999996E-3</v>
      </c>
      <c r="D472" s="46" cm="1">
        <f t="array" aca="1" ref="D472" ca="1">_FV(A472,"Previous close",TRUE)</f>
        <v>34.58</v>
      </c>
      <c r="E472" s="46" cm="1">
        <f t="array" aca="1" ref="E472" ca="1">_FV(A472,"Price")</f>
        <v>34.4</v>
      </c>
      <c r="F472" s="46" cm="1">
        <f t="array" aca="1" ref="F472" ca="1">_FV(A472,"Low")</f>
        <v>33.83</v>
      </c>
      <c r="G472" s="46" cm="1">
        <f t="array" aca="1" ref="G472" ca="1">_FV(A472,"High")</f>
        <v>35.130000000000003</v>
      </c>
      <c r="H472" s="46" cm="1">
        <f t="array" aca="1" ref="H472" ca="1">_FV(A472,"52 week low",TRUE)</f>
        <v>30.85</v>
      </c>
      <c r="I472" s="47" cm="1">
        <f t="array" aca="1" ref="I472" ca="1">_FV(A472,"52 week high",TRUE)</f>
        <v>56.73</v>
      </c>
      <c r="J472" s="53">
        <f t="shared" ca="1" si="28"/>
        <v>39.361889652741056</v>
      </c>
      <c r="K472" s="51" t="str">
        <f t="shared" ca="1" si="29"/>
        <v>WATCH</v>
      </c>
      <c r="L472" s="68">
        <f t="shared" ca="1" si="30"/>
        <v>-11.507293354943265</v>
      </c>
      <c r="M472" s="29" cm="1">
        <f t="array" aca="1" ref="M472" ca="1">_FV(A472,"Market cap",TRUE)/10000000</f>
        <v>6658.348</v>
      </c>
      <c r="N472" s="30" t="str">
        <f t="shared" ca="1" si="31"/>
        <v>HSC</v>
      </c>
      <c r="O472" s="48" t="str" cm="1">
        <f t="array" aca="1" ref="O472" ca="1">_FV(A472,"Industry")</f>
        <v>Banking Services</v>
      </c>
    </row>
    <row r="473" spans="1:15" x14ac:dyDescent="0.3">
      <c r="A473" s="70" t="e" vm="620">
        <v>#VALUE!</v>
      </c>
      <c r="B473" s="70" t="s">
        <v>32</v>
      </c>
      <c r="C473" s="42" cm="1">
        <f t="array" aca="1" ref="C473" ca="1">_FV(A473,"Change (%)",TRUE)</f>
        <v>-9.0049999999999991E-3</v>
      </c>
      <c r="D473" s="46" cm="1">
        <f t="array" aca="1" ref="D473" ca="1">_FV(A473,"Previous close",TRUE)</f>
        <v>11588.5</v>
      </c>
      <c r="E473" s="46" cm="1">
        <f t="array" aca="1" ref="E473" ca="1">_FV(A473,"Price")</f>
        <v>11484.15</v>
      </c>
      <c r="F473" s="46" cm="1">
        <f t="array" aca="1" ref="F473" ca="1">_FV(A473,"Low")</f>
        <v>11460.2</v>
      </c>
      <c r="G473" s="46" cm="1">
        <f t="array" aca="1" ref="G473" ca="1">_FV(A473,"High")</f>
        <v>11687.65</v>
      </c>
      <c r="H473" s="46" cm="1">
        <f t="array" aca="1" ref="H473" ca="1">_FV(A473,"52 week low",TRUE)</f>
        <v>9250.1</v>
      </c>
      <c r="I473" s="47" cm="1">
        <f t="array" aca="1" ref="I473" ca="1">_FV(A473,"52 week high",TRUE)</f>
        <v>12143.9</v>
      </c>
      <c r="J473" s="53">
        <f t="shared" ca="1" si="28"/>
        <v>5.4327687151574047</v>
      </c>
      <c r="K473" s="51" t="str">
        <f t="shared" ca="1" si="29"/>
        <v>WATCH</v>
      </c>
      <c r="L473" s="68">
        <f t="shared" ca="1" si="30"/>
        <v>-24.151630793180608</v>
      </c>
      <c r="M473" s="29" cm="1">
        <f t="array" aca="1" ref="M473" ca="1">_FV(A473,"Market cap",TRUE)/10000000</f>
        <v>338532.8</v>
      </c>
      <c r="N473" s="30" t="str">
        <f t="shared" ca="1" si="31"/>
        <v>LC</v>
      </c>
      <c r="O473" s="48" t="str" cm="1">
        <f t="array" aca="1" ref="O473" ca="1">_FV(A473,"Industry")</f>
        <v>Construction Materials</v>
      </c>
    </row>
    <row r="474" spans="1:15" x14ac:dyDescent="0.3">
      <c r="A474" s="70" t="e" vm="302">
        <v>#VALUE!</v>
      </c>
      <c r="B474" s="70" t="s">
        <v>33</v>
      </c>
      <c r="C474" s="42" cm="1">
        <f t="array" aca="1" ref="C474" ca="1">_FV(A474,"Change (%)",TRUE)</f>
        <v>1.6511999999999999E-2</v>
      </c>
      <c r="D474" s="46" cm="1">
        <f t="array" aca="1" ref="D474" ca="1">_FV(A474,"Previous close",TRUE)</f>
        <v>124.15</v>
      </c>
      <c r="E474" s="46" cm="1">
        <f t="array" aca="1" ref="E474" ca="1">_FV(A474,"Price")</f>
        <v>126.2</v>
      </c>
      <c r="F474" s="46" cm="1">
        <f t="array" aca="1" ref="F474" ca="1">_FV(A474,"Low")</f>
        <v>124.95</v>
      </c>
      <c r="G474" s="46" cm="1">
        <f t="array" aca="1" ref="G474" ca="1">_FV(A474,"High")</f>
        <v>128</v>
      </c>
      <c r="H474" s="46" cm="1">
        <f t="array" aca="1" ref="H474" ca="1">_FV(A474,"52 week low",TRUE)</f>
        <v>100.75</v>
      </c>
      <c r="I474" s="47" cm="1">
        <f t="array" aca="1" ref="I474" ca="1">_FV(A474,"52 week high",TRUE)</f>
        <v>172.45</v>
      </c>
      <c r="J474" s="53">
        <f t="shared" ca="1" si="28"/>
        <v>26.819367932734117</v>
      </c>
      <c r="K474" s="51" t="str">
        <f t="shared" ca="1" si="29"/>
        <v>HMC BUY</v>
      </c>
      <c r="L474" s="68">
        <f t="shared" ca="1" si="30"/>
        <v>-25.2605459057072</v>
      </c>
      <c r="M474" s="29" cm="1">
        <f t="array" aca="1" ref="M474" ca="1">_FV(A474,"Market cap",TRUE)/10000000</f>
        <v>96320.84</v>
      </c>
      <c r="N474" s="30" t="str">
        <f t="shared" ca="1" si="31"/>
        <v>HMC</v>
      </c>
      <c r="O474" s="48" t="str" cm="1">
        <f t="array" aca="1" ref="O474" ca="1">_FV(A474,"Industry")</f>
        <v>Banking Services</v>
      </c>
    </row>
    <row r="475" spans="1:15" x14ac:dyDescent="0.3">
      <c r="A475" s="70" t="e" vm="621">
        <v>#VALUE!</v>
      </c>
      <c r="B475" s="70" t="s">
        <v>43</v>
      </c>
      <c r="C475" s="42" cm="1">
        <f t="array" aca="1" ref="C475" ca="1">_FV(A475,"Change (%)",TRUE)</f>
        <v>1.1792E-2</v>
      </c>
      <c r="D475" s="46" cm="1">
        <f t="array" aca="1" ref="D475" ca="1">_FV(A475,"Previous close",TRUE)</f>
        <v>1975.95</v>
      </c>
      <c r="E475" s="46" cm="1">
        <f t="array" aca="1" ref="E475" ca="1">_FV(A475,"Price")</f>
        <v>1999.25</v>
      </c>
      <c r="F475" s="46" cm="1">
        <f t="array" aca="1" ref="F475" ca="1">_FV(A475,"Low")</f>
        <v>1984.35</v>
      </c>
      <c r="G475" s="46" cm="1">
        <f t="array" aca="1" ref="G475" ca="1">_FV(A475,"High")</f>
        <v>2027.4</v>
      </c>
      <c r="H475" s="46" cm="1">
        <f t="array" aca="1" ref="H475" ca="1">_FV(A475,"52 week low",TRUE)</f>
        <v>1688.05</v>
      </c>
      <c r="I475" s="47" cm="1">
        <f t="array" aca="1" ref="I475" ca="1">_FV(A475,"52 week high",TRUE)</f>
        <v>2299.6999999999998</v>
      </c>
      <c r="J475" s="53">
        <f t="shared" ca="1" si="28"/>
        <v>13.064747575770745</v>
      </c>
      <c r="K475" s="51" t="str">
        <f t="shared" ca="1" si="29"/>
        <v>WATCH</v>
      </c>
      <c r="L475" s="68">
        <f t="shared" ca="1" si="30"/>
        <v>-18.43547288291224</v>
      </c>
      <c r="M475" s="29" cm="1">
        <f t="array" aca="1" ref="M475" ca="1">_FV(A475,"Market cap",TRUE)/10000000</f>
        <v>52861.2</v>
      </c>
      <c r="N475" s="30" t="str">
        <f t="shared" ca="1" si="31"/>
        <v>HMC</v>
      </c>
      <c r="O475" s="48" t="str" cm="1">
        <f t="array" aca="1" ref="O475" ca="1">_FV(A475,"Industry")</f>
        <v>Beverages</v>
      </c>
    </row>
    <row r="476" spans="1:15" x14ac:dyDescent="0.3">
      <c r="A476" s="70" t="e" vm="209">
        <v>#VALUE!</v>
      </c>
      <c r="B476" s="70" t="s">
        <v>43</v>
      </c>
      <c r="C476" s="42" cm="1">
        <f t="array" aca="1" ref="C476" ca="1">_FV(A476,"Change (%)",TRUE)</f>
        <v>-4.829E-3</v>
      </c>
      <c r="D476" s="46" cm="1">
        <f t="array" aca="1" ref="D476" ca="1">_FV(A476,"Previous close",TRUE)</f>
        <v>1408.1</v>
      </c>
      <c r="E476" s="46" cm="1">
        <f t="array" aca="1" ref="E476" ca="1">_FV(A476,"Price")</f>
        <v>1401.3</v>
      </c>
      <c r="F476" s="46" cm="1">
        <f t="array" aca="1" ref="F476" ca="1">_FV(A476,"Low")</f>
        <v>1390.8</v>
      </c>
      <c r="G476" s="46" cm="1">
        <f t="array" aca="1" ref="G476" ca="1">_FV(A476,"High")</f>
        <v>1420.5</v>
      </c>
      <c r="H476" s="46" cm="1">
        <f t="array" aca="1" ref="H476" ca="1">_FV(A476,"52 week low",TRUE)</f>
        <v>1111.1500000000001</v>
      </c>
      <c r="I476" s="47" cm="1">
        <f t="array" aca="1" ref="I476" ca="1">_FV(A476,"52 week high",TRUE)</f>
        <v>1700</v>
      </c>
      <c r="J476" s="53">
        <f t="shared" ca="1" si="28"/>
        <v>17.570588235294121</v>
      </c>
      <c r="K476" s="51" t="str">
        <f t="shared" ca="1" si="29"/>
        <v>LC BUY</v>
      </c>
      <c r="L476" s="68">
        <f t="shared" ca="1" si="30"/>
        <v>-26.112586059487903</v>
      </c>
      <c r="M476" s="29" cm="1">
        <f t="array" aca="1" ref="M476" ca="1">_FV(A476,"Market cap",TRUE)/10000000</f>
        <v>101923.7</v>
      </c>
      <c r="N476" s="30" t="str">
        <f t="shared" ca="1" si="31"/>
        <v>LC</v>
      </c>
      <c r="O476" s="48" t="str" cm="1">
        <f t="array" aca="1" ref="O476" ca="1">_FV(A476,"Industry")</f>
        <v>Beverages</v>
      </c>
    </row>
    <row r="477" spans="1:15" x14ac:dyDescent="0.3">
      <c r="A477" s="70" t="e" vm="622">
        <v>#VALUE!</v>
      </c>
      <c r="B477" s="70" t="s">
        <v>40</v>
      </c>
      <c r="C477" s="42" cm="1">
        <f t="array" aca="1" ref="C477" ca="1">_FV(A477,"Change (%)",TRUE)</f>
        <v>-4.0740999999999999E-2</v>
      </c>
      <c r="D477" s="46" cm="1">
        <f t="array" aca="1" ref="D477" ca="1">_FV(A477,"Previous close",TRUE)</f>
        <v>915.55</v>
      </c>
      <c r="E477" s="46" cm="1">
        <f t="array" aca="1" ref="E477" ca="1">_FV(A477,"Price")</f>
        <v>878.25</v>
      </c>
      <c r="F477" s="46" cm="1">
        <f t="array" aca="1" ref="F477" ca="1">_FV(A477,"Low")</f>
        <v>854.05</v>
      </c>
      <c r="G477" s="46" cm="1">
        <f t="array" aca="1" ref="G477" ca="1">_FV(A477,"High")</f>
        <v>930.65</v>
      </c>
      <c r="H477" s="46" cm="1">
        <f t="array" aca="1" ref="H477" ca="1">_FV(A477,"52 week low",TRUE)</f>
        <v>658.1</v>
      </c>
      <c r="I477" s="47" cm="1">
        <f t="array" aca="1" ref="I477" ca="1">_FV(A477,"52 week high",TRUE)</f>
        <v>1252.8499999999999</v>
      </c>
      <c r="J477" s="53">
        <f t="shared" ca="1" si="28"/>
        <v>29.899828391267906</v>
      </c>
      <c r="K477" s="51" t="str">
        <f t="shared" ca="1" si="29"/>
        <v>HMC BUY</v>
      </c>
      <c r="L477" s="68">
        <f t="shared" ca="1" si="30"/>
        <v>-33.452362862786806</v>
      </c>
      <c r="M477" s="29" cm="1">
        <f t="array" aca="1" ref="M477" ca="1">_FV(A477,"Market cap",TRUE)/10000000</f>
        <v>50268.04</v>
      </c>
      <c r="N477" s="30" t="str">
        <f t="shared" ca="1" si="31"/>
        <v>HMC</v>
      </c>
      <c r="O477" s="48" t="str" cm="1">
        <f t="array" aca="1" ref="O477" ca="1">_FV(A477,"Industry")</f>
        <v>Automobiles &amp; Auto Parts</v>
      </c>
    </row>
    <row r="478" spans="1:15" x14ac:dyDescent="0.3">
      <c r="A478" s="70" t="e" vm="303">
        <v>#VALUE!</v>
      </c>
      <c r="B478" s="70" t="s">
        <v>46</v>
      </c>
      <c r="C478" s="42" cm="1">
        <f t="array" aca="1" ref="C478" ca="1">_FV(A478,"Change (%)",TRUE)</f>
        <v>-3.0698E-2</v>
      </c>
      <c r="D478" s="46" cm="1">
        <f t="array" aca="1" ref="D478" ca="1">_FV(A478,"Previous close",TRUE)</f>
        <v>656.4</v>
      </c>
      <c r="E478" s="46" cm="1">
        <f t="array" aca="1" ref="E478" ca="1">_FV(A478,"Price")</f>
        <v>636.25</v>
      </c>
      <c r="F478" s="46" cm="1">
        <f t="array" aca="1" ref="F478" ca="1">_FV(A478,"Low")</f>
        <v>624</v>
      </c>
      <c r="G478" s="46" cm="1">
        <f t="array" aca="1" ref="G478" ca="1">_FV(A478,"High")</f>
        <v>660.4</v>
      </c>
      <c r="H478" s="46" cm="1">
        <f t="array" aca="1" ref="H478" ca="1">_FV(A478,"52 week low",TRUE)</f>
        <v>433.67</v>
      </c>
      <c r="I478" s="47" cm="1">
        <f t="array" aca="1" ref="I478" ca="1">_FV(A478,"52 week high",TRUE)</f>
        <v>671.3</v>
      </c>
      <c r="J478" s="53">
        <f t="shared" ca="1" si="28"/>
        <v>5.2212125726202823</v>
      </c>
      <c r="K478" s="51" t="str">
        <f t="shared" ca="1" si="29"/>
        <v>WATCH</v>
      </c>
      <c r="L478" s="68">
        <f t="shared" ca="1" si="30"/>
        <v>-46.712938409389629</v>
      </c>
      <c r="M478" s="29" cm="1">
        <f t="array" aca="1" ref="M478" ca="1">_FV(A478,"Market cap",TRUE)/10000000</f>
        <v>51720.43</v>
      </c>
      <c r="N478" s="30" t="str">
        <f t="shared" ca="1" si="31"/>
        <v>HMC</v>
      </c>
      <c r="O478" s="48" t="str" cm="1">
        <f t="array" aca="1" ref="O478" ca="1">_FV(A478,"Industry")</f>
        <v>Chemicals</v>
      </c>
    </row>
    <row r="479" spans="1:15" x14ac:dyDescent="0.3">
      <c r="A479" s="70" t="e" vm="623">
        <v>#VALUE!</v>
      </c>
      <c r="B479" s="70" t="s">
        <v>31</v>
      </c>
      <c r="C479" s="42" cm="1">
        <f t="array" aca="1" ref="C479" ca="1">_FV(A479,"Change (%)",TRUE)</f>
        <v>-2.0468E-2</v>
      </c>
      <c r="D479" s="46" cm="1">
        <f t="array" aca="1" ref="D479" ca="1">_FV(A479,"Previous close",TRUE)</f>
        <v>342</v>
      </c>
      <c r="E479" s="46" cm="1">
        <f t="array" aca="1" ref="E479" ca="1">_FV(A479,"Price")</f>
        <v>335</v>
      </c>
      <c r="F479" s="46" cm="1">
        <f t="array" aca="1" ref="F479" ca="1">_FV(A479,"Low")</f>
        <v>335</v>
      </c>
      <c r="G479" s="46" cm="1">
        <f t="array" aca="1" ref="G479" ca="1">_FV(A479,"High")</f>
        <v>349.85</v>
      </c>
      <c r="H479" s="46" cm="1">
        <f t="array" aca="1" ref="H479" ca="1">_FV(A479,"52 week low",TRUE)</f>
        <v>278.8</v>
      </c>
      <c r="I479" s="47" cm="1">
        <f t="array" aca="1" ref="I479" ca="1">_FV(A479,"52 week high",TRUE)</f>
        <v>450.85</v>
      </c>
      <c r="J479" s="53">
        <f t="shared" ca="1" si="28"/>
        <v>25.695907729843633</v>
      </c>
      <c r="K479" s="51" t="str">
        <f t="shared" ca="1" si="29"/>
        <v>FIRST MC BUY</v>
      </c>
      <c r="L479" s="68">
        <f t="shared" ca="1" si="30"/>
        <v>-20.157819225251071</v>
      </c>
      <c r="M479" s="29" cm="1">
        <f t="array" aca="1" ref="M479" ca="1">_FV(A479,"Market cap",TRUE)/10000000</f>
        <v>10280.469999999999</v>
      </c>
      <c r="N479" s="30" t="str">
        <f t="shared" ca="1" si="31"/>
        <v>MC</v>
      </c>
      <c r="O479" s="48" t="str" cm="1">
        <f t="array" aca="1" ref="O479" ca="1">_FV(A479,"Industry")</f>
        <v>Metals &amp; Mining</v>
      </c>
    </row>
    <row r="480" spans="1:15" x14ac:dyDescent="0.3">
      <c r="A480" s="70" t="e" vm="624">
        <v>#VALUE!</v>
      </c>
      <c r="B480" s="70" t="s">
        <v>33</v>
      </c>
      <c r="C480" s="42" cm="1">
        <f t="array" aca="1" ref="C480" ca="1">_FV(A480,"Change (%)",TRUE)</f>
        <v>-5.091E-3</v>
      </c>
      <c r="D480" s="46" cm="1">
        <f t="array" aca="1" ref="D480" ca="1">_FV(A480,"Previous close",TRUE)</f>
        <v>1060.6500000000001</v>
      </c>
      <c r="E480" s="46" cm="1">
        <f t="array" aca="1" ref="E480" ca="1">_FV(A480,"Price")</f>
        <v>1055.25</v>
      </c>
      <c r="F480" s="46" cm="1">
        <f t="array" aca="1" ref="F480" ca="1">_FV(A480,"Low")</f>
        <v>1042.4000000000001</v>
      </c>
      <c r="G480" s="46" cm="1">
        <f t="array" aca="1" ref="G480" ca="1">_FV(A480,"High")</f>
        <v>1074.5</v>
      </c>
      <c r="H480" s="46" cm="1">
        <f t="array" aca="1" ref="H480" ca="1">_FV(A480,"52 week low",TRUE)</f>
        <v>790.25</v>
      </c>
      <c r="I480" s="47" cm="1">
        <f t="array" aca="1" ref="I480" ca="1">_FV(A480,"52 week high",TRUE)</f>
        <v>1403.65</v>
      </c>
      <c r="J480" s="53">
        <f t="shared" ca="1" si="28"/>
        <v>24.821002386634849</v>
      </c>
      <c r="K480" s="51" t="str">
        <f t="shared" ca="1" si="29"/>
        <v>FIRST MC BUY</v>
      </c>
      <c r="L480" s="68">
        <f t="shared" ca="1" si="30"/>
        <v>-33.533691869661503</v>
      </c>
      <c r="M480" s="29" cm="1">
        <f t="array" aca="1" ref="M480" ca="1">_FV(A480,"Market cap",TRUE)/10000000</f>
        <v>13503.26</v>
      </c>
      <c r="N480" s="30" t="str">
        <f t="shared" ca="1" si="31"/>
        <v>MC</v>
      </c>
      <c r="O480" s="48" t="str" cm="1">
        <f t="array" aca="1" ref="O480" ca="1">_FV(A480,"Industry")</f>
        <v>Investment Banking &amp; Investment Services</v>
      </c>
    </row>
    <row r="481" spans="1:15" x14ac:dyDescent="0.3">
      <c r="A481" s="70" t="e" vm="625">
        <v>#VALUE!</v>
      </c>
      <c r="B481" s="70" t="s">
        <v>41</v>
      </c>
      <c r="C481" s="42" cm="1">
        <f t="array" aca="1" ref="C481" ca="1">_FV(A481,"Change (%)",TRUE)</f>
        <v>1.4553E-2</v>
      </c>
      <c r="D481" s="46" cm="1">
        <f t="array" aca="1" ref="D481" ca="1">_FV(A481,"Previous close",TRUE)</f>
        <v>350.45</v>
      </c>
      <c r="E481" s="46" cm="1">
        <f t="array" aca="1" ref="E481" ca="1">_FV(A481,"Price")</f>
        <v>355.55</v>
      </c>
      <c r="F481" s="46" cm="1">
        <f t="array" aca="1" ref="F481" ca="1">_FV(A481,"Low")</f>
        <v>346.05</v>
      </c>
      <c r="G481" s="46" cm="1">
        <f t="array" aca="1" ref="G481" ca="1">_FV(A481,"High")</f>
        <v>360.95</v>
      </c>
      <c r="H481" s="46" cm="1">
        <f t="array" aca="1" ref="H481" ca="1">_FV(A481,"52 week low",TRUE)</f>
        <v>300</v>
      </c>
      <c r="I481" s="47" cm="1">
        <f t="array" aca="1" ref="I481" ca="1">_FV(A481,"52 week high",TRUE)</f>
        <v>577.45000000000005</v>
      </c>
      <c r="J481" s="53">
        <f t="shared" ca="1" si="28"/>
        <v>38.427569486535631</v>
      </c>
      <c r="K481" s="51" t="str">
        <f t="shared" ca="1" si="29"/>
        <v>MC BUY</v>
      </c>
      <c r="L481" s="68">
        <f t="shared" ca="1" si="30"/>
        <v>-18.516666666666669</v>
      </c>
      <c r="M481" s="29" cm="1">
        <f t="array" aca="1" ref="M481" ca="1">_FV(A481,"Market cap",TRUE)/10000000</f>
        <v>15494.12</v>
      </c>
      <c r="N481" s="30" t="str">
        <f t="shared" ca="1" si="31"/>
        <v>MC</v>
      </c>
      <c r="O481" s="48" t="str" cm="1">
        <f t="array" aca="1" ref="O481" ca="1">_FV(A481,"Industry")</f>
        <v>Machinery, Equipment &amp; Components</v>
      </c>
    </row>
    <row r="482" spans="1:15" x14ac:dyDescent="0.3">
      <c r="A482" s="70" t="e" vm="626">
        <v>#VALUE!</v>
      </c>
      <c r="B482" s="70" t="s">
        <v>41</v>
      </c>
      <c r="C482" s="42" cm="1">
        <f t="array" aca="1" ref="C482" ca="1">_FV(A482,"Change (%)",TRUE)</f>
        <v>-2.1000999999999999E-2</v>
      </c>
      <c r="D482" s="46" cm="1">
        <f t="array" aca="1" ref="D482" ca="1">_FV(A482,"Previous close",TRUE)</f>
        <v>285.7</v>
      </c>
      <c r="E482" s="46" cm="1">
        <f t="array" aca="1" ref="E482" ca="1">_FV(A482,"Price")</f>
        <v>279.7</v>
      </c>
      <c r="F482" s="46" cm="1">
        <f t="array" aca="1" ref="F482" ca="1">_FV(A482,"Low")</f>
        <v>278.05</v>
      </c>
      <c r="G482" s="46" cm="1">
        <f t="array" aca="1" ref="G482" ca="1">_FV(A482,"High")</f>
        <v>296.05</v>
      </c>
      <c r="H482" s="46" cm="1">
        <f t="array" aca="1" ref="H482" ca="1">_FV(A482,"52 week low",TRUE)</f>
        <v>273.14999999999998</v>
      </c>
      <c r="I482" s="47" cm="1">
        <f t="array" aca="1" ref="I482" ca="1">_FV(A482,"52 week high",TRUE)</f>
        <v>589.95000000000005</v>
      </c>
      <c r="J482" s="53">
        <f t="shared" ca="1" si="28"/>
        <v>52.589202474786006</v>
      </c>
      <c r="K482" s="51" t="str">
        <f t="shared" ca="1" si="29"/>
        <v>FIRST SC BUY</v>
      </c>
      <c r="L482" s="68">
        <f t="shared" ca="1" si="30"/>
        <v>-2.3979498444078389</v>
      </c>
      <c r="M482" s="29" cm="1">
        <f t="array" aca="1" ref="M482" ca="1">_FV(A482,"Market cap",TRUE)/10000000</f>
        <v>3972.2910000000002</v>
      </c>
      <c r="N482" s="30" t="str">
        <f t="shared" ca="1" si="31"/>
        <v>SC</v>
      </c>
      <c r="O482" s="48" t="str" cm="1">
        <f t="array" aca="1" ref="O482" ca="1">_FV(A482,"Industry")</f>
        <v>Textiles &amp; Apparel</v>
      </c>
    </row>
    <row r="483" spans="1:15" x14ac:dyDescent="0.3">
      <c r="A483" s="70" t="e" vm="627">
        <v>#VALUE!</v>
      </c>
      <c r="B483" s="70" t="s">
        <v>41</v>
      </c>
      <c r="C483" s="42" cm="1">
        <f t="array" aca="1" ref="C483" ca="1">_FV(A483,"Change (%)",TRUE)</f>
        <v>-1.7264999999999999E-2</v>
      </c>
      <c r="D483" s="46" cm="1">
        <f t="array" aca="1" ref="D483" ca="1">_FV(A483,"Previous close",TRUE)</f>
        <v>223</v>
      </c>
      <c r="E483" s="46" cm="1">
        <f t="array" aca="1" ref="E483" ca="1">_FV(A483,"Price")</f>
        <v>219.15</v>
      </c>
      <c r="F483" s="46" cm="1">
        <f t="array" aca="1" ref="F483" ca="1">_FV(A483,"Low")</f>
        <v>214.5</v>
      </c>
      <c r="G483" s="46" cm="1">
        <f t="array" aca="1" ref="G483" ca="1">_FV(A483,"High")</f>
        <v>228.55</v>
      </c>
      <c r="H483" s="46" cm="1">
        <f t="array" aca="1" ref="H483" ca="1">_FV(A483,"52 week low",TRUE)</f>
        <v>205.6</v>
      </c>
      <c r="I483" s="47" cm="1">
        <f t="array" aca="1" ref="I483" ca="1">_FV(A483,"52 week high",TRUE)</f>
        <v>437.9</v>
      </c>
      <c r="J483" s="53">
        <f t="shared" ca="1" si="28"/>
        <v>49.954327472025568</v>
      </c>
      <c r="K483" s="51" t="str">
        <f t="shared" ca="1" si="29"/>
        <v>WATCH</v>
      </c>
      <c r="L483" s="68">
        <f t="shared" ca="1" si="30"/>
        <v>-6.5904669260700448</v>
      </c>
      <c r="M483" s="29" cm="1">
        <f t="array" aca="1" ref="M483" ca="1">_FV(A483,"Market cap",TRUE)/10000000</f>
        <v>3636.5680000000002</v>
      </c>
      <c r="N483" s="30" t="str">
        <f t="shared" ca="1" si="31"/>
        <v>SC</v>
      </c>
      <c r="O483" s="48" t="str" cm="1">
        <f t="array" aca="1" ref="O483" ca="1">_FV(A483,"Industry")</f>
        <v>Textiles &amp; Apparel</v>
      </c>
    </row>
    <row r="484" spans="1:15" x14ac:dyDescent="0.3">
      <c r="A484" s="70" t="e" vm="628">
        <v>#VALUE!</v>
      </c>
      <c r="B484" s="70" t="s">
        <v>48</v>
      </c>
      <c r="C484" s="42" cm="1">
        <f t="array" aca="1" ref="C484" ca="1">_FV(A484,"Change (%)",TRUE)</f>
        <v>-1.5210000000000002E-3</v>
      </c>
      <c r="D484" s="46" cm="1">
        <f t="array" aca="1" ref="D484" ca="1">_FV(A484,"Previous close",TRUE)</f>
        <v>394.6</v>
      </c>
      <c r="E484" s="46" cm="1">
        <f t="array" aca="1" ref="E484" ca="1">_FV(A484,"Price")</f>
        <v>394</v>
      </c>
      <c r="F484" s="46" cm="1">
        <f t="array" aca="1" ref="F484" ca="1">_FV(A484,"Low")</f>
        <v>387.3</v>
      </c>
      <c r="G484" s="46" cm="1">
        <f t="array" aca="1" ref="G484" ca="1">_FV(A484,"High")</f>
        <v>398</v>
      </c>
      <c r="H484" s="46" cm="1">
        <f t="array" aca="1" ref="H484" ca="1">_FV(A484,"52 week low",TRUE)</f>
        <v>362.6</v>
      </c>
      <c r="I484" s="47" cm="1">
        <f t="array" aca="1" ref="I484" ca="1">_FV(A484,"52 week high",TRUE)</f>
        <v>592.25</v>
      </c>
      <c r="J484" s="53">
        <f t="shared" ca="1" si="28"/>
        <v>33.474039679189531</v>
      </c>
      <c r="K484" s="51" t="str">
        <f t="shared" ca="1" si="29"/>
        <v>MC BUY</v>
      </c>
      <c r="L484" s="68">
        <f t="shared" ca="1" si="30"/>
        <v>-8.6596800882515108</v>
      </c>
      <c r="M484" s="29" cm="1">
        <f t="array" aca="1" ref="M484" ca="1">_FV(A484,"Market cap",TRUE)/10000000</f>
        <v>11426.74</v>
      </c>
      <c r="N484" s="30" t="str">
        <f t="shared" ca="1" si="31"/>
        <v>MC</v>
      </c>
      <c r="O484" s="48" t="str" cm="1">
        <f t="array" aca="1" ref="O484" ca="1">_FV(A484,"Industry")</f>
        <v>Textiles &amp; Apparel</v>
      </c>
    </row>
    <row r="485" spans="1:15" x14ac:dyDescent="0.3">
      <c r="A485" s="70" t="e" vm="629">
        <v>#VALUE!</v>
      </c>
      <c r="B485" s="70" t="s">
        <v>40</v>
      </c>
      <c r="C485" s="42" cm="1">
        <f t="array" aca="1" ref="C485" ca="1">_FV(A485,"Change (%)",TRUE)</f>
        <v>-2.4145E-2</v>
      </c>
      <c r="D485" s="46" cm="1">
        <f t="array" aca="1" ref="D485" ca="1">_FV(A485,"Previous close",TRUE)</f>
        <v>443.15</v>
      </c>
      <c r="E485" s="46" cm="1">
        <f t="array" aca="1" ref="E485" ca="1">_FV(A485,"Price")</f>
        <v>432.45</v>
      </c>
      <c r="F485" s="46" cm="1">
        <f t="array" aca="1" ref="F485" ca="1">_FV(A485,"Low")</f>
        <v>427.55</v>
      </c>
      <c r="G485" s="46" cm="1">
        <f t="array" aca="1" ref="G485" ca="1">_FV(A485,"High")</f>
        <v>450.65</v>
      </c>
      <c r="H485" s="46" cm="1">
        <f t="array" aca="1" ref="H485" ca="1">_FV(A485,"52 week low",TRUE)</f>
        <v>398.9</v>
      </c>
      <c r="I485" s="47" cm="1">
        <f t="array" aca="1" ref="I485" ca="1">_FV(A485,"52 week high",TRUE)</f>
        <v>717</v>
      </c>
      <c r="J485" s="53">
        <f t="shared" ca="1" si="28"/>
        <v>39.686192468619247</v>
      </c>
      <c r="K485" s="51" t="str">
        <f t="shared" ca="1" si="29"/>
        <v>WATCH</v>
      </c>
      <c r="L485" s="68">
        <f t="shared" ca="1" si="30"/>
        <v>-8.4106292303835577</v>
      </c>
      <c r="M485" s="29" cm="1">
        <f t="array" aca="1" ref="M485" ca="1">_FV(A485,"Market cap",TRUE)/10000000</f>
        <v>6572.107</v>
      </c>
      <c r="N485" s="30" t="str">
        <f t="shared" ca="1" si="31"/>
        <v>HSC</v>
      </c>
      <c r="O485" s="48" t="str" cm="1">
        <f t="array" aca="1" ref="O485" ca="1">_FV(A485,"Industry")</f>
        <v>Automobiles &amp; Auto Parts</v>
      </c>
    </row>
    <row r="486" spans="1:15" x14ac:dyDescent="0.3">
      <c r="A486" s="70" t="e" vm="630">
        <v>#VALUE!</v>
      </c>
      <c r="B486" s="70" t="s">
        <v>43</v>
      </c>
      <c r="C486" s="42" cm="1">
        <f t="array" aca="1" ref="C486" ca="1">_FV(A486,"Change (%)",TRUE)</f>
        <v>5.3100000000000005E-3</v>
      </c>
      <c r="D486" s="46" cm="1">
        <f t="array" aca="1" ref="D486" ca="1">_FV(A486,"Previous close",TRUE)</f>
        <v>536.75</v>
      </c>
      <c r="E486" s="46" cm="1">
        <f t="array" aca="1" ref="E486" ca="1">_FV(A486,"Price")</f>
        <v>539.6</v>
      </c>
      <c r="F486" s="46" cm="1">
        <f t="array" aca="1" ref="F486" ca="1">_FV(A486,"Low")</f>
        <v>536.5</v>
      </c>
      <c r="G486" s="46" cm="1">
        <f t="array" aca="1" ref="G486" ca="1">_FV(A486,"High")</f>
        <v>544.6</v>
      </c>
      <c r="H486" s="46" cm="1">
        <f t="array" aca="1" ref="H486" ca="1">_FV(A486,"52 week low",TRUE)</f>
        <v>419.4</v>
      </c>
      <c r="I486" s="47" cm="1">
        <f t="array" aca="1" ref="I486" ca="1">_FV(A486,"52 week high",TRUE)</f>
        <v>682.84</v>
      </c>
      <c r="J486" s="53">
        <f t="shared" ca="1" si="28"/>
        <v>20.977095659305252</v>
      </c>
      <c r="K486" s="51" t="str">
        <f t="shared" ca="1" si="29"/>
        <v>SURE LC BUY</v>
      </c>
      <c r="L486" s="68">
        <f t="shared" ca="1" si="30"/>
        <v>-28.659990462565581</v>
      </c>
      <c r="M486" s="29" cm="1">
        <f t="array" aca="1" ref="M486" ca="1">_FV(A486,"Market cap",TRUE)/10000000</f>
        <v>182502.39999999999</v>
      </c>
      <c r="N486" s="30" t="str">
        <f t="shared" ca="1" si="31"/>
        <v>LC</v>
      </c>
      <c r="O486" s="48" t="str" cm="1">
        <f t="array" aca="1" ref="O486" ca="1">_FV(A486,"Industry")</f>
        <v>Beverages</v>
      </c>
    </row>
    <row r="487" spans="1:15" x14ac:dyDescent="0.3">
      <c r="A487" s="70" t="e" vm="631">
        <v>#VALUE!</v>
      </c>
      <c r="B487" s="70" t="s">
        <v>38</v>
      </c>
      <c r="C487" s="42" cm="1">
        <f t="array" aca="1" ref="C487" ca="1">_FV(A487,"Change (%)",TRUE)</f>
        <v>-8.8839999999999995E-3</v>
      </c>
      <c r="D487" s="46" cm="1">
        <f t="array" aca="1" ref="D487" ca="1">_FV(A487,"Previous close",TRUE)</f>
        <v>782.3</v>
      </c>
      <c r="E487" s="46" cm="1">
        <f t="array" aca="1" ref="E487" ca="1">_FV(A487,"Price")</f>
        <v>775.35</v>
      </c>
      <c r="F487" s="46" cm="1">
        <f t="array" aca="1" ref="F487" ca="1">_FV(A487,"Low")</f>
        <v>765</v>
      </c>
      <c r="G487" s="46" cm="1">
        <f t="array" aca="1" ref="G487" ca="1">_FV(A487,"High")</f>
        <v>798</v>
      </c>
      <c r="H487" s="46" cm="1">
        <f t="array" aca="1" ref="H487" ca="1">_FV(A487,"52 week low",TRUE)</f>
        <v>740.8</v>
      </c>
      <c r="I487" s="47" cm="1">
        <f t="array" aca="1" ref="I487" ca="1">_FV(A487,"52 week high",TRUE)</f>
        <v>1511.2</v>
      </c>
      <c r="J487" s="53">
        <f t="shared" ca="1" si="28"/>
        <v>48.693091582848069</v>
      </c>
      <c r="K487" s="51" t="str">
        <f t="shared" ca="1" si="29"/>
        <v>SURE MC BUY</v>
      </c>
      <c r="L487" s="68">
        <f t="shared" ca="1" si="30"/>
        <v>-4.6638768898488214</v>
      </c>
      <c r="M487" s="29" cm="1">
        <f t="array" aca="1" ref="M487" ca="1">_FV(A487,"Market cap",TRUE)/10000000</f>
        <v>18848.810000000001</v>
      </c>
      <c r="N487" s="30" t="str">
        <f t="shared" ca="1" si="31"/>
        <v>MC</v>
      </c>
      <c r="O487" s="48" t="str" cm="1">
        <f t="array" aca="1" ref="O487" ca="1">_FV(A487,"Industry")</f>
        <v>Specialty Retailers</v>
      </c>
    </row>
    <row r="488" spans="1:15" x14ac:dyDescent="0.3">
      <c r="A488" s="70" t="e" vm="211">
        <v>#VALUE!</v>
      </c>
      <c r="B488" s="70" t="s">
        <v>35</v>
      </c>
      <c r="C488" s="42" cm="1">
        <f t="array" aca="1" ref="C488" ca="1">_FV(A488,"Change (%)",TRUE)</f>
        <v>-1.8948E-2</v>
      </c>
      <c r="D488" s="46" cm="1">
        <f t="array" aca="1" ref="D488" ca="1">_FV(A488,"Previous close",TRUE)</f>
        <v>472.35</v>
      </c>
      <c r="E488" s="46" cm="1">
        <f t="array" aca="1" ref="E488" ca="1">_FV(A488,"Price")</f>
        <v>463.4</v>
      </c>
      <c r="F488" s="46" cm="1">
        <f t="array" aca="1" ref="F488" ca="1">_FV(A488,"Low")</f>
        <v>462</v>
      </c>
      <c r="G488" s="46" cm="1">
        <f t="array" aca="1" ref="G488" ca="1">_FV(A488,"High")</f>
        <v>475.4</v>
      </c>
      <c r="H488" s="46" cm="1">
        <f t="array" aca="1" ref="H488" ca="1">_FV(A488,"52 week low",TRUE)</f>
        <v>267.35000000000002</v>
      </c>
      <c r="I488" s="47" cm="1">
        <f t="array" aca="1" ref="I488" ca="1">_FV(A488,"52 week high",TRUE)</f>
        <v>526.95000000000005</v>
      </c>
      <c r="J488" s="53">
        <f t="shared" ca="1" si="28"/>
        <v>12.059967738874668</v>
      </c>
      <c r="K488" s="51" t="str">
        <f t="shared" ca="1" si="29"/>
        <v>LC BUY</v>
      </c>
      <c r="L488" s="68">
        <f t="shared" ca="1" si="30"/>
        <v>-73.330839723209252</v>
      </c>
      <c r="M488" s="29" cm="1">
        <f t="array" aca="1" ref="M488" ca="1">_FV(A488,"Market cap",TRUE)/10000000</f>
        <v>181004.79999999999</v>
      </c>
      <c r="N488" s="30" t="str">
        <f t="shared" ca="1" si="31"/>
        <v>LC</v>
      </c>
      <c r="O488" s="48" t="str" cm="1">
        <f t="array" aca="1" ref="O488" ca="1">_FV(A488,"Industry")</f>
        <v>Metals &amp; Mining</v>
      </c>
    </row>
    <row r="489" spans="1:15" x14ac:dyDescent="0.3">
      <c r="A489" s="70" t="e" vm="632">
        <v>#VALUE!</v>
      </c>
      <c r="B489" s="70" t="s">
        <v>39</v>
      </c>
      <c r="C489" s="42" cm="1">
        <f t="array" aca="1" ref="C489" ca="1">_FV(A489,"Change (%)",TRUE)</f>
        <v>5.0390000000000001E-3</v>
      </c>
      <c r="D489" s="46" cm="1">
        <f t="array" aca="1" ref="D489" ca="1">_FV(A489,"Previous close",TRUE)</f>
        <v>1002.15</v>
      </c>
      <c r="E489" s="46" cm="1">
        <f t="array" aca="1" ref="E489" ca="1">_FV(A489,"Price")</f>
        <v>1007.2</v>
      </c>
      <c r="F489" s="46" cm="1">
        <f t="array" aca="1" ref="F489" ca="1">_FV(A489,"Low")</f>
        <v>998.7</v>
      </c>
      <c r="G489" s="46" cm="1">
        <f t="array" aca="1" ref="G489" ca="1">_FV(A489,"High")</f>
        <v>1017.95</v>
      </c>
      <c r="H489" s="46" cm="1">
        <f t="array" aca="1" ref="H489" ca="1">_FV(A489,"52 week low",TRUE)</f>
        <v>624.6</v>
      </c>
      <c r="I489" s="47" cm="1">
        <f t="array" aca="1" ref="I489" ca="1">_FV(A489,"52 week high",TRUE)</f>
        <v>1275</v>
      </c>
      <c r="J489" s="53">
        <f t="shared" ca="1" si="28"/>
        <v>21.003921568627447</v>
      </c>
      <c r="K489" s="51" t="str">
        <f t="shared" ca="1" si="29"/>
        <v>FIRST MC BUY</v>
      </c>
      <c r="L489" s="68">
        <f t="shared" ca="1" si="30"/>
        <v>-61.25520333013128</v>
      </c>
      <c r="M489" s="29" cm="1">
        <f t="array" aca="1" ref="M489" ca="1">_FV(A489,"Market cap",TRUE)/10000000</f>
        <v>10337.530000000001</v>
      </c>
      <c r="N489" s="30" t="str">
        <f t="shared" ca="1" si="31"/>
        <v>MC</v>
      </c>
      <c r="O489" s="48" t="str" cm="1">
        <f t="array" aca="1" ref="O489" ca="1">_FV(A489,"Industry")</f>
        <v>Healthcare Providers &amp; Services</v>
      </c>
    </row>
    <row r="490" spans="1:15" x14ac:dyDescent="0.3">
      <c r="A490" s="70" t="e" vm="108">
        <v>#VALUE!</v>
      </c>
      <c r="B490" s="70" t="s">
        <v>42</v>
      </c>
      <c r="C490" s="42" cm="1">
        <f t="array" aca="1" ref="C490" ca="1">_FV(A490,"Change (%)",TRUE)</f>
        <v>-1.7340999999999999E-2</v>
      </c>
      <c r="D490" s="46" cm="1">
        <f t="array" aca="1" ref="D490" ca="1">_FV(A490,"Previous close",TRUE)</f>
        <v>6.92</v>
      </c>
      <c r="E490" s="46" cm="1">
        <f t="array" aca="1" ref="E490" ca="1">_FV(A490,"Price")</f>
        <v>6.8</v>
      </c>
      <c r="F490" s="46" cm="1">
        <f t="array" aca="1" ref="F490" ca="1">_FV(A490,"Low")</f>
        <v>6.77</v>
      </c>
      <c r="G490" s="46" cm="1">
        <f t="array" aca="1" ref="G490" ca="1">_FV(A490,"High")</f>
        <v>7.13</v>
      </c>
      <c r="H490" s="46" cm="1">
        <f t="array" aca="1" ref="H490" ca="1">_FV(A490,"52 week low",TRUE)</f>
        <v>6.61</v>
      </c>
      <c r="I490" s="47" cm="1">
        <f t="array" aca="1" ref="I490" ca="1">_FV(A490,"52 week high",TRUE)</f>
        <v>19.18</v>
      </c>
      <c r="J490" s="53">
        <f t="shared" ca="1" si="28"/>
        <v>64.546402502606881</v>
      </c>
      <c r="K490" s="51" t="str">
        <f t="shared" ca="1" si="29"/>
        <v>SURE HMC BUY</v>
      </c>
      <c r="L490" s="68">
        <f t="shared" ca="1" si="30"/>
        <v>-2.8744326777609608</v>
      </c>
      <c r="M490" s="29" cm="1">
        <f t="array" aca="1" ref="M490" ca="1">_FV(A490,"Market cap",TRUE)/10000000</f>
        <v>48547.26</v>
      </c>
      <c r="N490" s="30" t="str">
        <f t="shared" ca="1" si="31"/>
        <v>HMC</v>
      </c>
      <c r="O490" s="48" t="str" cm="1">
        <f t="array" aca="1" ref="O490" ca="1">_FV(A490,"Industry")</f>
        <v>Telecommunications Services</v>
      </c>
    </row>
    <row r="491" spans="1:15" x14ac:dyDescent="0.3">
      <c r="A491" s="70" t="e" vm="109">
        <v>#VALUE!</v>
      </c>
      <c r="B491" s="70" t="s">
        <v>41</v>
      </c>
      <c r="C491" s="42" cm="1">
        <f t="array" aca="1" ref="C491" ca="1">_FV(A491,"Change (%)",TRUE)</f>
        <v>2.4799999999999999E-2</v>
      </c>
      <c r="D491" s="46" cm="1">
        <f t="array" aca="1" ref="D491" ca="1">_FV(A491,"Previous close",TRUE)</f>
        <v>1423.4</v>
      </c>
      <c r="E491" s="46" cm="1">
        <f t="array" aca="1" ref="E491" ca="1">_FV(A491,"Price")</f>
        <v>1458.7</v>
      </c>
      <c r="F491" s="46" cm="1">
        <f t="array" aca="1" ref="F491" ca="1">_FV(A491,"Low")</f>
        <v>1428</v>
      </c>
      <c r="G491" s="46" cm="1">
        <f t="array" aca="1" ref="G491" ca="1">_FV(A491,"High")</f>
        <v>1469.8</v>
      </c>
      <c r="H491" s="46" cm="1">
        <f t="array" aca="1" ref="H491" ca="1">_FV(A491,"52 week low",TRUE)</f>
        <v>1059.7</v>
      </c>
      <c r="I491" s="47" cm="1">
        <f t="array" aca="1" ref="I491" ca="1">_FV(A491,"52 week high",TRUE)</f>
        <v>1944.9</v>
      </c>
      <c r="J491" s="53">
        <f t="shared" ca="1" si="28"/>
        <v>24.998714586868221</v>
      </c>
      <c r="K491" s="51" t="str">
        <f t="shared" ca="1" si="29"/>
        <v>HMC BUY</v>
      </c>
      <c r="L491" s="68">
        <f t="shared" ca="1" si="30"/>
        <v>-37.652165707275643</v>
      </c>
      <c r="M491" s="29" cm="1">
        <f t="array" aca="1" ref="M491" ca="1">_FV(A491,"Market cap",TRUE)/10000000</f>
        <v>48266.16</v>
      </c>
      <c r="N491" s="30" t="str">
        <f t="shared" ca="1" si="31"/>
        <v>HMC</v>
      </c>
      <c r="O491" s="48" t="str" cm="1">
        <f t="array" aca="1" ref="O491" ca="1">_FV(A491,"Industry")</f>
        <v>Machinery, Equipment &amp; Components</v>
      </c>
    </row>
    <row r="492" spans="1:15" x14ac:dyDescent="0.3">
      <c r="A492" s="70" t="e" vm="633">
        <v>#VALUE!</v>
      </c>
      <c r="B492" s="70" t="s">
        <v>31</v>
      </c>
      <c r="C492" s="42" cm="1">
        <f t="array" aca="1" ref="C492" ca="1">_FV(A492,"Change (%)",TRUE)</f>
        <v>-2.4090000000000001E-3</v>
      </c>
      <c r="D492" s="46" cm="1">
        <f t="array" aca="1" ref="D492" ca="1">_FV(A492,"Previous close",TRUE)</f>
        <v>871.9</v>
      </c>
      <c r="E492" s="46" cm="1">
        <f t="array" aca="1" ref="E492" ca="1">_FV(A492,"Price")</f>
        <v>869.8</v>
      </c>
      <c r="F492" s="46" cm="1">
        <f t="array" aca="1" ref="F492" ca="1">_FV(A492,"Low")</f>
        <v>857</v>
      </c>
      <c r="G492" s="46" cm="1">
        <f t="array" aca="1" ref="G492" ca="1">_FV(A492,"High")</f>
        <v>884.4</v>
      </c>
      <c r="H492" s="46" cm="1">
        <f t="array" aca="1" ref="H492" ca="1">_FV(A492,"52 week low",TRUE)</f>
        <v>440.15</v>
      </c>
      <c r="I492" s="47" cm="1">
        <f t="array" aca="1" ref="I492" ca="1">_FV(A492,"52 week high",TRUE)</f>
        <v>900</v>
      </c>
      <c r="J492" s="53">
        <f t="shared" ca="1" si="28"/>
        <v>3.3555555555555605</v>
      </c>
      <c r="K492" s="51" t="str">
        <f t="shared" ca="1" si="29"/>
        <v>WATCH</v>
      </c>
      <c r="L492" s="68">
        <f t="shared" ca="1" si="30"/>
        <v>-97.614449619447925</v>
      </c>
      <c r="M492" s="29" cm="1">
        <f t="array" aca="1" ref="M492" ca="1">_FV(A492,"Market cap",TRUE)/10000000</f>
        <v>22811.61</v>
      </c>
      <c r="N492" s="30" t="str">
        <f t="shared" ca="1" si="31"/>
        <v>MC</v>
      </c>
      <c r="O492" s="48" t="str" cm="1">
        <f t="array" aca="1" ref="O492" ca="1">_FV(A492,"Industry")</f>
        <v>Metals &amp; Mining</v>
      </c>
    </row>
    <row r="493" spans="1:15" x14ac:dyDescent="0.3">
      <c r="A493" s="70" t="e" vm="634">
        <v>#VALUE!</v>
      </c>
      <c r="B493" s="70" t="s">
        <v>48</v>
      </c>
      <c r="C493" s="42" cm="1">
        <f t="array" aca="1" ref="C493" ca="1">_FV(A493,"Change (%)",TRUE)</f>
        <v>-3.7599999999999999E-3</v>
      </c>
      <c r="D493" s="46" cm="1">
        <f t="array" aca="1" ref="D493" ca="1">_FV(A493,"Previous close",TRUE)</f>
        <v>135.63</v>
      </c>
      <c r="E493" s="46" cm="1">
        <f t="array" aca="1" ref="E493" ca="1">_FV(A493,"Price")</f>
        <v>135.12</v>
      </c>
      <c r="F493" s="46" cm="1">
        <f t="array" aca="1" ref="F493" ca="1">_FV(A493,"Low")</f>
        <v>132.49</v>
      </c>
      <c r="G493" s="46" cm="1">
        <f t="array" aca="1" ref="G493" ca="1">_FV(A493,"High")</f>
        <v>138.19999999999999</v>
      </c>
      <c r="H493" s="46" cm="1">
        <f t="array" aca="1" ref="H493" ca="1">_FV(A493,"52 week low",TRUE)</f>
        <v>104.8</v>
      </c>
      <c r="I493" s="47" cm="1">
        <f t="array" aca="1" ref="I493" ca="1">_FV(A493,"52 week high",TRUE)</f>
        <v>212.95</v>
      </c>
      <c r="J493" s="53">
        <f t="shared" ca="1" si="28"/>
        <v>36.548485559990603</v>
      </c>
      <c r="K493" s="51" t="str">
        <f t="shared" ca="1" si="29"/>
        <v>MC BUY</v>
      </c>
      <c r="L493" s="68">
        <f t="shared" ca="1" si="30"/>
        <v>-28.931297709923673</v>
      </c>
      <c r="M493" s="29" cm="1">
        <f t="array" aca="1" ref="M493" ca="1">_FV(A493,"Market cap",TRUE)/10000000</f>
        <v>12828.08</v>
      </c>
      <c r="N493" s="30" t="str">
        <f t="shared" ca="1" si="31"/>
        <v>MC</v>
      </c>
      <c r="O493" s="48" t="str" cm="1">
        <f t="array" aca="1" ref="O493" ca="1">_FV(A493,"Industry")</f>
        <v>Textiles &amp; Apparel</v>
      </c>
    </row>
    <row r="494" spans="1:15" x14ac:dyDescent="0.3">
      <c r="A494" s="70" t="e" vm="635">
        <v>#VALUE!</v>
      </c>
      <c r="B494" s="70" t="s">
        <v>38</v>
      </c>
      <c r="C494" s="42" cm="1">
        <f t="array" aca="1" ref="C494" ca="1">_FV(A494,"Change (%)",TRUE)</f>
        <v>-2.4940000000000001E-3</v>
      </c>
      <c r="D494" s="46" cm="1">
        <f t="array" aca="1" ref="D494" ca="1">_FV(A494,"Previous close",TRUE)</f>
        <v>701.55</v>
      </c>
      <c r="E494" s="46" cm="1">
        <f t="array" aca="1" ref="E494" ca="1">_FV(A494,"Price")</f>
        <v>699.8</v>
      </c>
      <c r="F494" s="46" cm="1">
        <f t="array" aca="1" ref="F494" ca="1">_FV(A494,"Low")</f>
        <v>682.2</v>
      </c>
      <c r="G494" s="46" cm="1">
        <f t="array" aca="1" ref="G494" ca="1">_FV(A494,"High")</f>
        <v>705</v>
      </c>
      <c r="H494" s="46" cm="1">
        <f t="array" aca="1" ref="H494" ca="1">_FV(A494,"52 week low",TRUE)</f>
        <v>652.15</v>
      </c>
      <c r="I494" s="47" cm="1">
        <f t="array" aca="1" ref="I494" ca="1">_FV(A494,"52 week high",TRUE)</f>
        <v>957</v>
      </c>
      <c r="J494" s="53">
        <f t="shared" ca="1" si="28"/>
        <v>26.87565308254964</v>
      </c>
      <c r="K494" s="51" t="str">
        <f t="shared" ca="1" si="29"/>
        <v>FIRST MC BUY</v>
      </c>
      <c r="L494" s="68">
        <f t="shared" ca="1" si="30"/>
        <v>-7.3066012420455388</v>
      </c>
      <c r="M494" s="29" cm="1">
        <f t="array" aca="1" ref="M494" ca="1">_FV(A494,"Market cap",TRUE)/10000000</f>
        <v>10876.79</v>
      </c>
      <c r="N494" s="30" t="str">
        <f t="shared" ca="1" si="31"/>
        <v>MC</v>
      </c>
      <c r="O494" s="48" t="str" cm="1">
        <f t="array" aca="1" ref="O494" ca="1">_FV(A494,"Industry")</f>
        <v>Hotels &amp; Entertainment Services</v>
      </c>
    </row>
    <row r="495" spans="1:15" x14ac:dyDescent="0.3">
      <c r="A495" s="70" t="e" vm="636">
        <v>#VALUE!</v>
      </c>
      <c r="B495" s="70" t="s">
        <v>41</v>
      </c>
      <c r="C495" s="42" cm="1">
        <f t="array" aca="1" ref="C495" ca="1">_FV(A495,"Change (%)",TRUE)</f>
        <v>4.4140000000000004E-3</v>
      </c>
      <c r="D495" s="46" cm="1">
        <f t="array" aca="1" ref="D495" ca="1">_FV(A495,"Previous close",TRUE)</f>
        <v>985.55</v>
      </c>
      <c r="E495" s="46" cm="1">
        <f t="array" aca="1" ref="E495" ca="1">_FV(A495,"Price")</f>
        <v>989.9</v>
      </c>
      <c r="F495" s="46" cm="1">
        <f t="array" aca="1" ref="F495" ca="1">_FV(A495,"Low")</f>
        <v>980</v>
      </c>
      <c r="G495" s="46" cm="1">
        <f t="array" aca="1" ref="G495" ca="1">_FV(A495,"High")</f>
        <v>1014.3</v>
      </c>
      <c r="H495" s="46" cm="1">
        <f t="array" aca="1" ref="H495" ca="1">_FV(A495,"52 week low",TRUE)</f>
        <v>899</v>
      </c>
      <c r="I495" s="47" cm="1">
        <f t="array" aca="1" ref="I495" ca="1">_FV(A495,"52 week high",TRUE)</f>
        <v>2449.6999999999998</v>
      </c>
      <c r="J495" s="53">
        <f t="shared" ca="1" si="28"/>
        <v>59.590970322896673</v>
      </c>
      <c r="K495" s="51" t="str">
        <f t="shared" ca="1" si="29"/>
        <v>SURE MC BUY</v>
      </c>
      <c r="L495" s="68">
        <f t="shared" ca="1" si="30"/>
        <v>-10.111234705228028</v>
      </c>
      <c r="M495" s="29" cm="1">
        <f t="array" aca="1" ref="M495" ca="1">_FV(A495,"Market cap",TRUE)/10000000</f>
        <v>12559.04</v>
      </c>
      <c r="N495" s="30" t="str">
        <f t="shared" ca="1" si="31"/>
        <v>MC</v>
      </c>
      <c r="O495" s="48" t="str" cm="1">
        <f t="array" aca="1" ref="O495" ca="1">_FV(A495,"Industry")</f>
        <v>Household Goods</v>
      </c>
    </row>
    <row r="496" spans="1:15" x14ac:dyDescent="0.3">
      <c r="A496" s="70" t="e" vm="110">
        <v>#VALUE!</v>
      </c>
      <c r="B496" s="70" t="s">
        <v>44</v>
      </c>
      <c r="C496" s="42" cm="1">
        <f t="array" aca="1" ref="C496" ca="1">_FV(A496,"Change (%)",TRUE)</f>
        <v>-3.6554000000000003E-2</v>
      </c>
      <c r="D496" s="46" cm="1">
        <f t="array" aca="1" ref="D496" ca="1">_FV(A496,"Previous close",TRUE)</f>
        <v>272.2</v>
      </c>
      <c r="E496" s="46" cm="1">
        <f t="array" aca="1" ref="E496" ca="1">_FV(A496,"Price")</f>
        <v>262.25</v>
      </c>
      <c r="F496" s="46" cm="1">
        <f t="array" aca="1" ref="F496" ca="1">_FV(A496,"Low")</f>
        <v>261.60000000000002</v>
      </c>
      <c r="G496" s="46" cm="1">
        <f t="array" aca="1" ref="G496" ca="1">_FV(A496,"High")</f>
        <v>271.85000000000002</v>
      </c>
      <c r="H496" s="46" cm="1">
        <f t="array" aca="1" ref="H496" ca="1">_FV(A496,"52 week low",TRUE)</f>
        <v>208.5</v>
      </c>
      <c r="I496" s="47" cm="1">
        <f t="array" aca="1" ref="I496" ca="1">_FV(A496,"52 week high",TRUE)</f>
        <v>324.60000000000002</v>
      </c>
      <c r="J496" s="53">
        <f t="shared" ca="1" si="28"/>
        <v>19.208256315465192</v>
      </c>
      <c r="K496" s="51" t="str">
        <f t="shared" ca="1" si="29"/>
        <v>LC BUY</v>
      </c>
      <c r="L496" s="68">
        <f t="shared" ca="1" si="30"/>
        <v>-25.779376498800961</v>
      </c>
      <c r="M496" s="29" cm="1">
        <f t="array" aca="1" ref="M496" ca="1">_FV(A496,"Market cap",TRUE)/10000000</f>
        <v>274315.40000000002</v>
      </c>
      <c r="N496" s="30" t="str">
        <f t="shared" ca="1" si="31"/>
        <v>LC</v>
      </c>
      <c r="O496" s="48" t="str" cm="1">
        <f t="array" aca="1" ref="O496" ca="1">_FV(A496,"Industry")</f>
        <v>Software &amp; IT Services</v>
      </c>
    </row>
    <row r="497" spans="1:15" x14ac:dyDescent="0.3">
      <c r="A497" s="70" t="e" vm="637">
        <v>#VALUE!</v>
      </c>
      <c r="B497" s="70" t="s">
        <v>33</v>
      </c>
      <c r="C497" s="42" cm="1">
        <f t="array" aca="1" ref="C497" ca="1">_FV(A497,"Change (%)",TRUE)</f>
        <v>-2.2016000000000001E-2</v>
      </c>
      <c r="D497" s="46" cm="1">
        <f t="array" aca="1" ref="D497" ca="1">_FV(A497,"Previous close",TRUE)</f>
        <v>17.260000000000002</v>
      </c>
      <c r="E497" s="46" cm="1">
        <f t="array" aca="1" ref="E497" ca="1">_FV(A497,"Price")</f>
        <v>16.88</v>
      </c>
      <c r="F497" s="46" cm="1">
        <f t="array" aca="1" ref="F497" ca="1">_FV(A497,"Low")</f>
        <v>16.829999999999998</v>
      </c>
      <c r="G497" s="46" cm="1">
        <f t="array" aca="1" ref="G497" ca="1">_FV(A497,"High")</f>
        <v>17.5</v>
      </c>
      <c r="H497" s="46" cm="1">
        <f t="array" aca="1" ref="H497" ca="1">_FV(A497,"52 week low",TRUE)</f>
        <v>16.02</v>
      </c>
      <c r="I497" s="47" cm="1">
        <f t="array" aca="1" ref="I497" ca="1">_FV(A497,"52 week high",TRUE)</f>
        <v>28.55</v>
      </c>
      <c r="J497" s="53">
        <f t="shared" ca="1" si="28"/>
        <v>40.875656742556927</v>
      </c>
      <c r="K497" s="51" t="str">
        <f t="shared" ca="1" si="29"/>
        <v>SURE HMC BUY</v>
      </c>
      <c r="L497" s="68">
        <f t="shared" ca="1" si="30"/>
        <v>-5.3682896379525555</v>
      </c>
      <c r="M497" s="29" cm="1">
        <f t="array" aca="1" ref="M497" ca="1">_FV(A497,"Market cap",TRUE)/10000000</f>
        <v>52925.74</v>
      </c>
      <c r="N497" s="30" t="str">
        <f t="shared" ca="1" si="31"/>
        <v>HMC</v>
      </c>
      <c r="O497" s="48" t="str" cm="1">
        <f t="array" aca="1" ref="O497" ca="1">_FV(A497,"Industry")</f>
        <v>Banking Services</v>
      </c>
    </row>
    <row r="498" spans="1:15" x14ac:dyDescent="0.3">
      <c r="A498" s="70" t="e" vm="638">
        <v>#VALUE!</v>
      </c>
      <c r="B498" s="70" t="s">
        <v>73</v>
      </c>
      <c r="C498" s="42" cm="1">
        <f t="array" aca="1" ref="C498" ca="1">_FV(A498,"Change (%)",TRUE)</f>
        <v>-3.2756E-2</v>
      </c>
      <c r="D498" s="46" cm="1">
        <f t="array" aca="1" ref="D498" ca="1">_FV(A498,"Previous close",TRUE)</f>
        <v>101.66</v>
      </c>
      <c r="E498" s="46" cm="1">
        <f t="array" aca="1" ref="E498" ca="1">_FV(A498,"Price")</f>
        <v>98.33</v>
      </c>
      <c r="F498" s="46" cm="1">
        <f t="array" aca="1" ref="F498" ca="1">_FV(A498,"Low")</f>
        <v>97.78</v>
      </c>
      <c r="G498" s="46" cm="1">
        <f t="array" aca="1" ref="G498" ca="1">_FV(A498,"High")</f>
        <v>103.07</v>
      </c>
      <c r="H498" s="46" cm="1">
        <f t="array" aca="1" ref="H498" ca="1">_FV(A498,"52 week low",TRUE)</f>
        <v>89.29</v>
      </c>
      <c r="I498" s="47" cm="1">
        <f t="array" aca="1" ref="I498" ca="1">_FV(A498,"52 week high",TRUE)</f>
        <v>168.7</v>
      </c>
      <c r="J498" s="53">
        <f t="shared" ca="1" si="28"/>
        <v>41.713100177830462</v>
      </c>
      <c r="K498" s="51" t="str">
        <f t="shared" ca="1" si="29"/>
        <v>FIRST HSC BUY</v>
      </c>
      <c r="L498" s="68">
        <f t="shared" ca="1" si="30"/>
        <v>-10.12431403292641</v>
      </c>
      <c r="M498" s="29" cm="1">
        <f t="array" aca="1" ref="M498" ca="1">_FV(A498,"Market cap",TRUE)/10000000</f>
        <v>9445.7479999999996</v>
      </c>
      <c r="N498" s="30" t="str">
        <f t="shared" ca="1" si="31"/>
        <v>HSC</v>
      </c>
      <c r="O498" s="48" t="str" cm="1">
        <f t="array" aca="1" ref="O498" ca="1">_FV(A498,"Industry")</f>
        <v>Media &amp; Publishing</v>
      </c>
    </row>
    <row r="499" spans="1:15" x14ac:dyDescent="0.3">
      <c r="A499" s="70" t="e" vm="639">
        <v>#VALUE!</v>
      </c>
      <c r="B499" s="70" t="s">
        <v>44</v>
      </c>
      <c r="C499" s="42" cm="1">
        <f t="array" aca="1" ref="C499" ca="1">_FV(A499,"Change (%)",TRUE)</f>
        <v>1.8307E-2</v>
      </c>
      <c r="D499" s="46" cm="1">
        <f t="array" aca="1" ref="D499" ca="1">_FV(A499,"Previous close",TRUE)</f>
        <v>688.25</v>
      </c>
      <c r="E499" s="46" cm="1">
        <f t="array" aca="1" ref="E499" ca="1">_FV(A499,"Price")</f>
        <v>700.85</v>
      </c>
      <c r="F499" s="46" cm="1">
        <f t="array" aca="1" ref="F499" ca="1">_FV(A499,"Low")</f>
        <v>690.55</v>
      </c>
      <c r="G499" s="46" cm="1">
        <f t="array" aca="1" ref="G499" ca="1">_FV(A499,"High")</f>
        <v>721.85</v>
      </c>
      <c r="H499" s="46" cm="1">
        <f t="array" aca="1" ref="H499" ca="1">_FV(A499,"52 week low",TRUE)</f>
        <v>530.25</v>
      </c>
      <c r="I499" s="47" cm="1">
        <f t="array" aca="1" ref="I499" ca="1">_FV(A499,"52 week high",TRUE)</f>
        <v>952.1</v>
      </c>
      <c r="J499" s="53">
        <f t="shared" ca="1" si="28"/>
        <v>26.389034765255751</v>
      </c>
      <c r="K499" s="51" t="str">
        <f t="shared" ca="1" si="29"/>
        <v>FIRST MC BUY</v>
      </c>
      <c r="L499" s="68">
        <f t="shared" ca="1" si="30"/>
        <v>-32.173503064592182</v>
      </c>
      <c r="M499" s="29" cm="1">
        <f t="array" aca="1" ref="M499" ca="1">_FV(A499,"Market cap",TRUE)/10000000</f>
        <v>15916.96</v>
      </c>
      <c r="N499" s="30" t="str">
        <f t="shared" ca="1" si="31"/>
        <v>MC</v>
      </c>
      <c r="O499" s="48" t="str" cm="1">
        <f t="array" aca="1" ref="O499" ca="1">_FV(A499,"Industry")</f>
        <v>Software &amp; IT Services</v>
      </c>
    </row>
    <row r="500" spans="1:15" x14ac:dyDescent="0.3">
      <c r="A500" s="70" t="e" vm="640">
        <v>#VALUE!</v>
      </c>
      <c r="B500" s="70" t="s">
        <v>40</v>
      </c>
      <c r="C500" s="42" cm="1">
        <f t="array" aca="1" ref="C500" ca="1">_FV(A500,"Change (%)",TRUE)</f>
        <v>1.4135999999999999E-2</v>
      </c>
      <c r="D500" s="46" cm="1">
        <f t="array" aca="1" ref="D500" ca="1">_FV(A500,"Previous close",TRUE)</f>
        <v>12655.95</v>
      </c>
      <c r="E500" s="46" cm="1">
        <f t="array" aca="1" ref="E500" ca="1">_FV(A500,"Price")</f>
        <v>12834.85</v>
      </c>
      <c r="F500" s="46" cm="1">
        <f t="array" aca="1" ref="F500" ca="1">_FV(A500,"Low")</f>
        <v>12645.3</v>
      </c>
      <c r="G500" s="46" cm="1">
        <f t="array" aca="1" ref="G500" ca="1">_FV(A500,"High")</f>
        <v>13538.5</v>
      </c>
      <c r="H500" s="46" cm="1">
        <f t="array" aca="1" ref="H500" ca="1">_FV(A500,"52 week low",TRUE)</f>
        <v>9566.75</v>
      </c>
      <c r="I500" s="47" cm="1">
        <f t="array" aca="1" ref="I500" ca="1">_FV(A500,"52 week high",TRUE)</f>
        <v>18100.05</v>
      </c>
      <c r="J500" s="53">
        <f t="shared" ca="1" si="28"/>
        <v>29.089422404910479</v>
      </c>
      <c r="K500" s="51" t="str">
        <f t="shared" ca="1" si="29"/>
        <v>FIRST MC BUY</v>
      </c>
      <c r="L500" s="68">
        <f t="shared" ca="1" si="30"/>
        <v>-34.16102647189485</v>
      </c>
      <c r="M500" s="29" cm="1">
        <f t="array" aca="1" ref="M500" ca="1">_FV(A500,"Market cap",TRUE)/10000000</f>
        <v>24645.63</v>
      </c>
      <c r="N500" s="30" t="str">
        <f t="shared" ca="1" si="31"/>
        <v>MC</v>
      </c>
      <c r="O500" s="48" t="str" cm="1">
        <f t="array" aca="1" ref="O500" ca="1">_FV(A500,"Industry")</f>
        <v>Automobiles &amp; Auto Parts</v>
      </c>
    </row>
    <row r="501" spans="1:15" x14ac:dyDescent="0.3">
      <c r="A501" s="70" t="e" vm="212">
        <v>#VALUE!</v>
      </c>
      <c r="B501" s="70" t="s">
        <v>38</v>
      </c>
      <c r="C501" s="42" cm="1">
        <f t="array" aca="1" ref="C501" ca="1">_FV(A501,"Change (%)",TRUE)</f>
        <v>-2.2203000000000001E-2</v>
      </c>
      <c r="D501" s="46" cm="1">
        <f t="array" aca="1" ref="D501" ca="1">_FV(A501,"Previous close",TRUE)</f>
        <v>206.28</v>
      </c>
      <c r="E501" s="46" cm="1">
        <f t="array" aca="1" ref="E501" ca="1">_FV(A501,"Price")</f>
        <v>201.7</v>
      </c>
      <c r="F501" s="46" cm="1">
        <f t="array" aca="1" ref="F501" ca="1">_FV(A501,"Low")</f>
        <v>200.5</v>
      </c>
      <c r="G501" s="46" cm="1">
        <f t="array" aca="1" ref="G501" ca="1">_FV(A501,"High")</f>
        <v>209.9</v>
      </c>
      <c r="H501" s="46" cm="1">
        <f t="array" aca="1" ref="H501" ca="1">_FV(A501,"52 week low",TRUE)</f>
        <v>146.30000000000001</v>
      </c>
      <c r="I501" s="47" cm="1">
        <f t="array" aca="1" ref="I501" ca="1">_FV(A501,"52 week high",TRUE)</f>
        <v>304.7</v>
      </c>
      <c r="J501" s="53">
        <f t="shared" ca="1" si="28"/>
        <v>33.803741384968824</v>
      </c>
      <c r="K501" s="51" t="str">
        <f t="shared" ca="1" si="29"/>
        <v>SURE LC BUY</v>
      </c>
      <c r="L501" s="68">
        <f t="shared" ca="1" si="30"/>
        <v>-37.867395762132588</v>
      </c>
      <c r="M501" s="29" cm="1">
        <f t="array" aca="1" ref="M501" ca="1">_FV(A501,"Market cap",TRUE)/10000000</f>
        <v>182840.4</v>
      </c>
      <c r="N501" s="30" t="str">
        <f t="shared" ca="1" si="31"/>
        <v>LC</v>
      </c>
      <c r="O501" s="48" t="str" cm="1">
        <f t="array" aca="1" ref="O501" ca="1">_FV(A501,"Industry")</f>
        <v>Software &amp; IT Services</v>
      </c>
    </row>
    <row r="502" spans="1:15" x14ac:dyDescent="0.3">
      <c r="A502" s="70" t="e" vm="213">
        <v>#VALUE!</v>
      </c>
      <c r="B502" s="70" t="s">
        <v>39</v>
      </c>
      <c r="C502" s="42" cm="1">
        <f t="array" aca="1" ref="C502" ca="1">_FV(A502,"Change (%)",TRUE)</f>
        <v>-4.8840000000000003E-3</v>
      </c>
      <c r="D502" s="46" cm="1">
        <f t="array" aca="1" ref="D502" ca="1">_FV(A502,"Previous close",TRUE)</f>
        <v>890.75</v>
      </c>
      <c r="E502" s="46" cm="1">
        <f t="array" aca="1" ref="E502" ca="1">_FV(A502,"Price")</f>
        <v>886.4</v>
      </c>
      <c r="F502" s="46" cm="1">
        <f t="array" aca="1" ref="F502" ca="1">_FV(A502,"Low")</f>
        <v>880.55</v>
      </c>
      <c r="G502" s="46" cm="1">
        <f t="array" aca="1" ref="G502" ca="1">_FV(A502,"High")</f>
        <v>900.55</v>
      </c>
      <c r="H502" s="46" cm="1">
        <f t="array" aca="1" ref="H502" ca="1">_FV(A502,"52 week low",TRUE)</f>
        <v>855.1</v>
      </c>
      <c r="I502" s="47" cm="1">
        <f t="array" aca="1" ref="I502" ca="1">_FV(A502,"52 week high",TRUE)</f>
        <v>1324.3</v>
      </c>
      <c r="J502" s="53">
        <f t="shared" ca="1" si="28"/>
        <v>33.066525711696748</v>
      </c>
      <c r="K502" s="51" t="str">
        <f t="shared" ca="1" si="29"/>
        <v>SURE HMC BUY</v>
      </c>
      <c r="L502" s="68">
        <f t="shared" ca="1" si="30"/>
        <v>-3.6603905975909194</v>
      </c>
      <c r="M502" s="29" cm="1">
        <f t="array" aca="1" ref="M502" ca="1">_FV(A502,"Market cap",TRUE)/10000000</f>
        <v>89192.58</v>
      </c>
      <c r="N502" s="30" t="str">
        <f t="shared" ca="1" si="31"/>
        <v>HMC</v>
      </c>
      <c r="O502" s="48" t="str" cm="1">
        <f t="array" aca="1" ref="O502" ca="1">_FV(A502,"Industry")</f>
        <v>Pharmaceuticals</v>
      </c>
    </row>
  </sheetData>
  <autoFilter ref="A1:O502" xr:uid="{0BB0FAA3-A4F1-4EF4-B775-021036835339}"/>
  <sortState xmlns:xlrd2="http://schemas.microsoft.com/office/spreadsheetml/2017/richdata2" ref="M2:M502">
    <sortCondition descending="1" ref="M1:M502"/>
  </sortState>
  <conditionalFormatting sqref="K2:K502">
    <cfRule type="containsText" dxfId="0" priority="4" operator="containsText" text="BUY">
      <formula>NOT(ISERROR(SEARCH("BUY",K2)))</formula>
    </cfRule>
  </conditionalFormatting>
  <conditionalFormatting sqref="J2:J502">
    <cfRule type="dataBar" priority="5">
      <dataBar>
        <cfvo type="min"/>
        <cfvo type="max"/>
        <color rgb="FF638EC6"/>
      </dataBar>
      <extLst>
        <ext xmlns:x14="http://schemas.microsoft.com/office/spreadsheetml/2009/9/main" uri="{B025F937-C7B1-47D3-B67F-A62EFF666E3E}">
          <x14:id>{E4C28FD1-5757-4558-BB11-510478A1B1EF}</x14:id>
        </ext>
      </extLst>
    </cfRule>
  </conditionalFormatting>
  <conditionalFormatting sqref="C2:C502">
    <cfRule type="colorScale" priority="2">
      <colorScale>
        <cfvo type="min"/>
        <cfvo type="percentile" val="50"/>
        <cfvo type="max"/>
        <color rgb="FFF8696B"/>
        <color rgb="FFFCFCFF"/>
        <color rgb="FF63BE7B"/>
      </colorScale>
    </cfRule>
    <cfRule type="dataBar" priority="3">
      <dataBar>
        <cfvo type="min"/>
        <cfvo type="max"/>
        <color rgb="FF63C384"/>
      </dataBar>
      <extLst>
        <ext xmlns:x14="http://schemas.microsoft.com/office/spreadsheetml/2009/9/main" uri="{B025F937-C7B1-47D3-B67F-A62EFF666E3E}">
          <x14:id>{8059F702-BF23-48D8-8007-58CDB5AABE05}</x14:id>
        </ext>
      </extLst>
    </cfRule>
  </conditionalFormatting>
  <conditionalFormatting sqref="L2:L502">
    <cfRule type="dataBar" priority="1">
      <dataBar>
        <cfvo type="min"/>
        <cfvo type="max"/>
        <color rgb="FF638EC6"/>
      </dataBar>
      <extLst>
        <ext xmlns:x14="http://schemas.microsoft.com/office/spreadsheetml/2009/9/main" uri="{B025F937-C7B1-47D3-B67F-A62EFF666E3E}">
          <x14:id>{5E38E074-A6FC-44EC-8612-EE2AFFD76EC6}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E4C28FD1-5757-4558-BB11-510478A1B1EF}">
            <x14:dataBar minLength="0" maxLength="100" border="1" negativeBarBorderColorSameAsPositive="0">
              <x14:cfvo type="autoMin"/>
              <x14:cfvo type="autoMax"/>
              <x14:borderColor rgb="FF638EC6"/>
              <x14:negativeFillColor rgb="FFFF0000"/>
              <x14:negativeBorderColor rgb="FFFF0000"/>
              <x14:axisColor rgb="FF000000"/>
            </x14:dataBar>
          </x14:cfRule>
          <xm:sqref>J2:J502</xm:sqref>
        </x14:conditionalFormatting>
        <x14:conditionalFormatting xmlns:xm="http://schemas.microsoft.com/office/excel/2006/main">
          <x14:cfRule type="dataBar" id="{8059F702-BF23-48D8-8007-58CDB5AABE05}">
            <x14:dataBar minLength="0" maxLength="100" border="1" negativeBarBorderColorSameAsPositive="0">
              <x14:cfvo type="autoMin"/>
              <x14:cfvo type="autoMax"/>
              <x14:borderColor rgb="FF63C384"/>
              <x14:negativeFillColor rgb="FFFF0000"/>
              <x14:negativeBorderColor rgb="FFFF0000"/>
              <x14:axisColor rgb="FF000000"/>
            </x14:dataBar>
          </x14:cfRule>
          <xm:sqref>C2:C502</xm:sqref>
        </x14:conditionalFormatting>
        <x14:conditionalFormatting xmlns:xm="http://schemas.microsoft.com/office/excel/2006/main">
          <x14:cfRule type="dataBar" id="{5E38E074-A6FC-44EC-8612-EE2AFFD76EC6}">
            <x14:dataBar minLength="0" maxLength="100" border="1" negativeBarBorderColorSameAsPositive="0">
              <x14:cfvo type="autoMin"/>
              <x14:cfvo type="autoMax"/>
              <x14:borderColor rgb="FF638EC6"/>
              <x14:negativeFillColor rgb="FFFF0000"/>
              <x14:negativeBorderColor rgb="FFFF0000"/>
              <x14:axisColor rgb="FF000000"/>
            </x14:dataBar>
          </x14:cfRule>
          <xm:sqref>L2:L502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AF4C014-F1D3-41B8-8DB6-3D245D258CAE}">
  <ds:schemaRefs>
    <ds:schemaRef ds:uri="http://schemas.microsoft.com/DataMashup"/>
  </ds:schemaRefs>
</ds:datastoreItem>
</file>

<file path=docMetadata/LabelInfo.xml><?xml version="1.0" encoding="utf-8"?>
<clbl:labelList xmlns:clbl="http://schemas.microsoft.com/office/2020/mipLabelMetadata">
  <clbl:label id="{404b1967-6507-45ab-8a6d-7374a3f478be}" enabled="0" method="" siteId="{404b1967-6507-45ab-8a6d-7374a3f478b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All stock</vt:lpstr>
      <vt:lpstr>Sheet1</vt:lpstr>
      <vt:lpstr>Bank services</vt:lpstr>
      <vt:lpstr>IT</vt:lpstr>
      <vt:lpstr>Chemical</vt:lpstr>
      <vt:lpstr>Rail</vt:lpstr>
      <vt:lpstr>Index</vt:lpstr>
      <vt:lpstr>Table</vt:lpstr>
      <vt:lpstr>Nifty 50</vt:lpstr>
      <vt:lpstr>Nifty Next 50</vt:lpstr>
      <vt:lpstr>Nifty 200</vt:lpstr>
      <vt:lpstr>Sheet9</vt:lpstr>
      <vt:lpstr>Nifty 500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SHAILESH SINGH</dc:creator>
  <cp:keywords/>
  <dc:description/>
  <cp:lastModifiedBy>SHAILESH SINGH</cp:lastModifiedBy>
  <cp:revision/>
  <dcterms:created xsi:type="dcterms:W3CDTF">2022-05-24T09:18:56Z</dcterms:created>
  <dcterms:modified xsi:type="dcterms:W3CDTF">2025-03-30T18:01:11Z</dcterms:modified>
  <cp:category/>
  <cp:contentStatus/>
</cp:coreProperties>
</file>