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ly Mishra\Desktop\MS\Sem1\SMAI\"/>
    </mc:Choice>
  </mc:AlternateContent>
  <xr:revisionPtr revIDLastSave="0" documentId="10_ncr:0_{BABD346B-B65A-407C-A40B-FBD16C29516F}" xr6:coauthVersionLast="43" xr6:coauthVersionMax="43" xr10:uidLastSave="{00000000-0000-0000-0000-000000000000}"/>
  <bookViews>
    <workbookView xWindow="-110" yWindow="-110" windowWidth="19420" windowHeight="10420" xr2:uid="{F81B1180-6850-4BA0-948B-17CE3FC17B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J4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" i="1"/>
</calcChain>
</file>

<file path=xl/sharedStrings.xml><?xml version="1.0" encoding="utf-8"?>
<sst xmlns="http://schemas.openxmlformats.org/spreadsheetml/2006/main" count="33" uniqueCount="33">
  <si>
    <t>Name</t>
  </si>
  <si>
    <t>Age</t>
  </si>
  <si>
    <t>Height</t>
  </si>
  <si>
    <t>Role</t>
  </si>
  <si>
    <t>Batting Avg</t>
  </si>
  <si>
    <t>Bowling Avg</t>
  </si>
  <si>
    <t>Virat Kohli</t>
  </si>
  <si>
    <t>Mayank Agarwal</t>
  </si>
  <si>
    <t>Jasprit Bumrah</t>
  </si>
  <si>
    <t>Yuzvendra Chahal</t>
  </si>
  <si>
    <t>MS Dhoni </t>
  </si>
  <si>
    <t>Ravindra Jadeja</t>
  </si>
  <si>
    <t>Kedar Jadhav</t>
  </si>
  <si>
    <t>Dinesh Karthik </t>
  </si>
  <si>
    <t>Bhuvneshwar Kumar,</t>
  </si>
  <si>
    <t>Hardik Pandya</t>
  </si>
  <si>
    <t>Rishabh Pant</t>
  </si>
  <si>
    <t>KL Rahul</t>
  </si>
  <si>
    <t>Mohammed Shami</t>
  </si>
  <si>
    <t>Rohit Sharma,</t>
  </si>
  <si>
    <t>Kuldeep Yadav.</t>
  </si>
  <si>
    <t>No. of matches</t>
  </si>
  <si>
    <t>Kumar Sangakara</t>
  </si>
  <si>
    <t>David Warner</t>
  </si>
  <si>
    <t>Kane Williamson</t>
  </si>
  <si>
    <t>dt from sangakara</t>
  </si>
  <si>
    <t>dt from david warner</t>
  </si>
  <si>
    <t>dt from Kane</t>
  </si>
  <si>
    <t>from david warner</t>
  </si>
  <si>
    <t xml:space="preserve"> from Kane</t>
  </si>
  <si>
    <t>from sangakara</t>
  </si>
  <si>
    <t>Normal Eculidean Distance</t>
  </si>
  <si>
    <t>Weighted 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</si>
</sst>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52525"/>
      <name val="Arial"/>
      <family val="2"/>
    </font>
    <font>
      <sz val="12"/>
      <color rgb="FF222222"/>
      <name val="Segoe UI"/>
      <family val="2"/>
    </font>
    <font>
      <sz val="11"/>
      <color rgb="FF252525"/>
      <name val="Arial"/>
      <family val="2"/>
    </font>
    <font>
      <sz val="11"/>
      <color rgb="FF222222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0EA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right" vertical="center" wrapText="1"/>
    </xf>
    <xf numFmtId="0" fontId="0" fillId="0" borderId="0" xfId="0" applyFont="1"/>
    <xf numFmtId="0" fontId="4" fillId="0" borderId="0" xfId="0" applyFont="1"/>
    <xf numFmtId="0" fontId="5" fillId="2" borderId="0" xfId="0" applyFont="1" applyFill="1" applyAlignment="1">
      <alignment horizontal="right" vertical="center" wrapText="1"/>
    </xf>
    <xf numFmtId="0" fontId="5" fillId="0" borderId="0" xfId="0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4" fillId="5" borderId="0" xfId="0" applyFont="1" applyFill="1"/>
    <xf numFmtId="0" fontId="0" fillId="6" borderId="0" xfId="0" applyFont="1" applyFill="1"/>
    <xf numFmtId="0" fontId="4" fillId="6" borderId="0" xfId="0" applyFont="1" applyFill="1"/>
    <xf numFmtId="0" fontId="4" fillId="4" borderId="0" xfId="0" applyFont="1" applyFill="1"/>
    <xf numFmtId="0" fontId="4" fillId="3" borderId="0" xfId="0" applyFont="1" applyFill="1"/>
    <xf numFmtId="0" fontId="0" fillId="7" borderId="0" xfId="0" applyFont="1" applyFill="1"/>
    <xf numFmtId="0" fontId="4" fillId="7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EA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E062-A216-454F-A15D-97453287B238}">
  <dimension ref="A1:M22"/>
  <sheetViews>
    <sheetView tabSelected="1" zoomScale="75" zoomScaleNormal="75" workbookViewId="0">
      <selection activeCell="I21" sqref="I21"/>
    </sheetView>
  </sheetViews>
  <sheetFormatPr defaultRowHeight="14.5" x14ac:dyDescent="0.35"/>
  <cols>
    <col min="1" max="1" width="19.1796875" customWidth="1"/>
    <col min="2" max="2" width="6.36328125" customWidth="1"/>
    <col min="3" max="3" width="9.36328125" customWidth="1"/>
    <col min="5" max="5" width="12.81640625" customWidth="1"/>
    <col min="6" max="6" width="12.26953125" customWidth="1"/>
    <col min="7" max="7" width="14.54296875" customWidth="1"/>
    <col min="8" max="8" width="15.453125" customWidth="1"/>
    <col min="9" max="9" width="18.26953125" customWidth="1"/>
    <col min="10" max="10" width="12.1796875" customWidth="1"/>
    <col min="11" max="11" width="15" customWidth="1"/>
    <col min="12" max="12" width="10.453125" customWidth="1"/>
    <col min="13" max="13" width="10.54296875" customWidth="1"/>
  </cols>
  <sheetData>
    <row r="1" spans="1:13" x14ac:dyDescent="0.35">
      <c r="H1" s="18" t="s">
        <v>31</v>
      </c>
      <c r="I1" s="18"/>
      <c r="J1" s="18"/>
      <c r="K1" s="18" t="s">
        <v>32</v>
      </c>
      <c r="L1" s="18"/>
      <c r="M1" s="18"/>
    </row>
    <row r="2" spans="1:13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21</v>
      </c>
      <c r="H2" s="8" t="s">
        <v>25</v>
      </c>
      <c r="I2" s="8" t="s">
        <v>26</v>
      </c>
      <c r="J2" s="8" t="s">
        <v>27</v>
      </c>
      <c r="K2" s="9" t="s">
        <v>30</v>
      </c>
      <c r="L2" s="9" t="s">
        <v>28</v>
      </c>
      <c r="M2" s="9" t="s">
        <v>29</v>
      </c>
    </row>
    <row r="3" spans="1:13" ht="16.5" x14ac:dyDescent="0.35">
      <c r="A3" s="5" t="s">
        <v>6</v>
      </c>
      <c r="B3" s="4">
        <v>30</v>
      </c>
      <c r="C3" s="4">
        <v>175</v>
      </c>
      <c r="D3" s="4">
        <v>1</v>
      </c>
      <c r="E3" s="6">
        <v>59.4</v>
      </c>
      <c r="F3" s="6">
        <v>166.25</v>
      </c>
      <c r="G3" s="4">
        <v>236</v>
      </c>
      <c r="H3" s="4">
        <f>((B3-41)^2+(C3-178)^2+(D3-1)^2+(E3-41.99)^2+(F3-180)^2+(G3-404)^2)^0.5</f>
        <v>169.84160444366981</v>
      </c>
      <c r="I3" s="4">
        <f>((B3-32)^2 + (C3-170)^2+(D3-1)^2 + (E3-45.36)^2 + (F3-180)^2+(G3-116)^2)^0.5</f>
        <v>121.7176408742792</v>
      </c>
      <c r="J3" s="4">
        <f>((B3-28)^2 + (C3-173)+ (D3-1)^2 + (E3-47.91)^2 + (F3-35.41)^2+(G3-149)^2)^0.5</f>
        <v>157.56308482636408</v>
      </c>
      <c r="K3" s="4">
        <f>(0.01*(B3-41)^2+0.01*(C3-178)^2+1*(D3-1)^2+10*(E3-41.99)^2+0.0001*(F3-180)^2+0.1*(G3-404)^2)^0.5</f>
        <v>76.516664238909414</v>
      </c>
      <c r="L3" s="4">
        <f>(0.01*(B3-32)^2 + 0.01*(C3-170)^2+(D3-1)^2 + 10*(E3-45.36)^2 + 0.0001*(F3-200)^2+0.1*(G3-116)^2)^0.5</f>
        <v>58.40907383489315</v>
      </c>
      <c r="M3" s="4">
        <f>(0.01*(B3-28)^2 + 0.01*(C3-173)^2+ 1*(D3-1)^2 + 10*(E3-47.91)^2 +0.0001* (F3-35.41)^2+0.1*(G3-149)^2)^0.5</f>
        <v>45.59487811761317</v>
      </c>
    </row>
    <row r="4" spans="1:13" ht="16.5" x14ac:dyDescent="0.45">
      <c r="A4" s="5" t="s">
        <v>7</v>
      </c>
      <c r="B4" s="7">
        <v>28</v>
      </c>
      <c r="C4" s="4">
        <v>170</v>
      </c>
      <c r="D4" s="4">
        <v>1</v>
      </c>
      <c r="E4" s="4">
        <v>0</v>
      </c>
      <c r="F4" s="4">
        <v>180</v>
      </c>
      <c r="G4" s="4">
        <v>0</v>
      </c>
      <c r="H4" s="4">
        <f t="shared" ref="H4:H17" si="0">((B4-41)^2+(C4-178)^2+(D4-1)^2+(E4-41.99)^2+(F4-180)^2+(G4-404)^2)^0.5</f>
        <v>406.46298736785371</v>
      </c>
      <c r="I4" s="4">
        <f t="shared" ref="I4:I17" si="1">((B4-32)^2 + (C4-170)^2+(D4-1)^2 + (E4-45.36)^2 + (F4-180)^2+(G4-116)^2)^0.5</f>
        <v>124.61753327682264</v>
      </c>
      <c r="J4" s="4">
        <f>((B4-28)^2 + (C4-173)+ (D4-1)^2 + (E4-47.91)^2 + (F4-35.41)^2+(G4-149)^2)^0.5</f>
        <v>213.07190382591506</v>
      </c>
      <c r="K4" s="4">
        <f t="shared" ref="K4:K17" si="2">(0.01*(B4-41)^2+0.01*(C4-178)^2+1*(D4-1)^2+10*(E4-41.99)^2+0.0001*(F4-180)^2+0.1*(G4-404)^2)^0.5</f>
        <v>184.27026618529644</v>
      </c>
      <c r="L4" s="4">
        <f t="shared" ref="L4:L17" si="3">(0.01*(B4-32)^2 + 0.01*(C4-170)^2+(D4-1)^2 + 10*(E4-45.36)^2 + 0.0001*(F4-200)^2+0.1*(G4-116)^2)^0.5</f>
        <v>148.0577454914129</v>
      </c>
      <c r="M4" s="4">
        <f t="shared" ref="M4:M17" si="4">(0.01*(B4-28)^2 + 0.01*(C4-173)^2+ 1*(D4-1)^2 + 10*(E4-47.91)^2 +0.0001* (F4-35.41)^2+0.1*(G4-149)^2)^0.5</f>
        <v>158.66934684056022</v>
      </c>
    </row>
    <row r="5" spans="1:13" ht="16.5" x14ac:dyDescent="0.45">
      <c r="A5" s="5" t="s">
        <v>8</v>
      </c>
      <c r="B5" s="4">
        <v>25</v>
      </c>
      <c r="C5" s="4">
        <v>178</v>
      </c>
      <c r="D5" s="4">
        <v>2</v>
      </c>
      <c r="E5" s="7">
        <v>3.8</v>
      </c>
      <c r="F5" s="7">
        <v>21.88</v>
      </c>
      <c r="G5" s="7">
        <v>58</v>
      </c>
      <c r="H5" s="4">
        <f t="shared" si="0"/>
        <v>382.66618677379898</v>
      </c>
      <c r="I5" s="4">
        <f t="shared" si="1"/>
        <v>173.80209434871605</v>
      </c>
      <c r="J5" s="4">
        <f t="shared" ref="J4:J17" si="5">((B5-28)^2 + (C5-173)+ (D5-1)^2 + (E5-47.91)^2 + (F5-35.41)^2+(G5-149)^2)^0.5</f>
        <v>102.10167971194205</v>
      </c>
      <c r="K5" s="4">
        <f t="shared" si="2"/>
        <v>162.97981836239725</v>
      </c>
      <c r="L5" s="4">
        <f t="shared" si="3"/>
        <v>132.71789130874558</v>
      </c>
      <c r="M5" s="4">
        <f t="shared" si="4"/>
        <v>142.4302612020704</v>
      </c>
    </row>
    <row r="6" spans="1:13" ht="16.5" x14ac:dyDescent="0.35">
      <c r="A6" s="5" t="s">
        <v>9</v>
      </c>
      <c r="B6" s="4">
        <v>29</v>
      </c>
      <c r="C6" s="4">
        <v>168</v>
      </c>
      <c r="D6" s="4">
        <v>2</v>
      </c>
      <c r="E6" s="6">
        <v>7.8</v>
      </c>
      <c r="F6" s="6">
        <v>26.36</v>
      </c>
      <c r="G6" s="6">
        <v>49</v>
      </c>
      <c r="H6" s="4">
        <f t="shared" si="0"/>
        <v>388.64406042032857</v>
      </c>
      <c r="I6" s="4">
        <f t="shared" si="1"/>
        <v>171.81095192099949</v>
      </c>
      <c r="J6" s="4">
        <f t="shared" si="5"/>
        <v>108.10973406682675</v>
      </c>
      <c r="K6" s="4">
        <f t="shared" si="2"/>
        <v>155.8777133683966</v>
      </c>
      <c r="L6" s="4">
        <f t="shared" si="3"/>
        <v>120.66723285531992</v>
      </c>
      <c r="M6" s="4">
        <f t="shared" si="4"/>
        <v>130.7263905653713</v>
      </c>
    </row>
    <row r="7" spans="1:13" ht="16.5" x14ac:dyDescent="0.45">
      <c r="A7" s="11" t="s">
        <v>10</v>
      </c>
      <c r="B7" s="4">
        <v>38</v>
      </c>
      <c r="C7" s="4">
        <v>180</v>
      </c>
      <c r="D7" s="4">
        <v>3</v>
      </c>
      <c r="E7" s="6">
        <v>50.58</v>
      </c>
      <c r="F7" s="7">
        <v>31</v>
      </c>
      <c r="G7" s="6">
        <v>350</v>
      </c>
      <c r="H7" s="10">
        <f t="shared" si="0"/>
        <v>158.76960697816193</v>
      </c>
      <c r="I7" s="4">
        <f t="shared" si="1"/>
        <v>277.71252834540974</v>
      </c>
      <c r="J7" s="4">
        <f t="shared" si="5"/>
        <v>201.34194048930789</v>
      </c>
      <c r="K7" s="10">
        <f t="shared" si="2"/>
        <v>32.184330038079082</v>
      </c>
      <c r="L7" s="4">
        <f t="shared" si="3"/>
        <v>75.87028469697475</v>
      </c>
      <c r="M7" s="4">
        <f t="shared" si="4"/>
        <v>64.162925001982259</v>
      </c>
    </row>
    <row r="8" spans="1:13" ht="16.5" x14ac:dyDescent="0.35">
      <c r="A8" s="14" t="s">
        <v>11</v>
      </c>
      <c r="B8" s="4">
        <v>30</v>
      </c>
      <c r="C8" s="4">
        <v>173</v>
      </c>
      <c r="D8" s="4">
        <v>4</v>
      </c>
      <c r="E8" s="6">
        <v>30.61</v>
      </c>
      <c r="F8" s="6">
        <v>35.9</v>
      </c>
      <c r="G8" s="6">
        <v>153</v>
      </c>
      <c r="H8" s="4">
        <f t="shared" si="0"/>
        <v>289.91432251615305</v>
      </c>
      <c r="I8" s="4">
        <f t="shared" si="1"/>
        <v>149.57731278506108</v>
      </c>
      <c r="J8" s="9">
        <f t="shared" si="5"/>
        <v>18.125399305946335</v>
      </c>
      <c r="K8" s="4">
        <f t="shared" si="2"/>
        <v>87.222018326796373</v>
      </c>
      <c r="L8" s="4">
        <f t="shared" si="3"/>
        <v>48.211491171711337</v>
      </c>
      <c r="M8" s="4">
        <f t="shared" si="4"/>
        <v>54.804562072969794</v>
      </c>
    </row>
    <row r="9" spans="1:13" ht="16.5" x14ac:dyDescent="0.35">
      <c r="A9" s="15" t="s">
        <v>12</v>
      </c>
      <c r="B9" s="4">
        <v>34</v>
      </c>
      <c r="C9" s="4">
        <v>165</v>
      </c>
      <c r="D9" s="4">
        <v>4</v>
      </c>
      <c r="E9" s="6">
        <v>43.24</v>
      </c>
      <c r="F9" s="6">
        <v>35.96</v>
      </c>
      <c r="G9" s="6">
        <v>65</v>
      </c>
      <c r="H9" s="4">
        <f t="shared" si="0"/>
        <v>368.6422169258426</v>
      </c>
      <c r="I9" s="4">
        <f t="shared" si="1"/>
        <v>152.94121746605785</v>
      </c>
      <c r="J9" s="4">
        <f t="shared" si="5"/>
        <v>84.351119731749861</v>
      </c>
      <c r="K9" s="4">
        <f t="shared" si="2"/>
        <v>107.33582697384877</v>
      </c>
      <c r="L9" s="8">
        <f t="shared" si="3"/>
        <v>17.805193404172837</v>
      </c>
      <c r="M9" s="4">
        <f t="shared" si="4"/>
        <v>30.556325535803541</v>
      </c>
    </row>
    <row r="10" spans="1:13" ht="16.5" x14ac:dyDescent="0.45">
      <c r="A10" s="13" t="s">
        <v>13</v>
      </c>
      <c r="B10" s="4">
        <v>34</v>
      </c>
      <c r="C10" s="4">
        <v>170</v>
      </c>
      <c r="D10" s="4">
        <v>3</v>
      </c>
      <c r="E10" s="7">
        <v>30.21</v>
      </c>
      <c r="F10" s="4">
        <v>180</v>
      </c>
      <c r="G10" s="6">
        <v>94</v>
      </c>
      <c r="H10" s="4">
        <f t="shared" si="0"/>
        <v>310.41225555702533</v>
      </c>
      <c r="I10" s="12">
        <f t="shared" si="1"/>
        <v>26.861170860556321</v>
      </c>
      <c r="J10" s="4">
        <f t="shared" si="5"/>
        <v>155.82540903203176</v>
      </c>
      <c r="K10" s="4">
        <f t="shared" si="2"/>
        <v>104.89429917779135</v>
      </c>
      <c r="L10" s="4">
        <f t="shared" si="3"/>
        <v>48.45312167445973</v>
      </c>
      <c r="M10" s="4">
        <f t="shared" si="4"/>
        <v>58.668054568137833</v>
      </c>
    </row>
    <row r="11" spans="1:13" ht="16.5" x14ac:dyDescent="0.35">
      <c r="A11" s="5" t="s">
        <v>14</v>
      </c>
      <c r="B11" s="4">
        <v>29</v>
      </c>
      <c r="C11" s="4">
        <v>175</v>
      </c>
      <c r="D11" s="4">
        <v>2</v>
      </c>
      <c r="E11" s="6">
        <v>14.58</v>
      </c>
      <c r="F11" s="6">
        <v>34.979999999999997</v>
      </c>
      <c r="G11" s="6">
        <v>111</v>
      </c>
      <c r="H11" s="4">
        <f t="shared" si="0"/>
        <v>328.30642470107102</v>
      </c>
      <c r="I11" s="4">
        <f t="shared" si="1"/>
        <v>148.45271570436159</v>
      </c>
      <c r="J11" s="4">
        <f t="shared" si="5"/>
        <v>50.587288917276446</v>
      </c>
      <c r="K11" s="4">
        <f t="shared" si="2"/>
        <v>126.89607590481276</v>
      </c>
      <c r="L11" s="4">
        <f t="shared" si="3"/>
        <v>97.368614861463442</v>
      </c>
      <c r="M11" s="4">
        <f t="shared" si="4"/>
        <v>106.0864695354219</v>
      </c>
    </row>
    <row r="12" spans="1:13" ht="16.5" x14ac:dyDescent="0.45">
      <c r="A12" s="5" t="s">
        <v>15</v>
      </c>
      <c r="B12" s="4">
        <v>25</v>
      </c>
      <c r="C12" s="4">
        <v>183</v>
      </c>
      <c r="D12" s="4">
        <v>4</v>
      </c>
      <c r="E12" s="6">
        <v>29.91</v>
      </c>
      <c r="F12" s="7">
        <v>40.65</v>
      </c>
      <c r="G12" s="6">
        <v>54</v>
      </c>
      <c r="H12" s="4">
        <f t="shared" si="0"/>
        <v>377.2987528471304</v>
      </c>
      <c r="I12" s="4">
        <f t="shared" si="1"/>
        <v>154.03936185274202</v>
      </c>
      <c r="J12" s="4">
        <f t="shared" si="5"/>
        <v>96.976582740370887</v>
      </c>
      <c r="K12" s="4">
        <f t="shared" si="2"/>
        <v>117.14527665360649</v>
      </c>
      <c r="L12" s="4">
        <f t="shared" si="3"/>
        <v>52.77446581681334</v>
      </c>
      <c r="M12" s="4">
        <f t="shared" si="4"/>
        <v>64.440614101356914</v>
      </c>
    </row>
    <row r="13" spans="1:13" ht="16.5" x14ac:dyDescent="0.35">
      <c r="A13" s="5" t="s">
        <v>16</v>
      </c>
      <c r="B13" s="4">
        <v>21</v>
      </c>
      <c r="C13" s="4">
        <v>170</v>
      </c>
      <c r="D13" s="4">
        <v>3</v>
      </c>
      <c r="E13" s="6">
        <v>26.12</v>
      </c>
      <c r="F13" s="4">
        <v>180</v>
      </c>
      <c r="G13" s="6">
        <v>9</v>
      </c>
      <c r="H13" s="4">
        <f t="shared" si="0"/>
        <v>395.91016266319815</v>
      </c>
      <c r="I13" s="4">
        <f t="shared" si="1"/>
        <v>109.28942126299324</v>
      </c>
      <c r="J13" s="4">
        <f t="shared" si="5"/>
        <v>202.56128011048904</v>
      </c>
      <c r="K13" s="4">
        <f t="shared" si="2"/>
        <v>134.64660782953277</v>
      </c>
      <c r="L13" s="4">
        <f t="shared" si="3"/>
        <v>69.655767887519545</v>
      </c>
      <c r="M13" s="4">
        <f t="shared" si="4"/>
        <v>81.94334400553835</v>
      </c>
    </row>
    <row r="14" spans="1:13" ht="16.5" x14ac:dyDescent="0.45">
      <c r="A14" s="5" t="s">
        <v>17</v>
      </c>
      <c r="B14" s="4">
        <v>27</v>
      </c>
      <c r="C14" s="4">
        <v>180</v>
      </c>
      <c r="D14" s="4">
        <v>3</v>
      </c>
      <c r="E14" s="7">
        <v>39.11</v>
      </c>
      <c r="F14" s="4">
        <v>180</v>
      </c>
      <c r="G14" s="6">
        <v>23</v>
      </c>
      <c r="H14" s="4">
        <f t="shared" si="0"/>
        <v>381.27849978722907</v>
      </c>
      <c r="I14" s="4">
        <f t="shared" si="1"/>
        <v>93.899214586704616</v>
      </c>
      <c r="J14" s="4">
        <f t="shared" si="5"/>
        <v>192.02007212788982</v>
      </c>
      <c r="K14" s="4">
        <f t="shared" si="2"/>
        <v>120.85133015403679</v>
      </c>
      <c r="L14" s="4">
        <f t="shared" si="3"/>
        <v>35.507956854767073</v>
      </c>
      <c r="M14" s="4">
        <f t="shared" si="4"/>
        <v>48.66816851711188</v>
      </c>
    </row>
    <row r="15" spans="1:13" ht="16.5" x14ac:dyDescent="0.45">
      <c r="A15" s="5" t="s">
        <v>18</v>
      </c>
      <c r="B15" s="4">
        <v>28</v>
      </c>
      <c r="C15" s="4">
        <v>178</v>
      </c>
      <c r="D15" s="4">
        <v>2</v>
      </c>
      <c r="E15" s="6">
        <v>7.39</v>
      </c>
      <c r="F15" s="7">
        <v>24.76</v>
      </c>
      <c r="G15" s="7">
        <v>67</v>
      </c>
      <c r="H15" s="4">
        <f t="shared" si="0"/>
        <v>372.87480150849558</v>
      </c>
      <c r="I15" s="4">
        <f t="shared" si="1"/>
        <v>167.40124999533307</v>
      </c>
      <c r="J15" s="4">
        <f t="shared" si="5"/>
        <v>92.115649593323724</v>
      </c>
      <c r="K15" s="4">
        <f t="shared" si="2"/>
        <v>152.75339585672066</v>
      </c>
      <c r="L15" s="4">
        <f t="shared" si="3"/>
        <v>121.08748864255134</v>
      </c>
      <c r="M15" s="4">
        <f t="shared" si="4"/>
        <v>130.73777320365372</v>
      </c>
    </row>
    <row r="16" spans="1:13" ht="16.5" x14ac:dyDescent="0.45">
      <c r="A16" s="17" t="s">
        <v>19</v>
      </c>
      <c r="B16" s="4">
        <v>31</v>
      </c>
      <c r="C16" s="4">
        <v>170</v>
      </c>
      <c r="D16" s="4">
        <v>1</v>
      </c>
      <c r="E16" s="7">
        <v>48.92</v>
      </c>
      <c r="F16" s="7">
        <v>64.38</v>
      </c>
      <c r="G16" s="7">
        <v>215</v>
      </c>
      <c r="H16" s="4">
        <f t="shared" si="0"/>
        <v>222.03830592940491</v>
      </c>
      <c r="I16" s="4">
        <f t="shared" si="1"/>
        <v>152.25852357093183</v>
      </c>
      <c r="J16" s="4">
        <f t="shared" si="5"/>
        <v>72.126839664579791</v>
      </c>
      <c r="K16" s="4">
        <f t="shared" si="2"/>
        <v>63.681439984033027</v>
      </c>
      <c r="L16" s="4">
        <f t="shared" si="3"/>
        <v>33.296925960815067</v>
      </c>
      <c r="M16" s="16">
        <f t="shared" si="4"/>
        <v>21.120249195736307</v>
      </c>
    </row>
    <row r="17" spans="1:13" ht="16.5" x14ac:dyDescent="0.45">
      <c r="A17" s="5" t="s">
        <v>20</v>
      </c>
      <c r="B17" s="4">
        <v>24</v>
      </c>
      <c r="C17" s="4">
        <v>168</v>
      </c>
      <c r="D17" s="4">
        <v>2</v>
      </c>
      <c r="E17" s="6">
        <v>12.62</v>
      </c>
      <c r="F17" s="6">
        <v>23.97</v>
      </c>
      <c r="G17" s="7">
        <v>51</v>
      </c>
      <c r="H17" s="4">
        <f t="shared" si="0"/>
        <v>387.56542389640487</v>
      </c>
      <c r="I17" s="4">
        <f t="shared" si="1"/>
        <v>172.36956953012327</v>
      </c>
      <c r="J17" s="4">
        <f t="shared" si="5"/>
        <v>104.8439683529768</v>
      </c>
      <c r="K17" s="4">
        <f t="shared" si="2"/>
        <v>145.23840241509819</v>
      </c>
      <c r="L17" s="4">
        <f t="shared" si="3"/>
        <v>105.57629779495966</v>
      </c>
      <c r="M17" s="4">
        <f t="shared" si="4"/>
        <v>115.82600781931491</v>
      </c>
    </row>
    <row r="18" spans="1:13" ht="16.5" x14ac:dyDescent="0.35">
      <c r="A18" s="4" t="s">
        <v>22</v>
      </c>
      <c r="B18" s="4">
        <v>41</v>
      </c>
      <c r="C18" s="4">
        <v>178</v>
      </c>
      <c r="D18" s="4">
        <v>1</v>
      </c>
      <c r="E18" s="6">
        <v>41.99</v>
      </c>
      <c r="F18" s="4">
        <v>180</v>
      </c>
      <c r="G18" s="6">
        <v>404</v>
      </c>
      <c r="H18" s="4"/>
      <c r="I18" s="4"/>
      <c r="J18" s="4"/>
    </row>
    <row r="19" spans="1:13" ht="16.5" x14ac:dyDescent="0.45">
      <c r="A19" s="4" t="s">
        <v>23</v>
      </c>
      <c r="B19" s="4">
        <v>32</v>
      </c>
      <c r="C19" s="4">
        <v>170</v>
      </c>
      <c r="D19" s="4">
        <v>1</v>
      </c>
      <c r="E19" s="7">
        <v>45.36</v>
      </c>
      <c r="F19" s="4">
        <v>180</v>
      </c>
      <c r="G19" s="6">
        <v>116</v>
      </c>
      <c r="H19" s="4"/>
      <c r="I19" s="4"/>
      <c r="J19" s="4"/>
    </row>
    <row r="20" spans="1:13" ht="16.5" x14ac:dyDescent="0.45">
      <c r="A20" s="5" t="s">
        <v>24</v>
      </c>
      <c r="B20" s="4">
        <v>28</v>
      </c>
      <c r="C20" s="4">
        <v>173</v>
      </c>
      <c r="D20" s="4">
        <v>1</v>
      </c>
      <c r="E20" s="6">
        <v>47.91</v>
      </c>
      <c r="F20" s="6">
        <v>35.409999999999997</v>
      </c>
      <c r="G20" s="7">
        <v>149</v>
      </c>
      <c r="H20" s="4"/>
      <c r="I20" s="4"/>
      <c r="J20" s="4"/>
    </row>
    <row r="22" spans="1:13" ht="17.5" x14ac:dyDescent="0.35">
      <c r="A22" s="2"/>
      <c r="B22" s="1"/>
      <c r="C22" s="1"/>
      <c r="D22" s="1"/>
      <c r="E22" s="3"/>
      <c r="F22" s="3"/>
      <c r="G22" s="1"/>
    </row>
  </sheetData>
  <sortState ref="I19:I33">
    <sortCondition ref="I19"/>
  </sortState>
  <mergeCells count="2">
    <mergeCell ref="H1:J1"/>
    <mergeCell ref="K1:M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Shaily Mishra</dc:creator>
  <cp:lastModifiedBy>Shaily Mishra</cp:lastModifiedBy>
  <dcterms:created xsi:type="dcterms:W3CDTF">2019-08-04T14:50:05Z</dcterms:created>
  <dcterms:modified xsi:type="dcterms:W3CDTF">2019-08-08T04:31:39Z</dcterms:modified>
</cp:coreProperties>
</file>